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filterPrivacy="1"/>
  <xr:revisionPtr revIDLastSave="0" documentId="13_ncr:1_{5EB725D7-AF60-8B46-9301-F6C61158F475}" xr6:coauthVersionLast="47" xr6:coauthVersionMax="47" xr10:uidLastSave="{00000000-0000-0000-0000-000000000000}"/>
  <bookViews>
    <workbookView xWindow="0" yWindow="460" windowWidth="28800" windowHeight="15600" firstSheet="106" activeTab="104" xr2:uid="{00000000-000D-0000-FFFF-FFFF00000000}"/>
  </bookViews>
  <sheets>
    <sheet name="FIg1a" sheetId="2" r:id="rId1"/>
    <sheet name="Fig1d 53BP1 foci" sheetId="3" r:id="rId2"/>
    <sheet name="Fig1e H2AX intensity" sheetId="4" r:id="rId3"/>
    <sheet name="Fig1e blot" sheetId="5" r:id="rId4"/>
    <sheet name="Fig1f radial" sheetId="6" r:id="rId5"/>
    <sheet name="Fig1f break" sheetId="7" r:id="rId6"/>
    <sheet name="Fig1g micronucleus" sheetId="8" r:id="rId7"/>
    <sheet name="Fig2b 330 L bias" sheetId="9" r:id="rId8"/>
    <sheet name=" Fig2b 335 L bias" sheetId="10" r:id="rId9"/>
    <sheet name="Fig2b 340 L bias" sheetId="11" r:id="rId10"/>
    <sheet name="Fig2b 330 LTGC" sheetId="12" r:id="rId11"/>
    <sheet name="Fig2b 335 LTGC" sheetId="13" r:id="rId12"/>
    <sheet name="Fig2b 340 LTGC" sheetId="14" r:id="rId13"/>
    <sheet name="Fig2b 330 STGC" sheetId="15" r:id="rId14"/>
    <sheet name="Fig2b 335 STGC" sheetId="16" r:id="rId15"/>
    <sheet name="Fig2b 340 STGC" sheetId="17" r:id="rId16"/>
    <sheet name="Fig2e STGC 330" sheetId="18" r:id="rId17"/>
    <sheet name="Fig2e  STGC 335" sheetId="19" r:id="rId18"/>
    <sheet name="Fig2e  STGC 340" sheetId="20" r:id="rId19"/>
    <sheet name="Fig2e  LTGC 330" sheetId="21" r:id="rId20"/>
    <sheet name="Fig2e LTGC 335" sheetId="22" r:id="rId21"/>
    <sheet name="Fig2e LTGC340" sheetId="23" r:id="rId22"/>
    <sheet name="Fig2e L bias 330" sheetId="24" r:id="rId23"/>
    <sheet name="Fig2e L bias 335" sheetId="25" r:id="rId24"/>
    <sheet name="Fig2e L bias 340" sheetId="26" r:id="rId25"/>
    <sheet name="Fig2f L bias" sheetId="27" r:id="rId26"/>
    <sheet name="Fig3a" sheetId="28" r:id="rId27"/>
    <sheet name="Fig3b LDH" sheetId="29" r:id="rId28"/>
    <sheet name="Fig3b Rosa" sheetId="30" r:id="rId29"/>
    <sheet name="Fig3c-d LDH 330" sheetId="31" r:id="rId30"/>
    <sheet name="Fig3c-d LDH 335" sheetId="32" r:id="rId31"/>
    <sheet name="Fig3c-d LDH 340" sheetId="33" r:id="rId32"/>
    <sheet name="Fig3c-d Rosa 330" sheetId="34" r:id="rId33"/>
    <sheet name="Fig3c-d ROsa 335" sheetId="35" r:id="rId34"/>
    <sheet name="Fig3c-d Rosa 340" sheetId="36" r:id="rId35"/>
    <sheet name="Fig3e Rosa330" sheetId="37" r:id="rId36"/>
    <sheet name="Fig3e Rosa335" sheetId="38" r:id="rId37"/>
    <sheet name="Fig3e Rosa340" sheetId="39" r:id="rId38"/>
    <sheet name="Fig3e LDH 330 " sheetId="40" r:id="rId39"/>
    <sheet name="Fig3e LDH 335" sheetId="41" r:id="rId40"/>
    <sheet name="Fig3e LDH 340" sheetId="42" r:id="rId41"/>
    <sheet name="Fig4c-d AF+ER" sheetId="43" r:id="rId42"/>
    <sheet name="Fig4c-d AR+ER" sheetId="44" r:id="rId43"/>
    <sheet name="Fig4c-d LF+RR" sheetId="45" r:id="rId44"/>
    <sheet name="Fig4c-d LF+RF" sheetId="46" r:id="rId45"/>
    <sheet name="Fig4e-4f AF-ER" sheetId="47" r:id="rId46"/>
    <sheet name="Fig4e-4f  AR+ER" sheetId="48" r:id="rId47"/>
    <sheet name="Fig4e-4f  LF+RR" sheetId="49" r:id="rId48"/>
    <sheet name="Fig4e-4f LF+RF" sheetId="50" r:id="rId49"/>
    <sheet name="Fig4c-f gel" sheetId="51" r:id="rId50"/>
    <sheet name="Fig5b spontaneous" sheetId="52" r:id="rId51"/>
    <sheet name="Fig5b 330" sheetId="53" r:id="rId52"/>
    <sheet name="Fig5b 335" sheetId="54" r:id="rId53"/>
    <sheet name="Fig5b340" sheetId="55" r:id="rId54"/>
    <sheet name="Fig5c-d" sheetId="56" r:id="rId55"/>
    <sheet name="Fig5e" sheetId="57" r:id="rId56"/>
    <sheet name="Fig6b BRCA1 330 " sheetId="58" r:id="rId57"/>
    <sheet name="Fig6b BRCA1 335" sheetId="59" r:id="rId58"/>
    <sheet name="Fig6b BRCA1 340" sheetId="60" r:id="rId59"/>
    <sheet name="Fig6b BRCA1 spontaneous" sheetId="61" r:id="rId60"/>
    <sheet name="Fig6b WT 330 " sheetId="62" r:id="rId61"/>
    <sheet name="Fig6b WT 335" sheetId="63" r:id="rId62"/>
    <sheet name="Fig6b WT 340" sheetId="64" r:id="rId63"/>
    <sheet name="Fig6d 6g" sheetId="65" r:id="rId64"/>
    <sheet name="Fig6h" sheetId="66" r:id="rId65"/>
    <sheet name="Fig6i" sheetId="67" r:id="rId66"/>
    <sheet name="S1a" sheetId="68" r:id="rId67"/>
    <sheet name="S1b" sheetId="69" r:id="rId68"/>
    <sheet name="S1c" sheetId="70" r:id="rId69"/>
    <sheet name="S1e" sheetId="71" r:id="rId70"/>
    <sheet name="S1g,h radial" sheetId="72" r:id="rId71"/>
    <sheet name="S1g,h break" sheetId="73" r:id="rId72"/>
    <sheet name="S1i" sheetId="74" r:id="rId73"/>
    <sheet name="S2b-STGC" sheetId="75" r:id="rId74"/>
    <sheet name="S2b LTGC" sheetId="76" r:id="rId75"/>
    <sheet name="S2b LTGC bias" sheetId="77" r:id="rId76"/>
    <sheet name="S2c STGC" sheetId="78" r:id="rId77"/>
    <sheet name="S2c  LTGC" sheetId="79" r:id="rId78"/>
    <sheet name="S2c LTGC bias" sheetId="80" r:id="rId79"/>
    <sheet name="S2f STGC" sheetId="81" r:id="rId80"/>
    <sheet name="S2f  LTGC" sheetId="82" r:id="rId81"/>
    <sheet name="S2f LTGC bias" sheetId="83" r:id="rId82"/>
    <sheet name="S3a" sheetId="84" r:id="rId83"/>
    <sheet name="S3b" sheetId="85" r:id="rId84"/>
    <sheet name="S4b ISceI STGC" sheetId="86" r:id="rId85"/>
    <sheet name="S4b ISce LTGC" sheetId="87" r:id="rId86"/>
    <sheet name="S4b ISceI LTGC bias" sheetId="88" r:id="rId87"/>
    <sheet name="S4c 330 STGC" sheetId="89" r:id="rId88"/>
    <sheet name="S4c 335 STGC" sheetId="90" r:id="rId89"/>
    <sheet name="S4c 340 STGC" sheetId="91" r:id="rId90"/>
    <sheet name="S4c 330 LTGC" sheetId="92" r:id="rId91"/>
    <sheet name="S4c 335 LTGC" sheetId="93" r:id="rId92"/>
    <sheet name="S4c 340 LTGC" sheetId="94" r:id="rId93"/>
    <sheet name="S4c 330 LTGC bias" sheetId="95" r:id="rId94"/>
    <sheet name="S4c 335 LTGC bias" sheetId="96" r:id="rId95"/>
    <sheet name="S4c 340 LTGC bias" sheetId="97" r:id="rId96"/>
    <sheet name="S4d STGC 330" sheetId="98" r:id="rId97"/>
    <sheet name="S4d STGC 335" sheetId="99" r:id="rId98"/>
    <sheet name="S4d STGC 340" sheetId="100" r:id="rId99"/>
    <sheet name="S4d LTGC 330" sheetId="101" r:id="rId100"/>
    <sheet name="S4d LTGC 335" sheetId="102" r:id="rId101"/>
    <sheet name="S4d LTGC340" sheetId="103" r:id="rId102"/>
    <sheet name="S4d LTGC bias 330" sheetId="104" r:id="rId103"/>
    <sheet name="S4d LTGC bias 335" sheetId="105" r:id="rId104"/>
    <sheet name="S4d LTGC bias 340" sheetId="106" r:id="rId105"/>
    <sheet name="S5" sheetId="107" r:id="rId106"/>
    <sheet name="S6" sheetId="108" r:id="rId107"/>
    <sheet name="S7a-b AF-ER" sheetId="109" r:id="rId108"/>
    <sheet name="S7a-b AR-ER" sheetId="110" r:id="rId109"/>
    <sheet name="S7a-b LF+RR" sheetId="111" r:id="rId110"/>
    <sheet name="S7a-b LF+RF" sheetId="112" r:id="rId111"/>
    <sheet name="S7c-d AR+ER" sheetId="113" r:id="rId112"/>
    <sheet name="S7c-d AF-ER" sheetId="114" r:id="rId113"/>
    <sheet name="S7c-d LF+RF" sheetId="115" r:id="rId114"/>
    <sheet name="S7c-d LF+RR" sheetId="116" r:id="rId115"/>
    <sheet name="S8b-c" sheetId="117" r:id="rId116"/>
    <sheet name="S8d-e" sheetId="118" r:id="rId117"/>
    <sheet name="S9" sheetId="119" r:id="rId118"/>
    <sheet name="S10" sheetId="120" r:id="rId119"/>
  </sheets>
  <definedNames>
    <definedName name="_xlnm._FilterDatabase" localSheetId="57" hidden="1">'Fig6b BRCA1 335'!$A$2:$V$82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I5" i="58" l="1"/>
  <c r="AM5" i="58"/>
  <c r="AI6" i="58"/>
  <c r="AM6" i="58"/>
  <c r="AI7" i="58"/>
  <c r="AM7" i="58"/>
  <c r="AI10" i="58"/>
  <c r="AM10" i="58"/>
  <c r="U4" i="36" l="1"/>
  <c r="AR4" i="36"/>
  <c r="U5" i="36"/>
  <c r="AR5" i="36"/>
  <c r="U6" i="36"/>
  <c r="AR6" i="36"/>
  <c r="U7" i="36"/>
  <c r="AR7" i="36"/>
  <c r="U8" i="36"/>
  <c r="AR8" i="36"/>
  <c r="U9" i="36"/>
  <c r="AR9" i="36"/>
  <c r="U10" i="36"/>
  <c r="AR10" i="36"/>
  <c r="U11" i="36"/>
  <c r="AR11" i="36"/>
  <c r="U12" i="36"/>
  <c r="AR12" i="36"/>
  <c r="U13" i="36"/>
  <c r="AR13" i="36"/>
  <c r="U14" i="36"/>
  <c r="AR14" i="36"/>
  <c r="U15" i="36"/>
  <c r="AR15" i="36"/>
  <c r="U16" i="36"/>
  <c r="AR16" i="36"/>
  <c r="U17" i="36"/>
  <c r="AR17" i="36"/>
  <c r="U18" i="36"/>
  <c r="AR18" i="36"/>
  <c r="U19" i="36"/>
  <c r="AR19" i="36"/>
  <c r="U20" i="36"/>
  <c r="AR20" i="36"/>
  <c r="U21" i="36"/>
  <c r="AR21" i="36"/>
  <c r="U22" i="36"/>
  <c r="AR22" i="36"/>
  <c r="U23" i="36"/>
  <c r="AR23" i="36"/>
  <c r="U24" i="36"/>
  <c r="AR24" i="36"/>
  <c r="U25" i="36"/>
  <c r="AR25" i="36"/>
  <c r="U26" i="36"/>
  <c r="AR26" i="36"/>
  <c r="U27" i="36"/>
  <c r="AR27" i="36"/>
  <c r="U28" i="36"/>
  <c r="AR28" i="36"/>
  <c r="U29" i="36"/>
  <c r="AR29" i="36"/>
  <c r="U30" i="36"/>
  <c r="AR30" i="36"/>
  <c r="U31" i="36"/>
  <c r="AR31" i="36"/>
  <c r="U32" i="36"/>
  <c r="AR32" i="36"/>
  <c r="U33" i="36"/>
  <c r="AR33" i="36"/>
  <c r="U34" i="36"/>
  <c r="AR34" i="36"/>
  <c r="U35" i="36"/>
  <c r="AR35" i="36"/>
  <c r="U36" i="36"/>
  <c r="AR36" i="36"/>
  <c r="U37" i="36"/>
  <c r="AR37" i="36"/>
  <c r="U38" i="36"/>
  <c r="AR38" i="36"/>
  <c r="U39" i="36"/>
  <c r="AR39" i="36"/>
  <c r="U40" i="36"/>
  <c r="AR40" i="36"/>
  <c r="U41" i="36"/>
  <c r="AR41" i="36"/>
  <c r="U42" i="36"/>
  <c r="AR42" i="36"/>
  <c r="U43" i="36"/>
  <c r="AR43" i="36"/>
  <c r="U44" i="36"/>
  <c r="AR44" i="36"/>
  <c r="U45" i="36"/>
  <c r="AR45" i="36"/>
  <c r="U46" i="36"/>
  <c r="AR46" i="36"/>
  <c r="U47" i="36"/>
  <c r="AR47" i="36"/>
  <c r="U48" i="36"/>
  <c r="AR48" i="36"/>
  <c r="U49" i="36"/>
  <c r="AR49" i="36"/>
  <c r="U50" i="36"/>
  <c r="AR50" i="36"/>
  <c r="U51" i="36"/>
  <c r="AR51" i="36"/>
  <c r="U52" i="36"/>
  <c r="AR52" i="36"/>
  <c r="U53" i="36"/>
  <c r="AR53" i="36"/>
  <c r="U54" i="36"/>
  <c r="AR54" i="36"/>
  <c r="U55" i="36"/>
  <c r="AR55" i="36"/>
  <c r="U56" i="36"/>
  <c r="AR56" i="36"/>
  <c r="U57" i="36"/>
  <c r="AR57" i="36"/>
  <c r="U58" i="36"/>
  <c r="AR58" i="36"/>
  <c r="U59" i="36"/>
  <c r="AR59" i="36"/>
  <c r="U60" i="36"/>
  <c r="AR60" i="36"/>
  <c r="U61" i="36"/>
  <c r="AR61" i="36"/>
  <c r="U62" i="36"/>
  <c r="AR62" i="36"/>
  <c r="U63" i="36"/>
  <c r="AR63" i="36"/>
  <c r="U64" i="36"/>
  <c r="AR64" i="36"/>
  <c r="U65" i="36"/>
  <c r="AR65" i="36"/>
  <c r="U66" i="36"/>
  <c r="AR66" i="36"/>
  <c r="U67" i="36"/>
  <c r="AR67" i="36"/>
  <c r="U68" i="36"/>
  <c r="AR68" i="36"/>
  <c r="U69" i="36"/>
  <c r="AR69" i="36"/>
  <c r="U70" i="36"/>
  <c r="AR70" i="36"/>
  <c r="U71" i="36"/>
  <c r="AR71" i="36"/>
  <c r="U72" i="36"/>
  <c r="AR72" i="36"/>
  <c r="U73" i="36"/>
  <c r="AR73" i="36"/>
  <c r="U74" i="36"/>
  <c r="AR74" i="36"/>
  <c r="U75" i="36"/>
  <c r="AR75" i="36"/>
  <c r="U76" i="36"/>
  <c r="AR76" i="36"/>
  <c r="U77" i="36"/>
  <c r="AR77" i="36"/>
  <c r="U78" i="36"/>
  <c r="AR78" i="36"/>
  <c r="U79" i="36"/>
  <c r="AR79" i="36"/>
  <c r="U80" i="36"/>
  <c r="AR80" i="36"/>
  <c r="U81" i="36"/>
  <c r="AR81" i="36"/>
  <c r="U82" i="36"/>
  <c r="AR82" i="36"/>
  <c r="U83" i="36"/>
  <c r="AR83" i="36"/>
  <c r="U84" i="36"/>
  <c r="AR84" i="36"/>
  <c r="U85" i="36"/>
  <c r="AR85" i="36"/>
  <c r="U86" i="36"/>
  <c r="AR86" i="36"/>
  <c r="U87" i="36"/>
  <c r="AR87" i="36"/>
  <c r="U88" i="36"/>
  <c r="AR88" i="36"/>
  <c r="U89" i="36"/>
  <c r="AR89" i="36"/>
  <c r="U90" i="36"/>
  <c r="AR90" i="36"/>
  <c r="U91" i="36"/>
  <c r="AR91" i="36"/>
  <c r="U92" i="36"/>
  <c r="AR92" i="36"/>
  <c r="U93" i="36"/>
  <c r="AR93" i="36"/>
  <c r="U94" i="36"/>
  <c r="AR94" i="36"/>
  <c r="U95" i="36"/>
  <c r="AR95" i="36"/>
  <c r="U96" i="36"/>
  <c r="AR96" i="36"/>
  <c r="U97" i="36"/>
  <c r="AR97" i="36"/>
  <c r="U98" i="36"/>
  <c r="AR98" i="36"/>
  <c r="U99" i="36"/>
  <c r="AR99" i="36"/>
  <c r="U100" i="36"/>
  <c r="AR100" i="36"/>
  <c r="U101" i="36"/>
  <c r="AR101" i="36"/>
  <c r="U102" i="36"/>
  <c r="AR102" i="36"/>
  <c r="U103" i="36"/>
  <c r="AR103" i="36"/>
  <c r="U104" i="36"/>
  <c r="AR104" i="36"/>
  <c r="U105" i="36"/>
  <c r="AR105" i="36"/>
  <c r="U106" i="36"/>
  <c r="AR106" i="36"/>
  <c r="U107" i="36"/>
  <c r="AR107" i="36"/>
  <c r="U108" i="36"/>
  <c r="AR108" i="36"/>
  <c r="U109" i="36"/>
  <c r="AR109" i="36"/>
  <c r="U110" i="36"/>
  <c r="AR110" i="36"/>
  <c r="U111" i="36"/>
  <c r="AR111" i="36"/>
  <c r="U112" i="36"/>
  <c r="AR112" i="36"/>
  <c r="U113" i="36"/>
  <c r="AR113" i="36"/>
  <c r="U114" i="36"/>
  <c r="AR114" i="36"/>
  <c r="U115" i="36"/>
  <c r="AR115" i="36"/>
  <c r="U116" i="36"/>
  <c r="AR116" i="36"/>
  <c r="U117" i="36"/>
  <c r="AR117" i="36"/>
  <c r="U118" i="36"/>
  <c r="AR118" i="36"/>
  <c r="U119" i="36"/>
  <c r="AR119" i="36"/>
  <c r="U120" i="36"/>
  <c r="AR120" i="36"/>
  <c r="U121" i="36"/>
  <c r="AR121" i="36"/>
  <c r="U122" i="36"/>
  <c r="AR122" i="36"/>
  <c r="U123" i="36"/>
  <c r="AR123" i="36"/>
  <c r="U124" i="36"/>
  <c r="AR124" i="36"/>
  <c r="U125" i="36"/>
  <c r="AR125" i="36"/>
  <c r="U126" i="36"/>
  <c r="AR126" i="36"/>
  <c r="U127" i="36"/>
  <c r="AR127" i="36"/>
  <c r="U128" i="36"/>
  <c r="AR128" i="36"/>
  <c r="U129" i="36"/>
  <c r="AR129" i="36"/>
  <c r="U130" i="36"/>
  <c r="AR130" i="36"/>
  <c r="U131" i="36"/>
  <c r="AR131" i="36"/>
  <c r="U132" i="36"/>
  <c r="AR132" i="36"/>
  <c r="U133" i="36"/>
  <c r="AR133" i="36"/>
  <c r="U134" i="36"/>
  <c r="AR134" i="36"/>
  <c r="U135" i="36"/>
  <c r="AR135" i="36"/>
  <c r="U136" i="36"/>
  <c r="AR136" i="36"/>
  <c r="U137" i="36"/>
  <c r="AR137" i="36"/>
  <c r="U138" i="36"/>
  <c r="AR138" i="36"/>
  <c r="U139" i="36"/>
  <c r="AR139" i="36"/>
  <c r="U140" i="36"/>
  <c r="AR140" i="36"/>
  <c r="U141" i="36"/>
  <c r="AR141" i="36"/>
  <c r="U142" i="36"/>
  <c r="AR142" i="36"/>
  <c r="U143" i="36"/>
  <c r="AR143" i="36"/>
  <c r="U144" i="36"/>
  <c r="AR144" i="36"/>
  <c r="U145" i="36"/>
  <c r="AR145" i="36"/>
  <c r="U146" i="36"/>
  <c r="AR146" i="36"/>
  <c r="U147" i="36"/>
  <c r="AR147" i="36"/>
  <c r="U148" i="36"/>
  <c r="AR148" i="36"/>
  <c r="U149" i="36"/>
  <c r="AR149" i="36"/>
  <c r="U150" i="36"/>
  <c r="AR150" i="36"/>
  <c r="U151" i="36"/>
  <c r="AR151" i="36"/>
  <c r="U152" i="36"/>
  <c r="AR152" i="36"/>
  <c r="U153" i="36"/>
  <c r="AR153" i="36"/>
  <c r="U154" i="36"/>
  <c r="AR154" i="36"/>
  <c r="U155" i="36"/>
  <c r="AR155" i="36"/>
  <c r="U156" i="36"/>
  <c r="AR156" i="36"/>
  <c r="U157" i="36"/>
  <c r="AR157" i="36"/>
  <c r="U158" i="36"/>
  <c r="AR158" i="36"/>
  <c r="U159" i="36"/>
  <c r="AR159" i="36"/>
  <c r="U4" i="35"/>
  <c r="AR4" i="35"/>
  <c r="U5" i="35"/>
  <c r="AR5" i="35"/>
  <c r="U6" i="35"/>
  <c r="AR6" i="35"/>
  <c r="U7" i="35"/>
  <c r="AR7" i="35"/>
  <c r="U8" i="35"/>
  <c r="AR8" i="35"/>
  <c r="U9" i="35"/>
  <c r="AR9" i="35"/>
  <c r="U10" i="35"/>
  <c r="AR10" i="35"/>
  <c r="U11" i="35"/>
  <c r="AR11" i="35"/>
  <c r="U12" i="35"/>
  <c r="AR12" i="35"/>
  <c r="U13" i="35"/>
  <c r="AR13" i="35"/>
  <c r="U14" i="35"/>
  <c r="AR14" i="35"/>
  <c r="U15" i="35"/>
  <c r="AR15" i="35"/>
  <c r="U16" i="35"/>
  <c r="AR16" i="35"/>
  <c r="U17" i="35"/>
  <c r="AR17" i="35"/>
  <c r="U18" i="35"/>
  <c r="AR18" i="35"/>
  <c r="U19" i="35"/>
  <c r="AR19" i="35"/>
  <c r="U20" i="35"/>
  <c r="AR20" i="35"/>
  <c r="U21" i="35"/>
  <c r="AR21" i="35"/>
  <c r="U22" i="35"/>
  <c r="AR22" i="35"/>
  <c r="U23" i="35"/>
  <c r="AR23" i="35"/>
  <c r="U24" i="35"/>
  <c r="AR24" i="35"/>
  <c r="U25" i="35"/>
  <c r="AR25" i="35"/>
  <c r="U26" i="35"/>
  <c r="AR26" i="35"/>
  <c r="U27" i="35"/>
  <c r="AR27" i="35"/>
  <c r="U28" i="35"/>
  <c r="AR28" i="35"/>
  <c r="U29" i="35"/>
  <c r="AR29" i="35"/>
  <c r="U30" i="35"/>
  <c r="AR30" i="35"/>
  <c r="U31" i="35"/>
  <c r="AR31" i="35"/>
  <c r="U32" i="35"/>
  <c r="AR32" i="35"/>
  <c r="U33" i="35"/>
  <c r="AR33" i="35"/>
  <c r="U34" i="35"/>
  <c r="AR34" i="35"/>
  <c r="U35" i="35"/>
  <c r="AR35" i="35"/>
  <c r="U36" i="35"/>
  <c r="AR36" i="35"/>
  <c r="U37" i="35"/>
  <c r="AR37" i="35"/>
  <c r="U38" i="35"/>
  <c r="AR38" i="35"/>
  <c r="U39" i="35"/>
  <c r="AR39" i="35"/>
  <c r="U40" i="35"/>
  <c r="AR40" i="35"/>
  <c r="U41" i="35"/>
  <c r="AR41" i="35"/>
  <c r="U42" i="35"/>
  <c r="AR42" i="35"/>
  <c r="U43" i="35"/>
  <c r="AR43" i="35"/>
  <c r="U44" i="35"/>
  <c r="AR44" i="35"/>
  <c r="U45" i="35"/>
  <c r="AR45" i="35"/>
  <c r="U46" i="35"/>
  <c r="AR46" i="35"/>
  <c r="U47" i="35"/>
  <c r="AR47" i="35"/>
  <c r="U48" i="35"/>
  <c r="AR48" i="35"/>
  <c r="U49" i="35"/>
  <c r="AR49" i="35"/>
  <c r="U50" i="35"/>
  <c r="AR50" i="35"/>
  <c r="U51" i="35"/>
  <c r="AR51" i="35"/>
  <c r="U52" i="35"/>
  <c r="AR52" i="35"/>
  <c r="U53" i="35"/>
  <c r="AR53" i="35"/>
  <c r="U54" i="35"/>
  <c r="AR54" i="35"/>
  <c r="U55" i="35"/>
  <c r="AR55" i="35"/>
  <c r="U56" i="35"/>
  <c r="AR56" i="35"/>
  <c r="U57" i="35"/>
  <c r="AR57" i="35"/>
  <c r="U58" i="35"/>
  <c r="AR58" i="35"/>
  <c r="U59" i="35"/>
  <c r="AR59" i="35"/>
  <c r="U60" i="35"/>
  <c r="AR60" i="35"/>
  <c r="U61" i="35"/>
  <c r="AR61" i="35"/>
  <c r="U62" i="35"/>
  <c r="AR62" i="35"/>
  <c r="U63" i="35"/>
  <c r="AR63" i="35"/>
  <c r="U64" i="35"/>
  <c r="AR64" i="35"/>
  <c r="U65" i="35"/>
  <c r="AR65" i="35"/>
  <c r="U66" i="35"/>
  <c r="AR66" i="35"/>
  <c r="U67" i="35"/>
  <c r="AR67" i="35"/>
  <c r="U68" i="35"/>
  <c r="AR68" i="35"/>
  <c r="U69" i="35"/>
  <c r="AR69" i="35"/>
  <c r="U70" i="35"/>
  <c r="AR70" i="35"/>
  <c r="U71" i="35"/>
  <c r="AR71" i="35"/>
  <c r="U72" i="35"/>
  <c r="AR72" i="35"/>
  <c r="U73" i="35"/>
  <c r="AR73" i="35"/>
  <c r="U74" i="35"/>
  <c r="AR74" i="35"/>
  <c r="U75" i="35"/>
  <c r="AR75" i="35"/>
  <c r="U76" i="35"/>
  <c r="AR76" i="35"/>
  <c r="U77" i="35"/>
  <c r="AR77" i="35"/>
  <c r="U78" i="35"/>
  <c r="AR78" i="35"/>
  <c r="U79" i="35"/>
  <c r="AR79" i="35"/>
  <c r="U80" i="35"/>
  <c r="AR80" i="35"/>
  <c r="U81" i="35"/>
  <c r="AR81" i="35"/>
  <c r="U82" i="35"/>
  <c r="AR82" i="35"/>
  <c r="U83" i="35"/>
  <c r="AR83" i="35"/>
  <c r="U84" i="35"/>
  <c r="AR84" i="35"/>
  <c r="U85" i="35"/>
  <c r="AR85" i="35"/>
  <c r="U86" i="35"/>
  <c r="AR86" i="35"/>
  <c r="U87" i="35"/>
  <c r="AR87" i="35"/>
  <c r="U88" i="35"/>
  <c r="AR88" i="35"/>
  <c r="U89" i="35"/>
  <c r="AR89" i="35"/>
  <c r="U90" i="35"/>
  <c r="AR90" i="35"/>
  <c r="U91" i="35"/>
  <c r="AR91" i="35"/>
  <c r="U92" i="35"/>
  <c r="AR92" i="35"/>
  <c r="U93" i="35"/>
  <c r="AR93" i="35"/>
  <c r="U94" i="35"/>
  <c r="AR94" i="35"/>
  <c r="U95" i="35"/>
  <c r="AR95" i="35"/>
  <c r="U96" i="35"/>
  <c r="AR96" i="35"/>
  <c r="U97" i="35"/>
  <c r="AR97" i="35"/>
  <c r="U98" i="35"/>
  <c r="AR98" i="35"/>
  <c r="U99" i="35"/>
  <c r="AR99" i="35"/>
  <c r="U100" i="35"/>
  <c r="AR100" i="35"/>
  <c r="U101" i="35"/>
  <c r="AR101" i="35"/>
  <c r="U102" i="35"/>
  <c r="AR102" i="35"/>
  <c r="U103" i="35"/>
  <c r="AR103" i="35"/>
  <c r="U104" i="35"/>
  <c r="AR104" i="35"/>
  <c r="U105" i="35"/>
  <c r="AR105" i="35"/>
  <c r="U106" i="35"/>
  <c r="AR106" i="35"/>
  <c r="U107" i="35"/>
  <c r="AR107" i="35"/>
  <c r="U108" i="35"/>
  <c r="AR108" i="35"/>
  <c r="U109" i="35"/>
  <c r="AR109" i="35"/>
  <c r="U110" i="35"/>
  <c r="AR110" i="35"/>
  <c r="U111" i="35"/>
  <c r="AR111" i="35"/>
  <c r="U112" i="35"/>
  <c r="AR112" i="35"/>
  <c r="U113" i="35"/>
  <c r="AR113" i="35"/>
  <c r="U114" i="35"/>
  <c r="AR114" i="35"/>
  <c r="U115" i="35"/>
  <c r="AR115" i="35"/>
  <c r="U116" i="35"/>
  <c r="AR116" i="35"/>
  <c r="U117" i="35"/>
  <c r="AR117" i="35"/>
  <c r="U118" i="35"/>
  <c r="AR118" i="35"/>
  <c r="U119" i="35"/>
  <c r="AR119" i="35"/>
  <c r="U120" i="35"/>
  <c r="AR120" i="35"/>
  <c r="U121" i="35"/>
  <c r="AR121" i="35"/>
  <c r="U122" i="35"/>
  <c r="AR122" i="35"/>
  <c r="U123" i="35"/>
  <c r="AR123" i="35"/>
  <c r="U124" i="35"/>
  <c r="AR124" i="35"/>
  <c r="U125" i="35"/>
  <c r="AR125" i="35"/>
  <c r="U126" i="35"/>
  <c r="AR126" i="35"/>
  <c r="U127" i="35"/>
  <c r="AR127" i="35"/>
  <c r="U128" i="35"/>
  <c r="AR128" i="35"/>
  <c r="U129" i="35"/>
  <c r="AR129" i="35"/>
  <c r="U130" i="35"/>
  <c r="AR130" i="35"/>
  <c r="U131" i="35"/>
  <c r="AR131" i="35"/>
  <c r="U132" i="35"/>
  <c r="AR132" i="35"/>
  <c r="U133" i="35"/>
  <c r="AR133" i="35"/>
  <c r="U134" i="35"/>
  <c r="AR134" i="35"/>
  <c r="U135" i="35"/>
  <c r="AR135" i="35"/>
  <c r="U136" i="35"/>
  <c r="AR136" i="35"/>
  <c r="U137" i="35"/>
  <c r="AR137" i="35"/>
  <c r="U138" i="35"/>
  <c r="AR138" i="35"/>
  <c r="U139" i="35"/>
  <c r="AR139" i="35"/>
  <c r="U140" i="35"/>
  <c r="AR140" i="35"/>
  <c r="U141" i="35"/>
  <c r="AR141" i="35"/>
  <c r="U142" i="35"/>
  <c r="AR142" i="35"/>
  <c r="U143" i="35"/>
  <c r="AR143" i="35"/>
  <c r="U144" i="35"/>
  <c r="AR144" i="35"/>
  <c r="U145" i="35"/>
  <c r="AR145" i="35"/>
  <c r="U146" i="35"/>
  <c r="AR146" i="35"/>
  <c r="U147" i="35"/>
  <c r="AR147" i="35"/>
  <c r="U148" i="35"/>
  <c r="AR148" i="35"/>
  <c r="U149" i="35"/>
  <c r="AR149" i="35"/>
  <c r="U150" i="35"/>
  <c r="AR150" i="35"/>
  <c r="U151" i="35"/>
  <c r="AR151" i="35"/>
  <c r="U152" i="35"/>
  <c r="AR152" i="35"/>
  <c r="U153" i="35"/>
  <c r="AR153" i="35"/>
  <c r="U154" i="35"/>
  <c r="AR154" i="35"/>
  <c r="U155" i="35"/>
  <c r="AR155" i="35"/>
  <c r="U156" i="35"/>
  <c r="AR156" i="35"/>
  <c r="U157" i="35"/>
  <c r="AR157" i="35"/>
  <c r="U158" i="35"/>
  <c r="AR158" i="35"/>
  <c r="U159" i="35"/>
  <c r="AR159" i="35"/>
  <c r="AR160" i="35"/>
  <c r="U4" i="34"/>
  <c r="AQ4" i="34"/>
  <c r="U5" i="34"/>
  <c r="AQ5" i="34"/>
  <c r="U6" i="34"/>
  <c r="AQ6" i="34"/>
  <c r="U7" i="34"/>
  <c r="AQ7" i="34"/>
  <c r="U8" i="34"/>
  <c r="AQ8" i="34"/>
  <c r="U9" i="34"/>
  <c r="AQ9" i="34"/>
  <c r="U10" i="34"/>
  <c r="AQ10" i="34"/>
  <c r="U11" i="34"/>
  <c r="AQ11" i="34"/>
  <c r="U12" i="34"/>
  <c r="AQ12" i="34"/>
  <c r="U13" i="34"/>
  <c r="AQ13" i="34"/>
  <c r="U14" i="34"/>
  <c r="AQ14" i="34"/>
  <c r="U15" i="34"/>
  <c r="AQ15" i="34"/>
  <c r="U16" i="34"/>
  <c r="AQ16" i="34"/>
  <c r="U17" i="34"/>
  <c r="AQ17" i="34"/>
  <c r="U18" i="34"/>
  <c r="AQ18" i="34"/>
  <c r="U19" i="34"/>
  <c r="AQ19" i="34"/>
  <c r="U20" i="34"/>
  <c r="AQ20" i="34"/>
  <c r="U21" i="34"/>
  <c r="AQ21" i="34"/>
  <c r="U22" i="34"/>
  <c r="AQ22" i="34"/>
  <c r="U23" i="34"/>
  <c r="AQ23" i="34"/>
  <c r="U24" i="34"/>
  <c r="AQ24" i="34"/>
  <c r="U25" i="34"/>
  <c r="AQ25" i="34"/>
  <c r="U26" i="34"/>
  <c r="AQ26" i="34"/>
  <c r="U27" i="34"/>
  <c r="AQ27" i="34"/>
  <c r="U28" i="34"/>
  <c r="AQ28" i="34"/>
  <c r="U29" i="34"/>
  <c r="AQ29" i="34"/>
  <c r="U30" i="34"/>
  <c r="AQ30" i="34"/>
  <c r="U31" i="34"/>
  <c r="AQ31" i="34"/>
  <c r="U32" i="34"/>
  <c r="AQ32" i="34"/>
  <c r="U33" i="34"/>
  <c r="AQ33" i="34"/>
  <c r="U34" i="34"/>
  <c r="AQ34" i="34"/>
  <c r="U35" i="34"/>
  <c r="AQ35" i="34"/>
  <c r="U36" i="34"/>
  <c r="AQ36" i="34"/>
  <c r="U37" i="34"/>
  <c r="AQ37" i="34"/>
  <c r="U38" i="34"/>
  <c r="AQ38" i="34"/>
  <c r="U39" i="34"/>
  <c r="AQ39" i="34"/>
  <c r="U40" i="34"/>
  <c r="AQ40" i="34"/>
  <c r="U41" i="34"/>
  <c r="AQ41" i="34"/>
  <c r="U42" i="34"/>
  <c r="AQ42" i="34"/>
  <c r="U43" i="34"/>
  <c r="AQ43" i="34"/>
  <c r="U44" i="34"/>
  <c r="AQ44" i="34"/>
  <c r="U45" i="34"/>
  <c r="AQ45" i="34"/>
  <c r="U46" i="34"/>
  <c r="AQ46" i="34"/>
  <c r="U47" i="34"/>
  <c r="AQ47" i="34"/>
  <c r="U48" i="34"/>
  <c r="AQ48" i="34"/>
  <c r="U49" i="34"/>
  <c r="AQ49" i="34"/>
  <c r="U50" i="34"/>
  <c r="AQ50" i="34"/>
  <c r="U51" i="34"/>
  <c r="AQ51" i="34"/>
  <c r="U52" i="34"/>
  <c r="AQ52" i="34"/>
  <c r="U53" i="34"/>
  <c r="AQ53" i="34"/>
  <c r="U54" i="34"/>
  <c r="AQ54" i="34"/>
  <c r="U55" i="34"/>
  <c r="AQ55" i="34"/>
  <c r="U56" i="34"/>
  <c r="AQ56" i="34"/>
  <c r="U57" i="34"/>
  <c r="AQ57" i="34"/>
  <c r="U58" i="34"/>
  <c r="AQ58" i="34"/>
  <c r="U59" i="34"/>
  <c r="AQ59" i="34"/>
  <c r="U60" i="34"/>
  <c r="AQ60" i="34"/>
  <c r="U61" i="34"/>
  <c r="AQ61" i="34"/>
  <c r="U62" i="34"/>
  <c r="AQ62" i="34"/>
  <c r="U63" i="34"/>
  <c r="AQ63" i="34"/>
  <c r="U64" i="34"/>
  <c r="AQ64" i="34"/>
  <c r="U65" i="34"/>
  <c r="AQ65" i="34"/>
  <c r="U66" i="34"/>
  <c r="AQ66" i="34"/>
  <c r="U67" i="34"/>
  <c r="AQ67" i="34"/>
  <c r="U68" i="34"/>
  <c r="AQ68" i="34"/>
  <c r="U69" i="34"/>
  <c r="AQ69" i="34"/>
  <c r="U70" i="34"/>
  <c r="AQ70" i="34"/>
  <c r="U71" i="34"/>
  <c r="AQ71" i="34"/>
  <c r="U72" i="34"/>
  <c r="AQ72" i="34"/>
  <c r="U73" i="34"/>
  <c r="AQ73" i="34"/>
  <c r="U74" i="34"/>
  <c r="AQ74" i="34"/>
  <c r="U75" i="34"/>
  <c r="AQ75" i="34"/>
  <c r="U76" i="34"/>
  <c r="AQ76" i="34"/>
  <c r="U77" i="34"/>
  <c r="AQ77" i="34"/>
  <c r="U78" i="34"/>
  <c r="AQ78" i="34"/>
  <c r="U79" i="34"/>
  <c r="AQ79" i="34"/>
  <c r="U80" i="34"/>
  <c r="AQ80" i="34"/>
  <c r="U81" i="34"/>
  <c r="AQ81" i="34"/>
  <c r="U82" i="34"/>
  <c r="AQ82" i="34"/>
  <c r="U83" i="34"/>
  <c r="AQ83" i="34"/>
  <c r="U84" i="34"/>
  <c r="AQ84" i="34"/>
  <c r="U85" i="34"/>
  <c r="AQ85" i="34"/>
  <c r="U86" i="34"/>
  <c r="AQ86" i="34"/>
  <c r="U87" i="34"/>
  <c r="AQ87" i="34"/>
  <c r="U88" i="34"/>
  <c r="AQ88" i="34"/>
  <c r="U89" i="34"/>
  <c r="AQ89" i="34"/>
  <c r="U90" i="34"/>
  <c r="AQ90" i="34"/>
  <c r="U91" i="34"/>
  <c r="AQ91" i="34"/>
  <c r="U92" i="34"/>
  <c r="AQ92" i="34"/>
  <c r="U93" i="34"/>
  <c r="AQ93" i="34"/>
  <c r="U94" i="34"/>
  <c r="AQ94" i="34"/>
  <c r="U95" i="34"/>
  <c r="AQ95" i="34"/>
  <c r="U96" i="34"/>
  <c r="AQ96" i="34"/>
  <c r="U97" i="34"/>
  <c r="AQ97" i="34"/>
  <c r="U98" i="34"/>
  <c r="AQ98" i="34"/>
  <c r="U99" i="34"/>
  <c r="AQ99" i="34"/>
  <c r="U100" i="34"/>
  <c r="AQ100" i="34"/>
  <c r="U101" i="34"/>
  <c r="AQ101" i="34"/>
  <c r="U102" i="34"/>
  <c r="AQ102" i="34"/>
  <c r="U103" i="34"/>
  <c r="AQ103" i="34"/>
  <c r="U104" i="34"/>
  <c r="AQ104" i="34"/>
  <c r="U105" i="34"/>
  <c r="AQ105" i="34"/>
  <c r="U106" i="34"/>
  <c r="AQ106" i="34"/>
  <c r="U107" i="34"/>
  <c r="AQ107" i="34"/>
  <c r="U108" i="34"/>
  <c r="AQ108" i="34"/>
  <c r="U109" i="34"/>
  <c r="AQ109" i="34"/>
  <c r="U110" i="34"/>
  <c r="AQ110" i="34"/>
  <c r="U111" i="34"/>
  <c r="AQ111" i="34"/>
  <c r="U112" i="34"/>
  <c r="AQ112" i="34"/>
  <c r="U113" i="34"/>
  <c r="AQ113" i="34"/>
  <c r="U114" i="34"/>
  <c r="AQ114" i="34"/>
  <c r="U115" i="34"/>
  <c r="AQ115" i="34"/>
  <c r="U116" i="34"/>
  <c r="AQ116" i="34"/>
  <c r="U117" i="34"/>
  <c r="AQ117" i="34"/>
  <c r="U118" i="34"/>
  <c r="AQ118" i="34"/>
  <c r="U119" i="34"/>
  <c r="AQ119" i="34"/>
  <c r="U120" i="34"/>
  <c r="AQ120" i="34"/>
  <c r="U121" i="34"/>
  <c r="AQ121" i="34"/>
  <c r="U122" i="34"/>
  <c r="AQ122" i="34"/>
  <c r="U123" i="34"/>
  <c r="AQ123" i="34"/>
  <c r="U124" i="34"/>
  <c r="AQ124" i="34"/>
  <c r="U125" i="34"/>
  <c r="AQ125" i="34"/>
  <c r="U126" i="34"/>
  <c r="AQ126" i="34"/>
  <c r="U127" i="34"/>
  <c r="AQ127" i="34"/>
  <c r="U128" i="34"/>
  <c r="AQ128" i="34"/>
  <c r="U129" i="34"/>
  <c r="AQ129" i="34"/>
  <c r="U130" i="34"/>
  <c r="AQ130" i="34"/>
  <c r="U131" i="34"/>
  <c r="AQ131" i="34"/>
  <c r="U132" i="34"/>
  <c r="AQ132" i="34"/>
  <c r="U133" i="34"/>
  <c r="AQ133" i="34"/>
  <c r="U134" i="34"/>
  <c r="AQ134" i="34"/>
  <c r="U135" i="34"/>
  <c r="AQ135" i="34"/>
  <c r="U136" i="34"/>
  <c r="AQ136" i="34"/>
  <c r="U137" i="34"/>
  <c r="AQ137" i="34"/>
  <c r="U138" i="34"/>
  <c r="AQ138" i="34"/>
  <c r="U139" i="34"/>
  <c r="AQ139" i="34"/>
  <c r="U140" i="34"/>
  <c r="AQ140" i="34"/>
  <c r="U141" i="34"/>
  <c r="AQ141" i="34"/>
  <c r="U142" i="34"/>
  <c r="AQ142" i="34"/>
  <c r="U143" i="34"/>
  <c r="AQ143" i="34"/>
  <c r="U144" i="34"/>
  <c r="AQ144" i="34"/>
  <c r="U145" i="34"/>
  <c r="AQ145" i="34"/>
  <c r="U146" i="34"/>
  <c r="AQ146" i="34"/>
  <c r="U147" i="34"/>
  <c r="AQ147" i="34"/>
  <c r="U148" i="34"/>
  <c r="AQ148" i="34"/>
  <c r="U149" i="34"/>
  <c r="AQ149" i="34"/>
  <c r="U150" i="34"/>
  <c r="AQ150" i="34"/>
  <c r="U151" i="34"/>
  <c r="AQ151" i="34"/>
  <c r="U152" i="34"/>
  <c r="AQ152" i="34"/>
  <c r="U153" i="34"/>
  <c r="AQ153" i="34"/>
  <c r="U154" i="34"/>
  <c r="AQ154" i="34"/>
  <c r="U155" i="34"/>
  <c r="AQ155" i="34"/>
  <c r="U156" i="34"/>
  <c r="AQ156" i="34"/>
  <c r="U157" i="34"/>
  <c r="AQ157" i="34"/>
  <c r="U158" i="34"/>
  <c r="AQ158" i="34"/>
  <c r="U159" i="34"/>
  <c r="AQ159" i="34"/>
  <c r="S4" i="33"/>
  <c r="U4" i="33"/>
  <c r="AD4" i="33"/>
  <c r="AR4" i="33"/>
  <c r="S5" i="33"/>
  <c r="U5" i="33"/>
  <c r="AD5" i="33"/>
  <c r="AR5" i="33"/>
  <c r="S6" i="33"/>
  <c r="U6" i="33"/>
  <c r="AD6" i="33"/>
  <c r="AR6" i="33"/>
  <c r="S7" i="33"/>
  <c r="U7" i="33"/>
  <c r="AD7" i="33"/>
  <c r="AR7" i="33"/>
  <c r="S8" i="33"/>
  <c r="U8" i="33"/>
  <c r="AD8" i="33"/>
  <c r="AR8" i="33"/>
  <c r="S9" i="33"/>
  <c r="U9" i="33"/>
  <c r="AD9" i="33"/>
  <c r="AR9" i="33"/>
  <c r="S10" i="33"/>
  <c r="U10" i="33"/>
  <c r="AD10" i="33"/>
  <c r="AR10" i="33"/>
  <c r="S11" i="33"/>
  <c r="U11" i="33"/>
  <c r="AD11" i="33"/>
  <c r="AR11" i="33"/>
  <c r="S12" i="33"/>
  <c r="U12" i="33"/>
  <c r="AD12" i="33"/>
  <c r="AR12" i="33"/>
  <c r="S13" i="33"/>
  <c r="U13" i="33"/>
  <c r="AD13" i="33"/>
  <c r="AR13" i="33"/>
  <c r="S14" i="33"/>
  <c r="U14" i="33"/>
  <c r="AD14" i="33"/>
  <c r="AR14" i="33"/>
  <c r="S15" i="33"/>
  <c r="U15" i="33"/>
  <c r="AD15" i="33"/>
  <c r="AR15" i="33"/>
  <c r="S16" i="33"/>
  <c r="U16" i="33"/>
  <c r="AD16" i="33"/>
  <c r="AR16" i="33"/>
  <c r="S17" i="33"/>
  <c r="U17" i="33"/>
  <c r="AD17" i="33"/>
  <c r="AR17" i="33"/>
  <c r="S18" i="33"/>
  <c r="U18" i="33"/>
  <c r="AD18" i="33"/>
  <c r="AR18" i="33"/>
  <c r="S19" i="33"/>
  <c r="U19" i="33"/>
  <c r="AD19" i="33"/>
  <c r="AR19" i="33"/>
  <c r="S20" i="33"/>
  <c r="U20" i="33"/>
  <c r="AD20" i="33"/>
  <c r="AR20" i="33"/>
  <c r="S21" i="33"/>
  <c r="U21" i="33"/>
  <c r="AD21" i="33"/>
  <c r="AR21" i="33"/>
  <c r="S22" i="33"/>
  <c r="U22" i="33"/>
  <c r="AD22" i="33"/>
  <c r="AR22" i="33"/>
  <c r="S23" i="33"/>
  <c r="U23" i="33"/>
  <c r="AD23" i="33"/>
  <c r="AR23" i="33"/>
  <c r="S24" i="33"/>
  <c r="U24" i="33"/>
  <c r="AD24" i="33"/>
  <c r="AR24" i="33"/>
  <c r="S25" i="33"/>
  <c r="U25" i="33"/>
  <c r="AD25" i="33"/>
  <c r="AR25" i="33"/>
  <c r="S26" i="33"/>
  <c r="U26" i="33"/>
  <c r="AD26" i="33"/>
  <c r="AR26" i="33"/>
  <c r="S27" i="33"/>
  <c r="U27" i="33"/>
  <c r="AD27" i="33"/>
  <c r="AR27" i="33"/>
  <c r="S28" i="33"/>
  <c r="U28" i="33"/>
  <c r="AD28" i="33"/>
  <c r="AR28" i="33"/>
  <c r="S29" i="33"/>
  <c r="U29" i="33"/>
  <c r="AD29" i="33"/>
  <c r="AR29" i="33"/>
  <c r="S30" i="33"/>
  <c r="U30" i="33"/>
  <c r="AD30" i="33"/>
  <c r="AR30" i="33"/>
  <c r="S31" i="33"/>
  <c r="U31" i="33"/>
  <c r="AD31" i="33"/>
  <c r="AR31" i="33"/>
  <c r="S32" i="33"/>
  <c r="U32" i="33"/>
  <c r="AD32" i="33"/>
  <c r="AR32" i="33"/>
  <c r="S33" i="33"/>
  <c r="U33" i="33"/>
  <c r="AD33" i="33"/>
  <c r="AR33" i="33"/>
  <c r="S34" i="33"/>
  <c r="U34" i="33"/>
  <c r="AD34" i="33"/>
  <c r="AR34" i="33"/>
  <c r="S35" i="33"/>
  <c r="U35" i="33"/>
  <c r="AD35" i="33"/>
  <c r="AR35" i="33"/>
  <c r="S36" i="33"/>
  <c r="U36" i="33"/>
  <c r="AD36" i="33"/>
  <c r="AR36" i="33"/>
  <c r="S37" i="33"/>
  <c r="U37" i="33"/>
  <c r="AD37" i="33"/>
  <c r="AR37" i="33"/>
  <c r="S38" i="33"/>
  <c r="U38" i="33"/>
  <c r="AD38" i="33"/>
  <c r="AR38" i="33"/>
  <c r="S39" i="33"/>
  <c r="U39" i="33"/>
  <c r="AD39" i="33"/>
  <c r="AR39" i="33"/>
  <c r="S40" i="33"/>
  <c r="U40" i="33"/>
  <c r="AD40" i="33"/>
  <c r="AR40" i="33"/>
  <c r="S41" i="33"/>
  <c r="U41" i="33"/>
  <c r="AD41" i="33"/>
  <c r="AR41" i="33"/>
  <c r="S42" i="33"/>
  <c r="U42" i="33"/>
  <c r="AD42" i="33"/>
  <c r="AR42" i="33"/>
  <c r="S43" i="33"/>
  <c r="U43" i="33"/>
  <c r="AD43" i="33"/>
  <c r="AR43" i="33"/>
  <c r="S44" i="33"/>
  <c r="U44" i="33"/>
  <c r="AD44" i="33"/>
  <c r="AR44" i="33"/>
  <c r="S45" i="33"/>
  <c r="U45" i="33"/>
  <c r="AD45" i="33"/>
  <c r="AR45" i="33"/>
  <c r="S46" i="33"/>
  <c r="U46" i="33"/>
  <c r="AD46" i="33"/>
  <c r="AR46" i="33"/>
  <c r="S47" i="33"/>
  <c r="U47" i="33"/>
  <c r="AD47" i="33"/>
  <c r="AR47" i="33"/>
  <c r="S48" i="33"/>
  <c r="U48" i="33"/>
  <c r="AD48" i="33"/>
  <c r="AR48" i="33"/>
  <c r="S49" i="33"/>
  <c r="U49" i="33"/>
  <c r="AD49" i="33"/>
  <c r="AR49" i="33"/>
  <c r="S50" i="33"/>
  <c r="U50" i="33"/>
  <c r="AD50" i="33"/>
  <c r="AR50" i="33"/>
  <c r="S51" i="33"/>
  <c r="U51" i="33"/>
  <c r="AD51" i="33"/>
  <c r="AR51" i="33"/>
  <c r="S52" i="33"/>
  <c r="U52" i="33"/>
  <c r="AD52" i="33"/>
  <c r="AR52" i="33"/>
  <c r="S53" i="33"/>
  <c r="U53" i="33"/>
  <c r="AD53" i="33"/>
  <c r="AR53" i="33"/>
  <c r="S54" i="33"/>
  <c r="U54" i="33"/>
  <c r="AD54" i="33"/>
  <c r="AR54" i="33"/>
  <c r="S55" i="33"/>
  <c r="U55" i="33"/>
  <c r="AD55" i="33"/>
  <c r="AR55" i="33"/>
  <c r="S56" i="33"/>
  <c r="U56" i="33"/>
  <c r="AD56" i="33"/>
  <c r="AR56" i="33"/>
  <c r="S57" i="33"/>
  <c r="U57" i="33"/>
  <c r="AD57" i="33"/>
  <c r="AR57" i="33"/>
  <c r="S58" i="33"/>
  <c r="U58" i="33"/>
  <c r="AD58" i="33"/>
  <c r="AR58" i="33"/>
  <c r="S59" i="33"/>
  <c r="U59" i="33"/>
  <c r="AD59" i="33"/>
  <c r="AR59" i="33"/>
  <c r="S60" i="33"/>
  <c r="U60" i="33"/>
  <c r="AD60" i="33"/>
  <c r="AR60" i="33"/>
  <c r="S61" i="33"/>
  <c r="U61" i="33"/>
  <c r="AD61" i="33"/>
  <c r="AR61" i="33"/>
  <c r="S62" i="33"/>
  <c r="U62" i="33"/>
  <c r="AD62" i="33"/>
  <c r="AR62" i="33"/>
  <c r="S63" i="33"/>
  <c r="U63" i="33"/>
  <c r="AD63" i="33"/>
  <c r="AR63" i="33"/>
  <c r="S64" i="33"/>
  <c r="U64" i="33"/>
  <c r="AD64" i="33"/>
  <c r="AR64" i="33"/>
  <c r="S65" i="33"/>
  <c r="U65" i="33"/>
  <c r="AD65" i="33"/>
  <c r="AR65" i="33"/>
  <c r="S66" i="33"/>
  <c r="U66" i="33"/>
  <c r="AD66" i="33"/>
  <c r="AR66" i="33"/>
  <c r="S67" i="33"/>
  <c r="U67" i="33"/>
  <c r="AD67" i="33"/>
  <c r="AR67" i="33"/>
  <c r="S68" i="33"/>
  <c r="U68" i="33"/>
  <c r="AD68" i="33"/>
  <c r="AR68" i="33"/>
  <c r="S69" i="33"/>
  <c r="U69" i="33"/>
  <c r="AD69" i="33"/>
  <c r="AR69" i="33"/>
  <c r="S70" i="33"/>
  <c r="U70" i="33"/>
  <c r="AD70" i="33"/>
  <c r="AR70" i="33"/>
  <c r="S71" i="33"/>
  <c r="U71" i="33"/>
  <c r="AD71" i="33"/>
  <c r="AR71" i="33"/>
  <c r="S72" i="33"/>
  <c r="U72" i="33"/>
  <c r="AD72" i="33"/>
  <c r="AR72" i="33"/>
  <c r="S73" i="33"/>
  <c r="U73" i="33"/>
  <c r="AD73" i="33"/>
  <c r="AR73" i="33"/>
  <c r="S74" i="33"/>
  <c r="U74" i="33"/>
  <c r="AD74" i="33"/>
  <c r="AR74" i="33"/>
  <c r="S75" i="33"/>
  <c r="U75" i="33"/>
  <c r="AD75" i="33"/>
  <c r="AR75" i="33"/>
  <c r="S76" i="33"/>
  <c r="U76" i="33"/>
  <c r="AD76" i="33"/>
  <c r="AR76" i="33"/>
  <c r="S77" i="33"/>
  <c r="U77" i="33"/>
  <c r="AD77" i="33"/>
  <c r="AR77" i="33"/>
  <c r="S78" i="33"/>
  <c r="U78" i="33"/>
  <c r="AD78" i="33"/>
  <c r="AR78" i="33"/>
  <c r="S79" i="33"/>
  <c r="U79" i="33"/>
  <c r="AD79" i="33"/>
  <c r="AR79" i="33"/>
  <c r="S80" i="33"/>
  <c r="U80" i="33"/>
  <c r="AD80" i="33"/>
  <c r="AR80" i="33"/>
  <c r="S81" i="33"/>
  <c r="U81" i="33"/>
  <c r="AD81" i="33"/>
  <c r="AR81" i="33"/>
  <c r="S82" i="33"/>
  <c r="U82" i="33"/>
  <c r="AD82" i="33"/>
  <c r="AR82" i="33"/>
  <c r="S83" i="33"/>
  <c r="U83" i="33"/>
  <c r="AD83" i="33"/>
  <c r="AR83" i="33"/>
  <c r="S84" i="33"/>
  <c r="U84" i="33"/>
  <c r="AD84" i="33"/>
  <c r="AR84" i="33"/>
  <c r="U85" i="33"/>
  <c r="AD85" i="33"/>
  <c r="AR85" i="33"/>
  <c r="U86" i="33"/>
  <c r="AD86" i="33"/>
  <c r="AR86" i="33"/>
  <c r="U87" i="33"/>
  <c r="AD87" i="33"/>
  <c r="AR87" i="33"/>
  <c r="U88" i="33"/>
  <c r="AD88" i="33"/>
  <c r="AR88" i="33"/>
  <c r="U89" i="33"/>
  <c r="AD89" i="33"/>
  <c r="AR89" i="33"/>
  <c r="U90" i="33"/>
  <c r="AD90" i="33"/>
  <c r="AR90" i="33"/>
  <c r="U91" i="33"/>
  <c r="AD91" i="33"/>
  <c r="AR91" i="33"/>
  <c r="U92" i="33"/>
  <c r="AD92" i="33"/>
  <c r="AR92" i="33"/>
  <c r="U93" i="33"/>
  <c r="AD93" i="33"/>
  <c r="AR93" i="33"/>
  <c r="U94" i="33"/>
  <c r="AD94" i="33"/>
  <c r="AR94" i="33"/>
  <c r="U95" i="33"/>
  <c r="AD95" i="33"/>
  <c r="AR95" i="33"/>
  <c r="U96" i="33"/>
  <c r="AD96" i="33"/>
  <c r="AR96" i="33"/>
  <c r="U97" i="33"/>
  <c r="AD97" i="33"/>
  <c r="AR97" i="33"/>
  <c r="U98" i="33"/>
  <c r="AD98" i="33"/>
  <c r="AR98" i="33"/>
  <c r="U99" i="33"/>
  <c r="AD99" i="33"/>
  <c r="AR99" i="33"/>
  <c r="U100" i="33"/>
  <c r="AD100" i="33"/>
  <c r="AR100" i="33"/>
  <c r="U101" i="33"/>
  <c r="AD101" i="33"/>
  <c r="AR101" i="33"/>
  <c r="U102" i="33"/>
  <c r="AD102" i="33"/>
  <c r="AR102" i="33"/>
  <c r="U103" i="33"/>
  <c r="AD103" i="33"/>
  <c r="AR103" i="33"/>
  <c r="U104" i="33"/>
  <c r="AD104" i="33"/>
  <c r="AR104" i="33"/>
  <c r="U105" i="33"/>
  <c r="AD105" i="33"/>
  <c r="AR105" i="33"/>
  <c r="U106" i="33"/>
  <c r="AD106" i="33"/>
  <c r="AR106" i="33"/>
  <c r="U107" i="33"/>
  <c r="AD107" i="33"/>
  <c r="AR107" i="33"/>
  <c r="U108" i="33"/>
  <c r="AD108" i="33"/>
  <c r="AR108" i="33"/>
  <c r="U109" i="33"/>
  <c r="AD109" i="33"/>
  <c r="AR109" i="33"/>
  <c r="U110" i="33"/>
  <c r="AD110" i="33"/>
  <c r="AR110" i="33"/>
  <c r="U111" i="33"/>
  <c r="AD111" i="33"/>
  <c r="AR111" i="33"/>
  <c r="U112" i="33"/>
  <c r="AD112" i="33"/>
  <c r="AR112" i="33"/>
  <c r="U113" i="33"/>
  <c r="AD113" i="33"/>
  <c r="AR113" i="33"/>
  <c r="U114" i="33"/>
  <c r="AD114" i="33"/>
  <c r="AR114" i="33"/>
  <c r="U115" i="33"/>
  <c r="AD115" i="33"/>
  <c r="AR115" i="33"/>
  <c r="U116" i="33"/>
  <c r="AD116" i="33"/>
  <c r="AR116" i="33"/>
  <c r="U117" i="33"/>
  <c r="AD117" i="33"/>
  <c r="AR117" i="33"/>
  <c r="U118" i="33"/>
  <c r="AD118" i="33"/>
  <c r="AR118" i="33"/>
  <c r="U119" i="33"/>
  <c r="AD119" i="33"/>
  <c r="AR119" i="33"/>
  <c r="U120" i="33"/>
  <c r="AD120" i="33"/>
  <c r="AR120" i="33"/>
  <c r="U121" i="33"/>
  <c r="AD121" i="33"/>
  <c r="AR121" i="33"/>
  <c r="U122" i="33"/>
  <c r="AD122" i="33"/>
  <c r="AR122" i="33"/>
  <c r="U123" i="33"/>
  <c r="AD123" i="33"/>
  <c r="AR123" i="33"/>
  <c r="U124" i="33"/>
  <c r="AD124" i="33"/>
  <c r="AR124" i="33"/>
  <c r="U125" i="33"/>
  <c r="AD125" i="33"/>
  <c r="AR125" i="33"/>
  <c r="U126" i="33"/>
  <c r="AD126" i="33"/>
  <c r="AR126" i="33"/>
  <c r="U127" i="33"/>
  <c r="AD127" i="33"/>
  <c r="AR127" i="33"/>
  <c r="U128" i="33"/>
  <c r="AD128" i="33"/>
  <c r="AR128" i="33"/>
  <c r="U129" i="33"/>
  <c r="AD129" i="33"/>
  <c r="AR129" i="33"/>
  <c r="U130" i="33"/>
  <c r="AD130" i="33"/>
  <c r="AR130" i="33"/>
  <c r="U131" i="33"/>
  <c r="AD131" i="33"/>
  <c r="AR131" i="33"/>
  <c r="U132" i="33"/>
  <c r="AD132" i="33"/>
  <c r="AR132" i="33"/>
  <c r="U133" i="33"/>
  <c r="AD133" i="33"/>
  <c r="AR133" i="33"/>
  <c r="U134" i="33"/>
  <c r="AD134" i="33"/>
  <c r="AR134" i="33"/>
  <c r="U135" i="33"/>
  <c r="AD135" i="33"/>
  <c r="AR135" i="33"/>
  <c r="U136" i="33"/>
  <c r="AD136" i="33"/>
  <c r="AR136" i="33"/>
  <c r="U137" i="33"/>
  <c r="AD137" i="33"/>
  <c r="AR137" i="33"/>
  <c r="U138" i="33"/>
  <c r="AD138" i="33"/>
  <c r="AR138" i="33"/>
  <c r="U139" i="33"/>
  <c r="AD139" i="33"/>
  <c r="AR139" i="33"/>
  <c r="U140" i="33"/>
  <c r="AD140" i="33"/>
  <c r="AR140" i="33"/>
  <c r="U141" i="33"/>
  <c r="AD141" i="33"/>
  <c r="AR141" i="33"/>
  <c r="U142" i="33"/>
  <c r="AD142" i="33"/>
  <c r="AR142" i="33"/>
  <c r="U143" i="33"/>
  <c r="AD143" i="33"/>
  <c r="AR143" i="33"/>
  <c r="U144" i="33"/>
  <c r="AD144" i="33"/>
  <c r="AR144" i="33"/>
  <c r="U145" i="33"/>
  <c r="AD145" i="33"/>
  <c r="AR145" i="33"/>
  <c r="U146" i="33"/>
  <c r="AD146" i="33"/>
  <c r="AR146" i="33"/>
  <c r="U147" i="33"/>
  <c r="AD147" i="33"/>
  <c r="AR147" i="33"/>
  <c r="U148" i="33"/>
  <c r="AR148" i="33"/>
  <c r="U149" i="33"/>
  <c r="AR149" i="33"/>
  <c r="U150" i="33"/>
  <c r="AR150" i="33"/>
  <c r="U151" i="33"/>
  <c r="AR151" i="33"/>
  <c r="U152" i="33"/>
  <c r="AR152" i="33"/>
  <c r="U153" i="33"/>
  <c r="AR153" i="33"/>
  <c r="U154" i="33"/>
  <c r="AR154" i="33"/>
  <c r="U155" i="33"/>
  <c r="AR155" i="33"/>
  <c r="U156" i="33"/>
  <c r="AR156" i="33"/>
  <c r="U157" i="33"/>
  <c r="AR157" i="33"/>
  <c r="U158" i="33"/>
  <c r="AR158" i="33"/>
  <c r="U159" i="33"/>
  <c r="AR159" i="33"/>
  <c r="U160" i="33"/>
  <c r="AR160" i="33"/>
  <c r="S4" i="32"/>
  <c r="U4" i="32"/>
  <c r="AO4" i="32"/>
  <c r="AQ4" i="32"/>
  <c r="S5" i="32"/>
  <c r="U5" i="32"/>
  <c r="AO5" i="32"/>
  <c r="AQ5" i="32"/>
  <c r="S6" i="32"/>
  <c r="U6" i="32"/>
  <c r="AO6" i="32"/>
  <c r="AQ6" i="32"/>
  <c r="S7" i="32"/>
  <c r="U7" i="32"/>
  <c r="AO7" i="32"/>
  <c r="AQ7" i="32"/>
  <c r="S8" i="32"/>
  <c r="U8" i="32"/>
  <c r="AO8" i="32"/>
  <c r="AQ8" i="32"/>
  <c r="S9" i="32"/>
  <c r="U9" i="32"/>
  <c r="AO9" i="32"/>
  <c r="AQ9" i="32"/>
  <c r="S10" i="32"/>
  <c r="U10" i="32"/>
  <c r="AO10" i="32"/>
  <c r="AQ10" i="32"/>
  <c r="S11" i="32"/>
  <c r="U11" i="32"/>
  <c r="AO11" i="32"/>
  <c r="AQ11" i="32"/>
  <c r="S12" i="32"/>
  <c r="U12" i="32"/>
  <c r="AO12" i="32"/>
  <c r="AQ12" i="32"/>
  <c r="S13" i="32"/>
  <c r="U13" i="32"/>
  <c r="AO13" i="32"/>
  <c r="AQ13" i="32"/>
  <c r="S14" i="32"/>
  <c r="U14" i="32"/>
  <c r="AO14" i="32"/>
  <c r="AQ14" i="32"/>
  <c r="S15" i="32"/>
  <c r="U15" i="32"/>
  <c r="AO15" i="32"/>
  <c r="AQ15" i="32"/>
  <c r="S16" i="32"/>
  <c r="U16" i="32"/>
  <c r="AO16" i="32"/>
  <c r="AQ16" i="32"/>
  <c r="S17" i="32"/>
  <c r="U17" i="32"/>
  <c r="AO17" i="32"/>
  <c r="AQ17" i="32"/>
  <c r="S18" i="32"/>
  <c r="U18" i="32"/>
  <c r="AO18" i="32"/>
  <c r="AQ18" i="32"/>
  <c r="S19" i="32"/>
  <c r="U19" i="32"/>
  <c r="AO19" i="32"/>
  <c r="AQ19" i="32"/>
  <c r="S20" i="32"/>
  <c r="U20" i="32"/>
  <c r="AO20" i="32"/>
  <c r="AQ20" i="32"/>
  <c r="S21" i="32"/>
  <c r="U21" i="32"/>
  <c r="AO21" i="32"/>
  <c r="AQ21" i="32"/>
  <c r="S22" i="32"/>
  <c r="U22" i="32"/>
  <c r="AO22" i="32"/>
  <c r="AQ22" i="32"/>
  <c r="S23" i="32"/>
  <c r="U23" i="32"/>
  <c r="AO23" i="32"/>
  <c r="AQ23" i="32"/>
  <c r="S24" i="32"/>
  <c r="U24" i="32"/>
  <c r="AO24" i="32"/>
  <c r="AQ24" i="32"/>
  <c r="S25" i="32"/>
  <c r="U25" i="32"/>
  <c r="AO25" i="32"/>
  <c r="AQ25" i="32"/>
  <c r="S26" i="32"/>
  <c r="U26" i="32"/>
  <c r="AO26" i="32"/>
  <c r="AQ26" i="32"/>
  <c r="S27" i="32"/>
  <c r="U27" i="32"/>
  <c r="AO27" i="32"/>
  <c r="AQ27" i="32"/>
  <c r="S28" i="32"/>
  <c r="U28" i="32"/>
  <c r="AO28" i="32"/>
  <c r="AQ28" i="32"/>
  <c r="S29" i="32"/>
  <c r="U29" i="32"/>
  <c r="AO29" i="32"/>
  <c r="AQ29" i="32"/>
  <c r="S30" i="32"/>
  <c r="U30" i="32"/>
  <c r="AO30" i="32"/>
  <c r="AQ30" i="32"/>
  <c r="S31" i="32"/>
  <c r="U31" i="32"/>
  <c r="AO31" i="32"/>
  <c r="AQ31" i="32"/>
  <c r="S32" i="32"/>
  <c r="U32" i="32"/>
  <c r="AO32" i="32"/>
  <c r="AQ32" i="32"/>
  <c r="S33" i="32"/>
  <c r="U33" i="32"/>
  <c r="AO33" i="32"/>
  <c r="AQ33" i="32"/>
  <c r="S34" i="32"/>
  <c r="U34" i="32"/>
  <c r="AO34" i="32"/>
  <c r="AQ34" i="32"/>
  <c r="S35" i="32"/>
  <c r="U35" i="32"/>
  <c r="AO35" i="32"/>
  <c r="AQ35" i="32"/>
  <c r="S36" i="32"/>
  <c r="U36" i="32"/>
  <c r="AO36" i="32"/>
  <c r="AQ36" i="32"/>
  <c r="S37" i="32"/>
  <c r="U37" i="32"/>
  <c r="AO37" i="32"/>
  <c r="AQ37" i="32"/>
  <c r="S38" i="32"/>
  <c r="U38" i="32"/>
  <c r="AO38" i="32"/>
  <c r="AQ38" i="32"/>
  <c r="S39" i="32"/>
  <c r="U39" i="32"/>
  <c r="AO39" i="32"/>
  <c r="AQ39" i="32"/>
  <c r="S40" i="32"/>
  <c r="U40" i="32"/>
  <c r="AO40" i="32"/>
  <c r="AQ40" i="32"/>
  <c r="S41" i="32"/>
  <c r="U41" i="32"/>
  <c r="AO41" i="32"/>
  <c r="AQ41" i="32"/>
  <c r="S42" i="32"/>
  <c r="U42" i="32"/>
  <c r="AO42" i="32"/>
  <c r="AQ42" i="32"/>
  <c r="S43" i="32"/>
  <c r="U43" i="32"/>
  <c r="AO43" i="32"/>
  <c r="AQ43" i="32"/>
  <c r="S44" i="32"/>
  <c r="U44" i="32"/>
  <c r="AO44" i="32"/>
  <c r="AQ44" i="32"/>
  <c r="S45" i="32"/>
  <c r="U45" i="32"/>
  <c r="AO45" i="32"/>
  <c r="AQ45" i="32"/>
  <c r="S46" i="32"/>
  <c r="U46" i="32"/>
  <c r="AO46" i="32"/>
  <c r="AQ46" i="32"/>
  <c r="S47" i="32"/>
  <c r="U47" i="32"/>
  <c r="AO47" i="32"/>
  <c r="AQ47" i="32"/>
  <c r="S48" i="32"/>
  <c r="U48" i="32"/>
  <c r="AO48" i="32"/>
  <c r="AQ48" i="32"/>
  <c r="S49" i="32"/>
  <c r="U49" i="32"/>
  <c r="AO49" i="32"/>
  <c r="AQ49" i="32"/>
  <c r="S50" i="32"/>
  <c r="U50" i="32"/>
  <c r="AO50" i="32"/>
  <c r="AQ50" i="32"/>
  <c r="S51" i="32"/>
  <c r="U51" i="32"/>
  <c r="AO51" i="32"/>
  <c r="AQ51" i="32"/>
  <c r="S52" i="32"/>
  <c r="U52" i="32"/>
  <c r="AO52" i="32"/>
  <c r="AQ52" i="32"/>
  <c r="S53" i="32"/>
  <c r="U53" i="32"/>
  <c r="AO53" i="32"/>
  <c r="AQ53" i="32"/>
  <c r="S54" i="32"/>
  <c r="U54" i="32"/>
  <c r="AO54" i="32"/>
  <c r="AQ54" i="32"/>
  <c r="S55" i="32"/>
  <c r="U55" i="32"/>
  <c r="AO55" i="32"/>
  <c r="AQ55" i="32"/>
  <c r="S56" i="32"/>
  <c r="U56" i="32"/>
  <c r="AO56" i="32"/>
  <c r="AQ56" i="32"/>
  <c r="S57" i="32"/>
  <c r="U57" i="32"/>
  <c r="AO57" i="32"/>
  <c r="AQ57" i="32"/>
  <c r="S58" i="32"/>
  <c r="U58" i="32"/>
  <c r="AO58" i="32"/>
  <c r="AQ58" i="32"/>
  <c r="S59" i="32"/>
  <c r="U59" i="32"/>
  <c r="AO59" i="32"/>
  <c r="AQ59" i="32"/>
  <c r="S60" i="32"/>
  <c r="U60" i="32"/>
  <c r="AO60" i="32"/>
  <c r="AQ60" i="32"/>
  <c r="S61" i="32"/>
  <c r="U61" i="32"/>
  <c r="AO61" i="32"/>
  <c r="AQ61" i="32"/>
  <c r="S62" i="32"/>
  <c r="U62" i="32"/>
  <c r="AO62" i="32"/>
  <c r="AQ62" i="32"/>
  <c r="S63" i="32"/>
  <c r="U63" i="32"/>
  <c r="AO63" i="32"/>
  <c r="AQ63" i="32"/>
  <c r="S64" i="32"/>
  <c r="U64" i="32"/>
  <c r="AO64" i="32"/>
  <c r="AQ64" i="32"/>
  <c r="S65" i="32"/>
  <c r="U65" i="32"/>
  <c r="AO65" i="32"/>
  <c r="AQ65" i="32"/>
  <c r="S66" i="32"/>
  <c r="U66" i="32"/>
  <c r="AO66" i="32"/>
  <c r="AQ66" i="32"/>
  <c r="S67" i="32"/>
  <c r="U67" i="32"/>
  <c r="AO67" i="32"/>
  <c r="AQ67" i="32"/>
  <c r="S68" i="32"/>
  <c r="U68" i="32"/>
  <c r="AO68" i="32"/>
  <c r="AQ68" i="32"/>
  <c r="S69" i="32"/>
  <c r="U69" i="32"/>
  <c r="AO69" i="32"/>
  <c r="AQ69" i="32"/>
  <c r="S70" i="32"/>
  <c r="U70" i="32"/>
  <c r="AO70" i="32"/>
  <c r="AQ70" i="32"/>
  <c r="S71" i="32"/>
  <c r="U71" i="32"/>
  <c r="AO71" i="32"/>
  <c r="AQ71" i="32"/>
  <c r="S72" i="32"/>
  <c r="U72" i="32"/>
  <c r="AO72" i="32"/>
  <c r="AQ72" i="32"/>
  <c r="S73" i="32"/>
  <c r="U73" i="32"/>
  <c r="AO73" i="32"/>
  <c r="AQ73" i="32"/>
  <c r="S74" i="32"/>
  <c r="U74" i="32"/>
  <c r="AO74" i="32"/>
  <c r="AQ74" i="32"/>
  <c r="S75" i="32"/>
  <c r="U75" i="32"/>
  <c r="AO75" i="32"/>
  <c r="AQ75" i="32"/>
  <c r="S76" i="32"/>
  <c r="U76" i="32"/>
  <c r="AO76" i="32"/>
  <c r="AQ76" i="32"/>
  <c r="S77" i="32"/>
  <c r="U77" i="32"/>
  <c r="AO77" i="32"/>
  <c r="AQ77" i="32"/>
  <c r="S78" i="32"/>
  <c r="U78" i="32"/>
  <c r="AO78" i="32"/>
  <c r="AQ78" i="32"/>
  <c r="S79" i="32"/>
  <c r="U79" i="32"/>
  <c r="AO79" i="32"/>
  <c r="AQ79" i="32"/>
  <c r="S80" i="32"/>
  <c r="U80" i="32"/>
  <c r="AO80" i="32"/>
  <c r="AQ80" i="32"/>
  <c r="S81" i="32"/>
  <c r="U81" i="32"/>
  <c r="AO81" i="32"/>
  <c r="AQ81" i="32"/>
  <c r="S82" i="32"/>
  <c r="U82" i="32"/>
  <c r="AO82" i="32"/>
  <c r="AQ82" i="32"/>
  <c r="S83" i="32"/>
  <c r="U83" i="32"/>
  <c r="AO83" i="32"/>
  <c r="AQ83" i="32"/>
  <c r="S84" i="32"/>
  <c r="U84" i="32"/>
  <c r="AO84" i="32"/>
  <c r="AQ84" i="32"/>
  <c r="S85" i="32"/>
  <c r="U85" i="32"/>
  <c r="AO85" i="32"/>
  <c r="AQ85" i="32"/>
  <c r="S86" i="32"/>
  <c r="U86" i="32"/>
  <c r="AO86" i="32"/>
  <c r="AQ86" i="32"/>
  <c r="S87" i="32"/>
  <c r="U87" i="32"/>
  <c r="AO87" i="32"/>
  <c r="AQ87" i="32"/>
  <c r="S88" i="32"/>
  <c r="U88" i="32"/>
  <c r="AO88" i="32"/>
  <c r="AQ88" i="32"/>
  <c r="S89" i="32"/>
  <c r="U89" i="32"/>
  <c r="AO89" i="32"/>
  <c r="AQ89" i="32"/>
  <c r="S90" i="32"/>
  <c r="U90" i="32"/>
  <c r="AO90" i="32"/>
  <c r="AQ90" i="32"/>
  <c r="S91" i="32"/>
  <c r="U91" i="32"/>
  <c r="AO91" i="32"/>
  <c r="AQ91" i="32"/>
  <c r="S92" i="32"/>
  <c r="U92" i="32"/>
  <c r="AO92" i="32"/>
  <c r="AQ92" i="32"/>
  <c r="S93" i="32"/>
  <c r="U93" i="32"/>
  <c r="AO93" i="32"/>
  <c r="AQ93" i="32"/>
  <c r="S94" i="32"/>
  <c r="U94" i="32"/>
  <c r="AO94" i="32"/>
  <c r="AQ94" i="32"/>
  <c r="S95" i="32"/>
  <c r="U95" i="32"/>
  <c r="AO95" i="32"/>
  <c r="AQ95" i="32"/>
  <c r="S96" i="32"/>
  <c r="U96" i="32"/>
  <c r="AO96" i="32"/>
  <c r="AQ96" i="32"/>
  <c r="S97" i="32"/>
  <c r="U97" i="32"/>
  <c r="AO97" i="32"/>
  <c r="AQ97" i="32"/>
  <c r="S98" i="32"/>
  <c r="U98" i="32"/>
  <c r="AO98" i="32"/>
  <c r="AQ98" i="32"/>
  <c r="S99" i="32"/>
  <c r="U99" i="32"/>
  <c r="AO99" i="32"/>
  <c r="AQ99" i="32"/>
  <c r="S100" i="32"/>
  <c r="U100" i="32"/>
  <c r="AO100" i="32"/>
  <c r="AQ100" i="32"/>
  <c r="S101" i="32"/>
  <c r="U101" i="32"/>
  <c r="AO101" i="32"/>
  <c r="AQ101" i="32"/>
  <c r="S102" i="32"/>
  <c r="U102" i="32"/>
  <c r="AO102" i="32"/>
  <c r="AQ102" i="32"/>
  <c r="S103" i="32"/>
  <c r="U103" i="32"/>
  <c r="AO103" i="32"/>
  <c r="AQ103" i="32"/>
  <c r="U104" i="32"/>
  <c r="AO104" i="32"/>
  <c r="AQ104" i="32"/>
  <c r="U105" i="32"/>
  <c r="AO105" i="32"/>
  <c r="AQ105" i="32"/>
  <c r="U106" i="32"/>
  <c r="AO106" i="32"/>
  <c r="AQ106" i="32"/>
  <c r="U107" i="32"/>
  <c r="AO107" i="32"/>
  <c r="AQ107" i="32"/>
  <c r="U108" i="32"/>
  <c r="AO108" i="32"/>
  <c r="AQ108" i="32"/>
  <c r="U109" i="32"/>
  <c r="AO109" i="32"/>
  <c r="AQ109" i="32"/>
  <c r="U110" i="32"/>
  <c r="AO110" i="32"/>
  <c r="AQ110" i="32"/>
  <c r="U111" i="32"/>
  <c r="AO111" i="32"/>
  <c r="AQ111" i="32"/>
  <c r="U112" i="32"/>
  <c r="AO112" i="32"/>
  <c r="AQ112" i="32"/>
  <c r="U113" i="32"/>
  <c r="AO113" i="32"/>
  <c r="AQ113" i="32"/>
  <c r="U114" i="32"/>
  <c r="AO114" i="32"/>
  <c r="AQ114" i="32"/>
  <c r="U115" i="32"/>
  <c r="AO115" i="32"/>
  <c r="AQ115" i="32"/>
  <c r="U116" i="32"/>
  <c r="AO116" i="32"/>
  <c r="AQ116" i="32"/>
  <c r="U117" i="32"/>
  <c r="AO117" i="32"/>
  <c r="AQ117" i="32"/>
  <c r="U118" i="32"/>
  <c r="AO118" i="32"/>
  <c r="AQ118" i="32"/>
  <c r="U119" i="32"/>
  <c r="AO119" i="32"/>
  <c r="AQ119" i="32"/>
  <c r="U120" i="32"/>
  <c r="AO120" i="32"/>
  <c r="AQ120" i="32"/>
  <c r="U121" i="32"/>
  <c r="AO121" i="32"/>
  <c r="AQ121" i="32"/>
  <c r="U122" i="32"/>
  <c r="AO122" i="32"/>
  <c r="AQ122" i="32"/>
  <c r="U123" i="32"/>
  <c r="AO123" i="32"/>
  <c r="AQ123" i="32"/>
  <c r="U124" i="32"/>
  <c r="AO124" i="32"/>
  <c r="AQ124" i="32"/>
  <c r="U125" i="32"/>
  <c r="AO125" i="32"/>
  <c r="AQ125" i="32"/>
  <c r="U126" i="32"/>
  <c r="AO126" i="32"/>
  <c r="AQ126" i="32"/>
  <c r="U127" i="32"/>
  <c r="AO127" i="32"/>
  <c r="AQ127" i="32"/>
  <c r="U128" i="32"/>
  <c r="AO128" i="32"/>
  <c r="AQ128" i="32"/>
  <c r="U129" i="32"/>
  <c r="AO129" i="32"/>
  <c r="AQ129" i="32"/>
  <c r="U130" i="32"/>
  <c r="AO130" i="32"/>
  <c r="AQ130" i="32"/>
  <c r="U131" i="32"/>
  <c r="AQ131" i="32"/>
  <c r="U132" i="32"/>
  <c r="AQ132" i="32"/>
  <c r="U133" i="32"/>
  <c r="AQ133" i="32"/>
  <c r="U134" i="32"/>
  <c r="AQ134" i="32"/>
  <c r="U135" i="32"/>
  <c r="AQ135" i="32"/>
  <c r="U136" i="32"/>
  <c r="AQ136" i="32"/>
  <c r="U137" i="32"/>
  <c r="AQ137" i="32"/>
  <c r="U138" i="32"/>
  <c r="AQ138" i="32"/>
  <c r="U139" i="32"/>
  <c r="AQ139" i="32"/>
  <c r="U140" i="32"/>
  <c r="AQ140" i="32"/>
  <c r="U141" i="32"/>
  <c r="AQ141" i="32"/>
  <c r="U142" i="32"/>
  <c r="AQ142" i="32"/>
  <c r="U143" i="32"/>
  <c r="AQ143" i="32"/>
  <c r="U144" i="32"/>
  <c r="AQ144" i="32"/>
  <c r="U145" i="32"/>
  <c r="AQ145" i="32"/>
  <c r="U146" i="32"/>
  <c r="AQ146" i="32"/>
  <c r="U147" i="32"/>
  <c r="AQ147" i="32"/>
  <c r="U148" i="32"/>
  <c r="AQ148" i="32"/>
  <c r="U149" i="32"/>
  <c r="AQ149" i="32"/>
  <c r="U150" i="32"/>
  <c r="AQ150" i="32"/>
  <c r="U151" i="32"/>
  <c r="AQ151" i="32"/>
  <c r="U152" i="32"/>
  <c r="AQ152" i="32"/>
  <c r="U153" i="32"/>
  <c r="AQ153" i="32"/>
  <c r="U154" i="32"/>
  <c r="AQ154" i="32"/>
  <c r="U155" i="32"/>
  <c r="AQ155" i="32"/>
  <c r="U156" i="32"/>
  <c r="AQ156" i="32"/>
  <c r="U157" i="32"/>
  <c r="AQ157" i="32"/>
  <c r="U158" i="32"/>
  <c r="AQ158" i="32"/>
  <c r="U159" i="32"/>
  <c r="AQ159" i="32"/>
  <c r="U160" i="32"/>
  <c r="AQ160" i="32"/>
  <c r="C4" i="31"/>
  <c r="U4" i="31"/>
  <c r="Y4" i="31"/>
  <c r="AQ4" i="31"/>
  <c r="C5" i="31"/>
  <c r="U5" i="31"/>
  <c r="Y5" i="31"/>
  <c r="AQ5" i="31"/>
  <c r="C6" i="31"/>
  <c r="U6" i="31"/>
  <c r="Y6" i="31"/>
  <c r="AQ6" i="31"/>
  <c r="C7" i="31"/>
  <c r="U7" i="31"/>
  <c r="Y7" i="31"/>
  <c r="AQ7" i="31"/>
  <c r="C8" i="31"/>
  <c r="U8" i="31"/>
  <c r="Y8" i="31"/>
  <c r="AQ8" i="31"/>
  <c r="C9" i="31"/>
  <c r="U9" i="31"/>
  <c r="Y9" i="31"/>
  <c r="AQ9" i="31"/>
  <c r="C10" i="31"/>
  <c r="U10" i="31"/>
  <c r="Y10" i="31"/>
  <c r="AQ10" i="31"/>
  <c r="C11" i="31"/>
  <c r="U11" i="31"/>
  <c r="Y11" i="31"/>
  <c r="AQ11" i="31"/>
  <c r="C12" i="31"/>
  <c r="U12" i="31"/>
  <c r="Y12" i="31"/>
  <c r="AQ12" i="31"/>
  <c r="C13" i="31"/>
  <c r="U13" i="31"/>
  <c r="Y13" i="31"/>
  <c r="AQ13" i="31"/>
  <c r="C14" i="31"/>
  <c r="U14" i="31"/>
  <c r="Y14" i="31"/>
  <c r="AQ14" i="31"/>
  <c r="C15" i="31"/>
  <c r="U15" i="31"/>
  <c r="Y15" i="31"/>
  <c r="AQ15" i="31"/>
  <c r="C16" i="31"/>
  <c r="U16" i="31"/>
  <c r="Y16" i="31"/>
  <c r="AQ16" i="31"/>
  <c r="C17" i="31"/>
  <c r="U17" i="31"/>
  <c r="Y17" i="31"/>
  <c r="AQ17" i="31"/>
  <c r="C18" i="31"/>
  <c r="U18" i="31"/>
  <c r="Y18" i="31"/>
  <c r="AQ18" i="31"/>
  <c r="C19" i="31"/>
  <c r="U19" i="31"/>
  <c r="Y19" i="31"/>
  <c r="AQ19" i="31"/>
  <c r="C20" i="31"/>
  <c r="U20" i="31"/>
  <c r="Y20" i="31"/>
  <c r="AQ20" i="31"/>
  <c r="C21" i="31"/>
  <c r="U21" i="31"/>
  <c r="Y21" i="31"/>
  <c r="AQ21" i="31"/>
  <c r="C22" i="31"/>
  <c r="U22" i="31"/>
  <c r="Y22" i="31"/>
  <c r="AQ22" i="31"/>
  <c r="C23" i="31"/>
  <c r="U23" i="31"/>
  <c r="Y23" i="31"/>
  <c r="AQ23" i="31"/>
  <c r="C24" i="31"/>
  <c r="U24" i="31"/>
  <c r="Y24" i="31"/>
  <c r="AQ24" i="31"/>
  <c r="C25" i="31"/>
  <c r="U25" i="31"/>
  <c r="Y25" i="31"/>
  <c r="AQ25" i="31"/>
  <c r="C26" i="31"/>
  <c r="U26" i="31"/>
  <c r="Y26" i="31"/>
  <c r="AQ26" i="31"/>
  <c r="C27" i="31"/>
  <c r="U27" i="31"/>
  <c r="Y27" i="31"/>
  <c r="AQ27" i="31"/>
  <c r="C28" i="31"/>
  <c r="U28" i="31"/>
  <c r="Y28" i="31"/>
  <c r="AQ28" i="31"/>
  <c r="C29" i="31"/>
  <c r="U29" i="31"/>
  <c r="Y29" i="31"/>
  <c r="AQ29" i="31"/>
  <c r="C30" i="31"/>
  <c r="U30" i="31"/>
  <c r="Y30" i="31"/>
  <c r="AQ30" i="31"/>
  <c r="C31" i="31"/>
  <c r="U31" i="31"/>
  <c r="Y31" i="31"/>
  <c r="AQ31" i="31"/>
  <c r="C32" i="31"/>
  <c r="U32" i="31"/>
  <c r="Y32" i="31"/>
  <c r="AQ32" i="31"/>
  <c r="C33" i="31"/>
  <c r="U33" i="31"/>
  <c r="Y33" i="31"/>
  <c r="AQ33" i="31"/>
  <c r="C34" i="31"/>
  <c r="U34" i="31"/>
  <c r="Y34" i="31"/>
  <c r="AQ34" i="31"/>
  <c r="C35" i="31"/>
  <c r="U35" i="31"/>
  <c r="Y35" i="31"/>
  <c r="AQ35" i="31"/>
  <c r="C36" i="31"/>
  <c r="U36" i="31"/>
  <c r="Y36" i="31"/>
  <c r="AQ36" i="31"/>
  <c r="C37" i="31"/>
  <c r="U37" i="31"/>
  <c r="Y37" i="31"/>
  <c r="AQ37" i="31"/>
  <c r="C38" i="31"/>
  <c r="U38" i="31"/>
  <c r="Y38" i="31"/>
  <c r="AQ38" i="31"/>
  <c r="C39" i="31"/>
  <c r="U39" i="31"/>
  <c r="Y39" i="31"/>
  <c r="AQ39" i="31"/>
  <c r="C40" i="31"/>
  <c r="U40" i="31"/>
  <c r="Y40" i="31"/>
  <c r="AQ40" i="31"/>
  <c r="C41" i="31"/>
  <c r="U41" i="31"/>
  <c r="Y41" i="31"/>
  <c r="AQ41" i="31"/>
  <c r="C42" i="31"/>
  <c r="U42" i="31"/>
  <c r="Y42" i="31"/>
  <c r="AQ42" i="31"/>
  <c r="C43" i="31"/>
  <c r="U43" i="31"/>
  <c r="Y43" i="31"/>
  <c r="AQ43" i="31"/>
  <c r="C44" i="31"/>
  <c r="U44" i="31"/>
  <c r="Y44" i="31"/>
  <c r="AQ44" i="31"/>
  <c r="C45" i="31"/>
  <c r="U45" i="31"/>
  <c r="Y45" i="31"/>
  <c r="AQ45" i="31"/>
  <c r="C46" i="31"/>
  <c r="U46" i="31"/>
  <c r="Y46" i="31"/>
  <c r="AQ46" i="31"/>
  <c r="C47" i="31"/>
  <c r="U47" i="31"/>
  <c r="Y47" i="31"/>
  <c r="AQ47" i="31"/>
  <c r="C48" i="31"/>
  <c r="U48" i="31"/>
  <c r="Y48" i="31"/>
  <c r="AQ48" i="31"/>
  <c r="C49" i="31"/>
  <c r="U49" i="31"/>
  <c r="Y49" i="31"/>
  <c r="AQ49" i="31"/>
  <c r="C50" i="31"/>
  <c r="U50" i="31"/>
  <c r="Y50" i="31"/>
  <c r="AQ50" i="31"/>
  <c r="C51" i="31"/>
  <c r="U51" i="31"/>
  <c r="Y51" i="31"/>
  <c r="AQ51" i="31"/>
  <c r="C52" i="31"/>
  <c r="U52" i="31"/>
  <c r="Y52" i="31"/>
  <c r="AQ52" i="31"/>
  <c r="C53" i="31"/>
  <c r="U53" i="31"/>
  <c r="Y53" i="31"/>
  <c r="AQ53" i="31"/>
  <c r="C54" i="31"/>
  <c r="U54" i="31"/>
  <c r="Y54" i="31"/>
  <c r="AQ54" i="31"/>
  <c r="C55" i="31"/>
  <c r="U55" i="31"/>
  <c r="Y55" i="31"/>
  <c r="AQ55" i="31"/>
  <c r="C56" i="31"/>
  <c r="U56" i="31"/>
  <c r="Y56" i="31"/>
  <c r="AQ56" i="31"/>
  <c r="C57" i="31"/>
  <c r="U57" i="31"/>
  <c r="Y57" i="31"/>
  <c r="AQ57" i="31"/>
  <c r="C58" i="31"/>
  <c r="U58" i="31"/>
  <c r="Y58" i="31"/>
  <c r="AQ58" i="31"/>
  <c r="C59" i="31"/>
  <c r="U59" i="31"/>
  <c r="Y59" i="31"/>
  <c r="AQ59" i="31"/>
  <c r="C60" i="31"/>
  <c r="U60" i="31"/>
  <c r="Y60" i="31"/>
  <c r="AQ60" i="31"/>
  <c r="C61" i="31"/>
  <c r="U61" i="31"/>
  <c r="Y61" i="31"/>
  <c r="AQ61" i="31"/>
  <c r="C62" i="31"/>
  <c r="U62" i="31"/>
  <c r="Y62" i="31"/>
  <c r="AQ62" i="31"/>
  <c r="C63" i="31"/>
  <c r="U63" i="31"/>
  <c r="Y63" i="31"/>
  <c r="AQ63" i="31"/>
  <c r="C64" i="31"/>
  <c r="U64" i="31"/>
  <c r="Y64" i="31"/>
  <c r="AQ64" i="31"/>
  <c r="C65" i="31"/>
  <c r="U65" i="31"/>
  <c r="Y65" i="31"/>
  <c r="AQ65" i="31"/>
  <c r="C66" i="31"/>
  <c r="U66" i="31"/>
  <c r="Y66" i="31"/>
  <c r="AQ66" i="31"/>
  <c r="C67" i="31"/>
  <c r="U67" i="31"/>
  <c r="Y67" i="31"/>
  <c r="AQ67" i="31"/>
  <c r="C68" i="31"/>
  <c r="U68" i="31"/>
  <c r="Y68" i="31"/>
  <c r="AQ68" i="31"/>
  <c r="C69" i="31"/>
  <c r="U69" i="31"/>
  <c r="Y69" i="31"/>
  <c r="AQ69" i="31"/>
  <c r="C70" i="31"/>
  <c r="U70" i="31"/>
  <c r="Y70" i="31"/>
  <c r="AQ70" i="31"/>
  <c r="C71" i="31"/>
  <c r="U71" i="31"/>
  <c r="Y71" i="31"/>
  <c r="AQ71" i="31"/>
  <c r="C72" i="31"/>
  <c r="U72" i="31"/>
  <c r="Y72" i="31"/>
  <c r="AQ72" i="31"/>
  <c r="C73" i="31"/>
  <c r="U73" i="31"/>
  <c r="Y73" i="31"/>
  <c r="AQ73" i="31"/>
  <c r="C74" i="31"/>
  <c r="U74" i="31"/>
  <c r="Y74" i="31"/>
  <c r="AQ74" i="31"/>
  <c r="C75" i="31"/>
  <c r="U75" i="31"/>
  <c r="Y75" i="31"/>
  <c r="AQ75" i="31"/>
  <c r="C76" i="31"/>
  <c r="U76" i="31"/>
  <c r="Y76" i="31"/>
  <c r="AQ76" i="31"/>
  <c r="C77" i="31"/>
  <c r="U77" i="31"/>
  <c r="Y77" i="31"/>
  <c r="AQ77" i="31"/>
  <c r="C78" i="31"/>
  <c r="U78" i="31"/>
  <c r="Y78" i="31"/>
  <c r="AQ78" i="31"/>
  <c r="C79" i="31"/>
  <c r="U79" i="31"/>
  <c r="Y79" i="31"/>
  <c r="AQ79" i="31"/>
  <c r="C80" i="31"/>
  <c r="U80" i="31"/>
  <c r="Y80" i="31"/>
  <c r="AQ80" i="31"/>
  <c r="C81" i="31"/>
  <c r="U81" i="31"/>
  <c r="Y81" i="31"/>
  <c r="AQ81" i="31"/>
  <c r="C82" i="31"/>
  <c r="U82" i="31"/>
  <c r="Y82" i="31"/>
  <c r="AQ82" i="31"/>
  <c r="C83" i="31"/>
  <c r="U83" i="31"/>
  <c r="Y83" i="31"/>
  <c r="AQ83" i="31"/>
  <c r="C84" i="31"/>
  <c r="U84" i="31"/>
  <c r="Y84" i="31"/>
  <c r="AQ84" i="31"/>
  <c r="C85" i="31"/>
  <c r="U85" i="31"/>
  <c r="Y85" i="31"/>
  <c r="AQ85" i="31"/>
  <c r="C86" i="31"/>
  <c r="U86" i="31"/>
  <c r="Y86" i="31"/>
  <c r="AQ86" i="31"/>
  <c r="C87" i="31"/>
  <c r="U87" i="31"/>
  <c r="Y87" i="31"/>
  <c r="AQ87" i="31"/>
  <c r="C88" i="31"/>
  <c r="U88" i="31"/>
  <c r="Y88" i="31"/>
  <c r="AQ88" i="31"/>
  <c r="C89" i="31"/>
  <c r="U89" i="31"/>
  <c r="Y89" i="31"/>
  <c r="AQ89" i="31"/>
  <c r="C90" i="31"/>
  <c r="U90" i="31"/>
  <c r="Y90" i="31"/>
  <c r="AQ90" i="31"/>
  <c r="C91" i="31"/>
  <c r="U91" i="31"/>
  <c r="Y91" i="31"/>
  <c r="AQ91" i="31"/>
  <c r="C92" i="31"/>
  <c r="U92" i="31"/>
  <c r="Y92" i="31"/>
  <c r="AQ92" i="31"/>
  <c r="C93" i="31"/>
  <c r="U93" i="31"/>
  <c r="Y93" i="31"/>
  <c r="AQ93" i="31"/>
  <c r="C94" i="31"/>
  <c r="U94" i="31"/>
  <c r="Y94" i="31"/>
  <c r="AQ94" i="31"/>
  <c r="C95" i="31"/>
  <c r="U95" i="31"/>
  <c r="Y95" i="31"/>
  <c r="AQ95" i="31"/>
  <c r="C96" i="31"/>
  <c r="U96" i="31"/>
  <c r="Y96" i="31"/>
  <c r="AQ96" i="31"/>
  <c r="C97" i="31"/>
  <c r="U97" i="31"/>
  <c r="Y97" i="31"/>
  <c r="AQ97" i="31"/>
  <c r="C98" i="31"/>
  <c r="U98" i="31"/>
  <c r="Y98" i="31"/>
  <c r="AQ98" i="31"/>
  <c r="C99" i="31"/>
  <c r="U99" i="31"/>
  <c r="Y99" i="31"/>
  <c r="AQ99" i="31"/>
  <c r="C100" i="31"/>
  <c r="U100" i="31"/>
  <c r="Y100" i="31"/>
  <c r="AQ100" i="31"/>
  <c r="C101" i="31"/>
  <c r="U101" i="31"/>
  <c r="Y101" i="31"/>
  <c r="AQ101" i="31"/>
  <c r="C102" i="31"/>
  <c r="U102" i="31"/>
  <c r="Y102" i="31"/>
  <c r="AQ102" i="31"/>
  <c r="C103" i="31"/>
  <c r="U103" i="31"/>
  <c r="Y103" i="31"/>
  <c r="AQ103" i="31"/>
  <c r="C104" i="31"/>
  <c r="U104" i="31"/>
  <c r="Y104" i="31"/>
  <c r="AQ104" i="31"/>
  <c r="C105" i="31"/>
  <c r="U105" i="31"/>
  <c r="Y105" i="31"/>
  <c r="AQ105" i="31"/>
  <c r="C106" i="31"/>
  <c r="U106" i="31"/>
  <c r="Y106" i="31"/>
  <c r="AQ106" i="31"/>
  <c r="C107" i="31"/>
  <c r="U107" i="31"/>
  <c r="Y107" i="31"/>
  <c r="AQ107" i="31"/>
  <c r="C108" i="31"/>
  <c r="U108" i="31"/>
  <c r="Y108" i="31"/>
  <c r="AQ108" i="31"/>
  <c r="C109" i="31"/>
  <c r="U109" i="31"/>
  <c r="Y109" i="31"/>
  <c r="AQ109" i="31"/>
  <c r="C110" i="31"/>
  <c r="U110" i="31"/>
  <c r="Y110" i="31"/>
  <c r="AQ110" i="31"/>
  <c r="C111" i="31"/>
  <c r="U111" i="31"/>
  <c r="Y111" i="31"/>
  <c r="AQ111" i="31"/>
  <c r="C112" i="31"/>
  <c r="U112" i="31"/>
  <c r="Y112" i="31"/>
  <c r="AQ112" i="31"/>
  <c r="C113" i="31"/>
  <c r="U113" i="31"/>
  <c r="Y113" i="31"/>
  <c r="AQ113" i="31"/>
  <c r="C114" i="31"/>
  <c r="U114" i="31"/>
  <c r="Y114" i="31"/>
  <c r="AQ114" i="31"/>
  <c r="C115" i="31"/>
  <c r="U115" i="31"/>
  <c r="Y115" i="31"/>
  <c r="AQ115" i="31"/>
  <c r="C116" i="31"/>
  <c r="U116" i="31"/>
  <c r="Y116" i="31"/>
  <c r="AQ116" i="31"/>
  <c r="C117" i="31"/>
  <c r="U117" i="31"/>
  <c r="Y117" i="31"/>
  <c r="AQ117" i="31"/>
  <c r="C118" i="31"/>
  <c r="U118" i="31"/>
  <c r="Y118" i="31"/>
  <c r="AQ118" i="31"/>
  <c r="C119" i="31"/>
  <c r="U119" i="31"/>
  <c r="Y119" i="31"/>
  <c r="AQ119" i="31"/>
  <c r="C120" i="31"/>
  <c r="U120" i="31"/>
  <c r="Y120" i="31"/>
  <c r="AQ120" i="31"/>
  <c r="C121" i="31"/>
  <c r="U121" i="31"/>
  <c r="Y121" i="31"/>
  <c r="AQ121" i="31"/>
  <c r="C122" i="31"/>
  <c r="U122" i="31"/>
  <c r="Y122" i="31"/>
  <c r="AQ122" i="31"/>
  <c r="C123" i="31"/>
  <c r="U123" i="31"/>
  <c r="Y123" i="31"/>
  <c r="AQ123" i="31"/>
  <c r="C124" i="31"/>
  <c r="U124" i="31"/>
  <c r="Y124" i="31"/>
  <c r="AQ124" i="31"/>
  <c r="C125" i="31"/>
  <c r="U125" i="31"/>
  <c r="Y125" i="31"/>
  <c r="AQ125" i="31"/>
  <c r="C126" i="31"/>
  <c r="U126" i="31"/>
  <c r="Y126" i="31"/>
  <c r="AQ126" i="31"/>
  <c r="C127" i="31"/>
  <c r="U127" i="31"/>
  <c r="Y127" i="31"/>
  <c r="AQ127" i="31"/>
  <c r="C128" i="31"/>
  <c r="U128" i="31"/>
  <c r="Y128" i="31"/>
  <c r="AQ128" i="31"/>
  <c r="C129" i="31"/>
  <c r="U129" i="31"/>
  <c r="Y129" i="31"/>
  <c r="AQ129" i="31"/>
  <c r="C130" i="31"/>
  <c r="U130" i="31"/>
  <c r="Y130" i="31"/>
  <c r="AQ130" i="31"/>
  <c r="C131" i="31"/>
  <c r="U131" i="31"/>
  <c r="Y131" i="31"/>
  <c r="AQ131" i="31"/>
  <c r="C132" i="31"/>
  <c r="U132" i="31"/>
  <c r="Y132" i="31"/>
  <c r="AQ132" i="31"/>
  <c r="C133" i="31"/>
  <c r="U133" i="31"/>
  <c r="Y133" i="31"/>
  <c r="AQ133" i="31"/>
  <c r="C134" i="31"/>
  <c r="U134" i="31"/>
  <c r="Y134" i="31"/>
  <c r="AQ134" i="31"/>
  <c r="C135" i="31"/>
  <c r="U135" i="31"/>
  <c r="Y135" i="31"/>
  <c r="AQ135" i="31"/>
  <c r="C136" i="31"/>
  <c r="U136" i="31"/>
  <c r="Y136" i="31"/>
  <c r="AQ136" i="31"/>
  <c r="C137" i="31"/>
  <c r="U137" i="31"/>
  <c r="Y137" i="31"/>
  <c r="AQ137" i="31"/>
  <c r="C138" i="31"/>
  <c r="U138" i="31"/>
  <c r="Y138" i="31"/>
  <c r="AQ138" i="31"/>
  <c r="C139" i="31"/>
  <c r="U139" i="31"/>
  <c r="Y139" i="31"/>
  <c r="AQ139" i="31"/>
  <c r="C140" i="31"/>
  <c r="U140" i="31"/>
  <c r="Y140" i="31"/>
  <c r="AQ140" i="31"/>
  <c r="C141" i="31"/>
  <c r="U141" i="31"/>
  <c r="Y141" i="31"/>
  <c r="AQ141" i="31"/>
  <c r="C142" i="31"/>
  <c r="U142" i="31"/>
  <c r="Y142" i="31"/>
  <c r="AQ142" i="31"/>
  <c r="C143" i="31"/>
  <c r="U143" i="31"/>
  <c r="Y143" i="31"/>
  <c r="AQ143" i="31"/>
  <c r="C144" i="31"/>
  <c r="U144" i="31"/>
  <c r="Y144" i="31"/>
  <c r="AQ144" i="31"/>
  <c r="C145" i="31"/>
  <c r="U145" i="31"/>
  <c r="Y145" i="31"/>
  <c r="AQ145" i="31"/>
  <c r="C146" i="31"/>
  <c r="U146" i="31"/>
  <c r="Y146" i="31"/>
  <c r="AQ146" i="31"/>
  <c r="C147" i="31"/>
  <c r="U147" i="31"/>
  <c r="Y147" i="31"/>
  <c r="AQ147" i="31"/>
  <c r="U148" i="31"/>
  <c r="Y148" i="31"/>
  <c r="AQ148" i="31"/>
  <c r="U149" i="31"/>
  <c r="Y149" i="31"/>
  <c r="AQ149" i="31"/>
  <c r="U150" i="31"/>
  <c r="Y150" i="31"/>
  <c r="AQ150" i="31"/>
  <c r="U151" i="31"/>
  <c r="AQ151" i="31"/>
  <c r="U152" i="31"/>
  <c r="AQ152" i="31"/>
  <c r="U153" i="31"/>
  <c r="AQ153" i="31"/>
  <c r="U154" i="31"/>
  <c r="AQ154" i="31"/>
  <c r="U155" i="31"/>
  <c r="AQ155" i="31"/>
  <c r="U156" i="31"/>
  <c r="AQ156" i="31"/>
  <c r="U157" i="31"/>
  <c r="AQ157" i="31"/>
  <c r="U158" i="31"/>
  <c r="AQ158" i="31"/>
  <c r="U159" i="31"/>
  <c r="AQ159" i="31"/>
  <c r="U160" i="31"/>
  <c r="AQ160" i="31"/>
</calcChain>
</file>

<file path=xl/sharedStrings.xml><?xml version="1.0" encoding="utf-8"?>
<sst xmlns="http://schemas.openxmlformats.org/spreadsheetml/2006/main" count="2780" uniqueCount="662">
  <si>
    <t>H840A+B2</t>
  </si>
  <si>
    <t>D10A+B2</t>
  </si>
  <si>
    <t>Cas9+B2</t>
  </si>
  <si>
    <t>dCas9+B2</t>
  </si>
  <si>
    <t>HU</t>
  </si>
  <si>
    <t>dCas9</t>
  </si>
  <si>
    <t>L-Mimosine</t>
  </si>
  <si>
    <t>aphidicolin</t>
  </si>
  <si>
    <t>DMSO</t>
  </si>
  <si>
    <t>repeat2</t>
    <phoneticPr fontId="1" type="noConversion"/>
  </si>
  <si>
    <t>repeat1</t>
    <phoneticPr fontId="1" type="noConversion"/>
  </si>
  <si>
    <t>Brca1 340</t>
    <phoneticPr fontId="1" type="noConversion"/>
  </si>
  <si>
    <t>WT 340</t>
    <phoneticPr fontId="1" type="noConversion"/>
  </si>
  <si>
    <t>Brca1 335</t>
    <phoneticPr fontId="1" type="noConversion"/>
  </si>
  <si>
    <t>WT 335</t>
    <phoneticPr fontId="1" type="noConversion"/>
  </si>
  <si>
    <t>Brca1 330</t>
    <phoneticPr fontId="1" type="noConversion"/>
  </si>
  <si>
    <t>WT 330</t>
    <phoneticPr fontId="1" type="noConversion"/>
  </si>
  <si>
    <t>BRCA1 DCAS</t>
    <phoneticPr fontId="1" type="noConversion"/>
  </si>
  <si>
    <t>WT DCAS</t>
    <phoneticPr fontId="1" type="noConversion"/>
  </si>
  <si>
    <t xml:space="preserve"> </t>
  </si>
  <si>
    <t>micronuclei</t>
  </si>
  <si>
    <t>cell</t>
  </si>
  <si>
    <t>BRCA1-340</t>
    <phoneticPr fontId="1" type="noConversion"/>
  </si>
  <si>
    <t>BRCA1-335</t>
    <phoneticPr fontId="1" type="noConversion"/>
  </si>
  <si>
    <t>BRCA1-330</t>
    <phoneticPr fontId="1" type="noConversion"/>
  </si>
  <si>
    <t>BRCA1-dCas</t>
    <phoneticPr fontId="1" type="noConversion"/>
  </si>
  <si>
    <t>WT-340</t>
    <phoneticPr fontId="1" type="noConversion"/>
  </si>
  <si>
    <t>WT-335</t>
    <phoneticPr fontId="1" type="noConversion"/>
  </si>
  <si>
    <t>WT-330</t>
    <phoneticPr fontId="1" type="noConversion"/>
  </si>
  <si>
    <t>WT-dCas</t>
    <phoneticPr fontId="1" type="noConversion"/>
  </si>
  <si>
    <t>repeat5</t>
  </si>
  <si>
    <t>repeat4</t>
  </si>
  <si>
    <t>repeat3</t>
  </si>
  <si>
    <t>repeat2</t>
  </si>
  <si>
    <t>repeat1</t>
    <phoneticPr fontId="1" type="noConversion"/>
  </si>
  <si>
    <t>330-1-1</t>
  </si>
  <si>
    <t>330-1-3</t>
  </si>
  <si>
    <t>330-2</t>
  </si>
  <si>
    <t>330-1a</t>
  </si>
  <si>
    <t>Brca1</t>
    <phoneticPr fontId="1" type="noConversion"/>
  </si>
  <si>
    <t>WT</t>
    <phoneticPr fontId="1" type="noConversion"/>
  </si>
  <si>
    <t>335-1-1</t>
    <phoneticPr fontId="1" type="noConversion"/>
  </si>
  <si>
    <t>335-1-3</t>
    <phoneticPr fontId="1" type="noConversion"/>
  </si>
  <si>
    <t>335-2</t>
    <phoneticPr fontId="1" type="noConversion"/>
  </si>
  <si>
    <t>335-1a</t>
    <phoneticPr fontId="1" type="noConversion"/>
  </si>
  <si>
    <t>Brca1</t>
    <phoneticPr fontId="1" type="noConversion"/>
  </si>
  <si>
    <t>WT</t>
  </si>
  <si>
    <t>repeat1</t>
    <phoneticPr fontId="1" type="noConversion"/>
  </si>
  <si>
    <t>340-1-1</t>
    <phoneticPr fontId="1" type="noConversion"/>
  </si>
  <si>
    <t>340-1-3</t>
    <phoneticPr fontId="1" type="noConversion"/>
  </si>
  <si>
    <t>340-2</t>
    <phoneticPr fontId="1" type="noConversion"/>
  </si>
  <si>
    <t>340-1a</t>
    <phoneticPr fontId="1" type="noConversion"/>
  </si>
  <si>
    <t>340-1a</t>
    <phoneticPr fontId="1" type="noConversion"/>
  </si>
  <si>
    <t>Brca1</t>
    <phoneticPr fontId="1" type="noConversion"/>
  </si>
  <si>
    <t>repeat1</t>
    <phoneticPr fontId="1" type="noConversion"/>
  </si>
  <si>
    <t>Brca1</t>
    <phoneticPr fontId="1" type="noConversion"/>
  </si>
  <si>
    <t>WT</t>
    <phoneticPr fontId="1" type="noConversion"/>
  </si>
  <si>
    <t>335-1-1</t>
    <phoneticPr fontId="1" type="noConversion"/>
  </si>
  <si>
    <t>335-1-3</t>
    <phoneticPr fontId="1" type="noConversion"/>
  </si>
  <si>
    <t>335-2</t>
    <phoneticPr fontId="1" type="noConversion"/>
  </si>
  <si>
    <t>335-1a</t>
    <phoneticPr fontId="1" type="noConversion"/>
  </si>
  <si>
    <t>340-1-1</t>
    <phoneticPr fontId="1" type="noConversion"/>
  </si>
  <si>
    <t>Brac1</t>
    <phoneticPr fontId="1" type="noConversion"/>
  </si>
  <si>
    <t>WT</t>
    <phoneticPr fontId="1" type="noConversion"/>
  </si>
  <si>
    <t>340-1-1</t>
    <phoneticPr fontId="1" type="noConversion"/>
  </si>
  <si>
    <t>340-1-3</t>
    <phoneticPr fontId="1" type="noConversion"/>
  </si>
  <si>
    <t>340-2</t>
    <phoneticPr fontId="1" type="noConversion"/>
  </si>
  <si>
    <t>340-1a</t>
    <phoneticPr fontId="1" type="noConversion"/>
  </si>
  <si>
    <t>repeat 3</t>
  </si>
  <si>
    <t>repeat 2</t>
  </si>
  <si>
    <t>repeat 1</t>
    <phoneticPr fontId="1" type="noConversion"/>
  </si>
  <si>
    <t>330-e12</t>
  </si>
  <si>
    <t>330-e11</t>
  </si>
  <si>
    <t>330-e10</t>
  </si>
  <si>
    <t>330-e9</t>
  </si>
  <si>
    <t>330-e8</t>
  </si>
  <si>
    <t>330-e7</t>
  </si>
  <si>
    <t>repeat 1</t>
    <phoneticPr fontId="1" type="noConversion"/>
  </si>
  <si>
    <t>335-e12</t>
  </si>
  <si>
    <t>335-e11</t>
  </si>
  <si>
    <t>335-e10</t>
  </si>
  <si>
    <t>335-e9</t>
  </si>
  <si>
    <t>335-e8</t>
  </si>
  <si>
    <t>335-e7</t>
  </si>
  <si>
    <t>repeat 1</t>
    <phoneticPr fontId="1" type="noConversion"/>
  </si>
  <si>
    <t>340-e12</t>
  </si>
  <si>
    <t>340-e11</t>
  </si>
  <si>
    <t>340-e10</t>
  </si>
  <si>
    <t>340-e9</t>
  </si>
  <si>
    <t>340-e8</t>
  </si>
  <si>
    <t>340-e7</t>
  </si>
  <si>
    <t>Brca1</t>
    <phoneticPr fontId="1" type="noConversion"/>
  </si>
  <si>
    <t>repeat 1</t>
    <phoneticPr fontId="1" type="noConversion"/>
  </si>
  <si>
    <t>Brca1</t>
    <phoneticPr fontId="1" type="noConversion"/>
  </si>
  <si>
    <t>WT</t>
    <phoneticPr fontId="1" type="noConversion"/>
  </si>
  <si>
    <t>repeat 1</t>
    <phoneticPr fontId="1" type="noConversion"/>
  </si>
  <si>
    <t>SEM</t>
    <phoneticPr fontId="1" type="noConversion"/>
  </si>
  <si>
    <t>Aver</t>
    <phoneticPr fontId="1" type="noConversion"/>
  </si>
  <si>
    <t>340-g1b</t>
    <phoneticPr fontId="1" type="noConversion"/>
  </si>
  <si>
    <t>340-g1a</t>
    <phoneticPr fontId="1" type="noConversion"/>
  </si>
  <si>
    <t>340-g3</t>
    <phoneticPr fontId="1" type="noConversion"/>
  </si>
  <si>
    <t>340-g2</t>
    <phoneticPr fontId="1" type="noConversion"/>
  </si>
  <si>
    <t>lag</t>
  </si>
  <si>
    <t>335-g1b</t>
    <phoneticPr fontId="1" type="noConversion"/>
  </si>
  <si>
    <t>335-g1a</t>
    <phoneticPr fontId="1" type="noConversion"/>
  </si>
  <si>
    <t>335-g3</t>
    <phoneticPr fontId="1" type="noConversion"/>
  </si>
  <si>
    <t>335-g2</t>
    <phoneticPr fontId="1" type="noConversion"/>
  </si>
  <si>
    <t>lead</t>
  </si>
  <si>
    <t>96-31WT</t>
  </si>
  <si>
    <t>96-26WT</t>
  </si>
  <si>
    <t>96-3WT</t>
  </si>
  <si>
    <t>BRCA m/m</t>
    <phoneticPr fontId="1" type="noConversion"/>
  </si>
  <si>
    <t>10-9wt</t>
  </si>
  <si>
    <t>10-7wt</t>
  </si>
  <si>
    <t>10-2wt</t>
  </si>
  <si>
    <t>WT</t>
    <phoneticPr fontId="1" type="noConversion"/>
  </si>
  <si>
    <t>rep.3</t>
  </si>
  <si>
    <t>rep.2</t>
  </si>
  <si>
    <t>rep.1</t>
    <phoneticPr fontId="1" type="noConversion"/>
  </si>
  <si>
    <t>340-2-2</t>
  </si>
  <si>
    <t>335-2-2</t>
  </si>
  <si>
    <t>330-2-2</t>
  </si>
  <si>
    <t>rep.5</t>
  </si>
  <si>
    <t>rep.4</t>
  </si>
  <si>
    <t>Brca1 340 LDH</t>
    <phoneticPr fontId="1" type="noConversion"/>
  </si>
  <si>
    <t>WT 340-LDH</t>
    <phoneticPr fontId="1" type="noConversion"/>
  </si>
  <si>
    <t>Brca1 335-LDH</t>
    <phoneticPr fontId="1" type="noConversion"/>
  </si>
  <si>
    <t>WT 335 LDH</t>
    <phoneticPr fontId="1" type="noConversion"/>
  </si>
  <si>
    <t>Brca1-330-LDH</t>
    <phoneticPr fontId="1" type="noConversion"/>
  </si>
  <si>
    <t>WT-330-LDH1</t>
    <phoneticPr fontId="1" type="noConversion"/>
  </si>
  <si>
    <t>reads</t>
  </si>
  <si>
    <t>del</t>
  </si>
  <si>
    <t>reads</t>
    <phoneticPr fontId="1" type="noConversion"/>
  </si>
  <si>
    <t>del</t>
    <phoneticPr fontId="1" type="noConversion"/>
  </si>
  <si>
    <t>Brca1-330-LDH1</t>
    <phoneticPr fontId="3" type="noConversion"/>
  </si>
  <si>
    <t>WT 330 LDH</t>
    <phoneticPr fontId="1" type="noConversion"/>
  </si>
  <si>
    <t>WT 330 LDH</t>
    <phoneticPr fontId="1" type="noConversion"/>
  </si>
  <si>
    <t>WT-330-LDH1</t>
    <phoneticPr fontId="3" type="noConversion"/>
  </si>
  <si>
    <t>sum</t>
    <phoneticPr fontId="1" type="noConversion"/>
  </si>
  <si>
    <t>rep5</t>
    <phoneticPr fontId="1" type="noConversion"/>
  </si>
  <si>
    <t>rep4</t>
    <phoneticPr fontId="1" type="noConversion"/>
  </si>
  <si>
    <t>rep3</t>
    <phoneticPr fontId="1" type="noConversion"/>
  </si>
  <si>
    <t>rep2</t>
    <phoneticPr fontId="1" type="noConversion"/>
  </si>
  <si>
    <t>rep1</t>
    <phoneticPr fontId="1" type="noConversion"/>
  </si>
  <si>
    <t>sum</t>
    <phoneticPr fontId="1" type="noConversion"/>
  </si>
  <si>
    <t>rep3</t>
    <phoneticPr fontId="1" type="noConversion"/>
  </si>
  <si>
    <t>rep2</t>
    <phoneticPr fontId="1" type="noConversion"/>
  </si>
  <si>
    <t>Brca1-330-LDH1</t>
    <phoneticPr fontId="3" type="noConversion"/>
  </si>
  <si>
    <t>Brca1-330-LDH1</t>
    <phoneticPr fontId="3" type="noConversion"/>
  </si>
  <si>
    <t>WT 330 LDH</t>
    <phoneticPr fontId="1" type="noConversion"/>
  </si>
  <si>
    <t>WT-330-LDH1</t>
    <phoneticPr fontId="3" type="noConversion"/>
  </si>
  <si>
    <t>rep4</t>
    <phoneticPr fontId="1" type="noConversion"/>
  </si>
  <si>
    <t>rep4</t>
    <phoneticPr fontId="1" type="noConversion"/>
  </si>
  <si>
    <t>rep2</t>
    <phoneticPr fontId="1" type="noConversion"/>
  </si>
  <si>
    <t>Brca1-330-LDH1</t>
    <phoneticPr fontId="3" type="noConversion"/>
  </si>
  <si>
    <t>WT 330 LDH</t>
    <phoneticPr fontId="1" type="noConversion"/>
  </si>
  <si>
    <t>rep4</t>
    <phoneticPr fontId="1" type="noConversion"/>
  </si>
  <si>
    <t>rep3</t>
    <phoneticPr fontId="1" type="noConversion"/>
  </si>
  <si>
    <t>Brca1-330-LDH1</t>
    <phoneticPr fontId="3" type="noConversion"/>
  </si>
  <si>
    <t>rep1</t>
    <phoneticPr fontId="1" type="noConversion"/>
  </si>
  <si>
    <t>WT 330 LDH</t>
    <phoneticPr fontId="1" type="noConversion"/>
  </si>
  <si>
    <t>WT-330-LDH1</t>
    <phoneticPr fontId="3" type="noConversion"/>
  </si>
  <si>
    <t>sum</t>
    <phoneticPr fontId="1" type="noConversion"/>
  </si>
  <si>
    <t>rep5</t>
    <phoneticPr fontId="1" type="noConversion"/>
  </si>
  <si>
    <t>rep4</t>
    <phoneticPr fontId="1" type="noConversion"/>
  </si>
  <si>
    <t>rep2</t>
    <phoneticPr fontId="1" type="noConversion"/>
  </si>
  <si>
    <t>Brca1 330 Rosa1</t>
    <phoneticPr fontId="1" type="noConversion"/>
  </si>
  <si>
    <t>WT 330 Rosa1</t>
    <phoneticPr fontId="1" type="noConversion"/>
  </si>
  <si>
    <t>Brca1 335 Rosa1</t>
    <phoneticPr fontId="1" type="noConversion"/>
  </si>
  <si>
    <t>WT 335 Rosa1</t>
    <phoneticPr fontId="1" type="noConversion"/>
  </si>
  <si>
    <t>Brca1 340 Rosa1</t>
    <phoneticPr fontId="1" type="noConversion"/>
  </si>
  <si>
    <t>WT 340 Rosa1</t>
    <phoneticPr fontId="1" type="noConversion"/>
  </si>
  <si>
    <t>B45 340 Rosa1</t>
    <phoneticPr fontId="1" type="noConversion"/>
  </si>
  <si>
    <t>AT49 340 Rosa1</t>
    <phoneticPr fontId="1" type="noConversion"/>
  </si>
  <si>
    <t>ratio</t>
  </si>
  <si>
    <t>edited</t>
  </si>
  <si>
    <t xml:space="preserve"> dCas9</t>
    <phoneticPr fontId="1" type="noConversion"/>
  </si>
  <si>
    <t>BRCA1</t>
    <phoneticPr fontId="1" type="noConversion"/>
  </si>
  <si>
    <t>WT</t>
    <phoneticPr fontId="1" type="noConversion"/>
  </si>
  <si>
    <t>AF+ER</t>
    <phoneticPr fontId="1" type="noConversion"/>
  </si>
  <si>
    <t>ratio</t>
    <phoneticPr fontId="1" type="noConversion"/>
  </si>
  <si>
    <t>edited</t>
    <phoneticPr fontId="1" type="noConversion"/>
  </si>
  <si>
    <t>AR+ER</t>
    <phoneticPr fontId="1" type="noConversion"/>
  </si>
  <si>
    <t>LF+RR</t>
    <phoneticPr fontId="1" type="noConversion"/>
  </si>
  <si>
    <t>LF+RF</t>
    <phoneticPr fontId="1" type="noConversion"/>
  </si>
  <si>
    <t>Brca1 340</t>
    <phoneticPr fontId="1" type="noConversion"/>
  </si>
  <si>
    <t xml:space="preserve">Brca1 335 </t>
    <phoneticPr fontId="1" type="noConversion"/>
  </si>
  <si>
    <t>Brca1 330</t>
    <phoneticPr fontId="1" type="noConversion"/>
  </si>
  <si>
    <t xml:space="preserve">Brca1 330 </t>
    <phoneticPr fontId="1" type="noConversion"/>
  </si>
  <si>
    <t>WT 330</t>
    <phoneticPr fontId="1" type="noConversion"/>
  </si>
  <si>
    <t>AF+ER</t>
  </si>
  <si>
    <t>Brac1 340</t>
    <phoneticPr fontId="1" type="noConversion"/>
  </si>
  <si>
    <t>Brac1 335</t>
    <phoneticPr fontId="1" type="noConversion"/>
  </si>
  <si>
    <t>Brca1 335</t>
    <phoneticPr fontId="1" type="noConversion"/>
  </si>
  <si>
    <t>Brac1 330</t>
    <phoneticPr fontId="1" type="noConversion"/>
  </si>
  <si>
    <t>rads</t>
  </si>
  <si>
    <t>dekl</t>
  </si>
  <si>
    <t>Brca1 340 LF+RR</t>
    <phoneticPr fontId="1" type="noConversion"/>
  </si>
  <si>
    <t>Brca1 340 LF+RF</t>
    <phoneticPr fontId="1" type="noConversion"/>
  </si>
  <si>
    <t>Brca1 335 LF+RR</t>
    <phoneticPr fontId="1" type="noConversion"/>
  </si>
  <si>
    <t>Brca1 330 LF+RR</t>
    <phoneticPr fontId="1" type="noConversion"/>
  </si>
  <si>
    <t>WT 330 LF+RR</t>
  </si>
  <si>
    <t>Brca1 340 LF+RF</t>
    <phoneticPr fontId="1" type="noConversion"/>
  </si>
  <si>
    <t>Brca1 335 LF+RF</t>
    <phoneticPr fontId="1" type="noConversion"/>
  </si>
  <si>
    <t>Brca1 330 LF+RF</t>
    <phoneticPr fontId="1" type="noConversion"/>
  </si>
  <si>
    <t>WT 330 LF+RF</t>
  </si>
  <si>
    <t>rep. 3</t>
  </si>
  <si>
    <t>rep. 2</t>
  </si>
  <si>
    <t>rep. 1</t>
    <phoneticPr fontId="1" type="noConversion"/>
  </si>
  <si>
    <t>BS32WT</t>
  </si>
  <si>
    <t>BS13WT</t>
  </si>
  <si>
    <t>B45</t>
  </si>
  <si>
    <t>AS9WT</t>
  </si>
  <si>
    <t>AS2WT</t>
  </si>
  <si>
    <t>B9</t>
  </si>
  <si>
    <t>BRCA1</t>
    <phoneticPr fontId="1" type="noConversion"/>
  </si>
  <si>
    <t>spontaneous</t>
  </si>
  <si>
    <t>rep. 1</t>
  </si>
  <si>
    <t>BRCA1</t>
    <phoneticPr fontId="1" type="noConversion"/>
  </si>
  <si>
    <t>WT</t>
    <phoneticPr fontId="1" type="noConversion"/>
  </si>
  <si>
    <t>BRCA1</t>
    <phoneticPr fontId="1" type="noConversion"/>
  </si>
  <si>
    <t>WT</t>
    <phoneticPr fontId="1" type="noConversion"/>
  </si>
  <si>
    <t>WT</t>
    <phoneticPr fontId="1" type="noConversion"/>
  </si>
  <si>
    <t>rep.1</t>
  </si>
  <si>
    <t>Brca1</t>
  </si>
  <si>
    <t>340-1-3</t>
  </si>
  <si>
    <t>340-2</t>
  </si>
  <si>
    <t>340-1a</t>
  </si>
  <si>
    <t>e12</t>
    <phoneticPr fontId="1" type="noConversion"/>
  </si>
  <si>
    <t>e11</t>
    <phoneticPr fontId="1" type="noConversion"/>
  </si>
  <si>
    <t>e10</t>
    <phoneticPr fontId="1" type="noConversion"/>
  </si>
  <si>
    <t>e9</t>
    <phoneticPr fontId="1" type="noConversion"/>
  </si>
  <si>
    <t>e8</t>
    <phoneticPr fontId="1" type="noConversion"/>
  </si>
  <si>
    <t>340-e7</t>
    <phoneticPr fontId="1" type="noConversion"/>
  </si>
  <si>
    <t>335-1-3</t>
  </si>
  <si>
    <t>335-2</t>
  </si>
  <si>
    <t>335-1a</t>
  </si>
  <si>
    <t>335-e7</t>
    <phoneticPr fontId="1" type="noConversion"/>
  </si>
  <si>
    <t>rep.1</t>
    <phoneticPr fontId="1" type="noConversion"/>
  </si>
  <si>
    <t>330-e7</t>
    <phoneticPr fontId="1" type="noConversion"/>
  </si>
  <si>
    <t>e12</t>
  </si>
  <si>
    <t>e11</t>
  </si>
  <si>
    <t>e10</t>
  </si>
  <si>
    <t>e9</t>
  </si>
  <si>
    <t>e8</t>
  </si>
  <si>
    <t>e7</t>
  </si>
  <si>
    <t>g3</t>
    <phoneticPr fontId="1" type="noConversion"/>
  </si>
  <si>
    <t>g2</t>
    <phoneticPr fontId="1" type="noConversion"/>
  </si>
  <si>
    <t>1a</t>
  </si>
  <si>
    <t>1b</t>
    <phoneticPr fontId="1" type="noConversion"/>
  </si>
  <si>
    <t>lag</t>
    <phoneticPr fontId="1" type="noConversion"/>
  </si>
  <si>
    <t>lead</t>
    <phoneticPr fontId="1" type="noConversion"/>
  </si>
  <si>
    <t>^CAGGGTAAT</t>
    <phoneticPr fontId="1" type="noConversion"/>
  </si>
  <si>
    <r>
      <t>TAGGGATAA</t>
    </r>
    <r>
      <rPr>
        <b/>
        <sz val="12"/>
        <color theme="1"/>
        <rFont val="Calibri"/>
        <family val="3"/>
        <charset val="134"/>
        <scheme val="minor"/>
      </rPr>
      <t>AT</t>
    </r>
    <r>
      <rPr>
        <sz val="10.5"/>
        <color theme="1"/>
        <rFont val="Calibri"/>
        <family val="3"/>
        <charset val="134"/>
        <scheme val="minor"/>
      </rPr>
      <t>CAGGGTAAT</t>
    </r>
    <phoneticPr fontId="1" type="noConversion"/>
  </si>
  <si>
    <r>
      <t>TAGGGATAA</t>
    </r>
    <r>
      <rPr>
        <b/>
        <sz val="14"/>
        <color theme="1"/>
        <rFont val="Calibri"/>
        <family val="3"/>
        <charset val="134"/>
        <scheme val="minor"/>
      </rPr>
      <t>A</t>
    </r>
    <r>
      <rPr>
        <sz val="14"/>
        <color theme="1"/>
        <rFont val="Calibri"/>
        <family val="3"/>
        <charset val="134"/>
        <scheme val="minor"/>
      </rPr>
      <t>CAGGGTAAT</t>
    </r>
    <phoneticPr fontId="1" type="noConversion"/>
  </si>
  <si>
    <r>
      <t>TAGGGATAA</t>
    </r>
    <r>
      <rPr>
        <b/>
        <sz val="12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CAGGGTAAT</t>
    </r>
    <phoneticPr fontId="1" type="noConversion"/>
  </si>
  <si>
    <r>
      <rPr>
        <b/>
        <i/>
        <u/>
        <sz val="14"/>
        <color theme="1"/>
        <rFont val="Calibri"/>
        <family val="3"/>
        <charset val="134"/>
        <scheme val="minor"/>
      </rPr>
      <t>GGC</t>
    </r>
    <r>
      <rPr>
        <sz val="14"/>
        <color theme="1"/>
        <rFont val="Calibri"/>
        <family val="3"/>
        <charset val="134"/>
        <scheme val="minor"/>
      </rPr>
      <t>^AAT</t>
    </r>
    <phoneticPr fontId="1" type="noConversion"/>
  </si>
  <si>
    <r>
      <rPr>
        <b/>
        <i/>
        <u/>
        <sz val="10.5"/>
        <color theme="1"/>
        <rFont val="Calibri"/>
        <family val="3"/>
        <charset val="134"/>
        <scheme val="minor"/>
      </rPr>
      <t>GGC</t>
    </r>
    <r>
      <rPr>
        <sz val="10.5"/>
        <color theme="1"/>
        <rFont val="Calibri"/>
        <family val="3"/>
        <charset val="134"/>
        <scheme val="minor"/>
      </rPr>
      <t>^AAT</t>
    </r>
    <phoneticPr fontId="1" type="noConversion"/>
  </si>
  <si>
    <t>200+trGP</t>
    <phoneticPr fontId="1" type="noConversion"/>
  </si>
  <si>
    <t>^TAAT</t>
    <phoneticPr fontId="1" type="noConversion"/>
  </si>
  <si>
    <t>86bp+trGFP</t>
    <phoneticPr fontId="1" type="noConversion"/>
  </si>
  <si>
    <t>^AACAGGGTAAT</t>
    <phoneticPr fontId="1" type="noConversion"/>
  </si>
  <si>
    <t>86bp+trGFP</t>
    <phoneticPr fontId="1" type="noConversion"/>
  </si>
  <si>
    <t>^AGGGTAAT</t>
    <phoneticPr fontId="1" type="noConversion"/>
  </si>
  <si>
    <t>TAGGGAT^GGTAAT</t>
    <phoneticPr fontId="1" type="noConversion"/>
  </si>
  <si>
    <t>TAGGG-TAAT</t>
  </si>
  <si>
    <t>13bp+17 poly</t>
    <phoneticPr fontId="1" type="noConversion"/>
  </si>
  <si>
    <t>TAGGGAT^</t>
  </si>
  <si>
    <t>TAGGGAT^GGTAAT</t>
  </si>
  <si>
    <t>TAGGGAT^</t>
    <phoneticPr fontId="1" type="noConversion"/>
  </si>
  <si>
    <t>TAGGGATA^</t>
    <phoneticPr fontId="1" type="noConversion"/>
  </si>
  <si>
    <t>TAGGGATA^</t>
    <phoneticPr fontId="1" type="noConversion"/>
  </si>
  <si>
    <r>
      <rPr>
        <b/>
        <i/>
        <u/>
        <sz val="10.5"/>
        <color theme="1"/>
        <rFont val="Calibri"/>
        <family val="3"/>
        <charset val="134"/>
        <scheme val="minor"/>
      </rPr>
      <t>GGC</t>
    </r>
    <r>
      <rPr>
        <sz val="10.5"/>
        <color theme="1"/>
        <rFont val="Calibri"/>
        <family val="3"/>
        <charset val="134"/>
        <scheme val="minor"/>
      </rPr>
      <t>^AAT</t>
    </r>
    <phoneticPr fontId="1" type="noConversion"/>
  </si>
  <si>
    <t>TAGGGAT-</t>
  </si>
  <si>
    <r>
      <t>TAGGGATAA</t>
    </r>
    <r>
      <rPr>
        <b/>
        <sz val="12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CAGGGTAAT</t>
    </r>
    <phoneticPr fontId="1" type="noConversion"/>
  </si>
  <si>
    <t>TAGGGA^GGGTAAT</t>
    <phoneticPr fontId="1" type="noConversion"/>
  </si>
  <si>
    <t>TAGGGA^GGGTAAT</t>
    <phoneticPr fontId="1" type="noConversion"/>
  </si>
  <si>
    <t>TAGGGAT-GGTAAT</t>
  </si>
  <si>
    <t>total</t>
    <phoneticPr fontId="1" type="noConversion"/>
  </si>
  <si>
    <r>
      <rPr>
        <b/>
        <i/>
        <sz val="14"/>
        <color rgb="FF000000"/>
        <rFont val="Courier"/>
        <family val="3"/>
      </rPr>
      <t>AAAGGCATTG</t>
    </r>
    <r>
      <rPr>
        <sz val="14"/>
        <color rgb="FF000000"/>
        <rFont val="Courier"/>
        <family val="3"/>
      </rPr>
      <t>TAGGGATAAACAGGGTAAT</t>
    </r>
    <phoneticPr fontId="1" type="noConversion"/>
  </si>
  <si>
    <t>TAGGG^GTAAT</t>
    <phoneticPr fontId="1" type="noConversion"/>
  </si>
  <si>
    <t>type</t>
    <phoneticPr fontId="1" type="noConversion"/>
  </si>
  <si>
    <t>type</t>
    <phoneticPr fontId="1" type="noConversion"/>
  </si>
  <si>
    <t>Ter</t>
    <phoneticPr fontId="1" type="noConversion"/>
  </si>
  <si>
    <t>Inv</t>
    <phoneticPr fontId="1" type="noConversion"/>
  </si>
  <si>
    <r>
      <rPr>
        <sz val="14"/>
        <rFont val="等线"/>
        <family val="3"/>
        <charset val="134"/>
      </rPr>
      <t>后半个</t>
    </r>
    <r>
      <rPr>
        <sz val="14"/>
        <rFont val="Times New Roman"/>
        <family val="1"/>
      </rPr>
      <t>GFP</t>
    </r>
    <phoneticPr fontId="1" type="noConversion"/>
  </si>
  <si>
    <t>I-Sce I</t>
    <phoneticPr fontId="1" type="noConversion"/>
  </si>
  <si>
    <r>
      <rPr>
        <sz val="14"/>
        <rFont val="等线"/>
        <family val="3"/>
        <charset val="134"/>
      </rPr>
      <t>前半个</t>
    </r>
    <r>
      <rPr>
        <sz val="14"/>
        <rFont val="Times New Roman"/>
        <family val="1"/>
      </rPr>
      <t>GFP</t>
    </r>
    <phoneticPr fontId="1" type="noConversion"/>
  </si>
  <si>
    <t>PGK</t>
    <phoneticPr fontId="1" type="noConversion"/>
  </si>
  <si>
    <t>intronA</t>
    <phoneticPr fontId="1" type="noConversion"/>
  </si>
  <si>
    <t>exonA</t>
    <phoneticPr fontId="1" type="noConversion"/>
  </si>
  <si>
    <t>Psv40</t>
    <phoneticPr fontId="1" type="noConversion"/>
  </si>
  <si>
    <t>TD-end R</t>
    <phoneticPr fontId="1" type="noConversion"/>
  </si>
  <si>
    <t>MH</t>
    <phoneticPr fontId="1" type="noConversion"/>
  </si>
  <si>
    <t>exonB</t>
    <phoneticPr fontId="1" type="noConversion"/>
  </si>
  <si>
    <t>introB</t>
    <phoneticPr fontId="1" type="noConversion"/>
  </si>
  <si>
    <t>Poly A</t>
  </si>
  <si>
    <t>TrGFP</t>
    <phoneticPr fontId="1" type="noConversion"/>
  </si>
  <si>
    <t>puro</t>
    <phoneticPr fontId="1" type="noConversion"/>
  </si>
  <si>
    <t>后半个GFP</t>
  </si>
  <si>
    <t>I-Sce I</t>
  </si>
  <si>
    <t>前半个GFP</t>
  </si>
  <si>
    <t>PGK promoter</t>
    <phoneticPr fontId="1" type="noConversion"/>
  </si>
  <si>
    <t>introA</t>
    <phoneticPr fontId="1" type="noConversion"/>
  </si>
  <si>
    <t>Exon A</t>
    <phoneticPr fontId="1" type="noConversion"/>
  </si>
  <si>
    <t>No.</t>
    <phoneticPr fontId="1" type="noConversion"/>
  </si>
  <si>
    <t>GGT</t>
    <phoneticPr fontId="1" type="noConversion"/>
  </si>
  <si>
    <t>GGT-AT</t>
    <phoneticPr fontId="1" type="noConversion"/>
  </si>
  <si>
    <t>TAGGGATAACAGGGTAAT</t>
  </si>
  <si>
    <t>GAC</t>
    <phoneticPr fontId="1" type="noConversion"/>
  </si>
  <si>
    <t>T</t>
    <phoneticPr fontId="1" type="noConversion"/>
  </si>
  <si>
    <t>ATCG(ACT)-T</t>
    <phoneticPr fontId="1" type="noConversion"/>
  </si>
  <si>
    <t>GAC</t>
    <phoneticPr fontId="1" type="noConversion"/>
  </si>
  <si>
    <t>CAA</t>
    <phoneticPr fontId="1" type="noConversion"/>
  </si>
  <si>
    <t>G</t>
    <phoneticPr fontId="1" type="noConversion"/>
  </si>
  <si>
    <t>GAC</t>
    <phoneticPr fontId="1" type="noConversion"/>
  </si>
  <si>
    <t>GCTT-CAGGGTA-T</t>
    <phoneticPr fontId="1" type="noConversion"/>
  </si>
  <si>
    <t>ATCG(ACT)-T</t>
    <phoneticPr fontId="1" type="noConversion"/>
  </si>
  <si>
    <t>ATCG(ACTTC)</t>
    <phoneticPr fontId="1" type="noConversion"/>
  </si>
  <si>
    <t>TAC</t>
    <phoneticPr fontId="1" type="noConversion"/>
  </si>
  <si>
    <t>AAG</t>
    <phoneticPr fontId="1" type="noConversion"/>
  </si>
  <si>
    <t>T</t>
  </si>
  <si>
    <t>GC</t>
    <phoneticPr fontId="1" type="noConversion"/>
  </si>
  <si>
    <t>TAC</t>
    <phoneticPr fontId="1" type="noConversion"/>
  </si>
  <si>
    <t>GGT-AT</t>
    <phoneticPr fontId="1" type="noConversion"/>
  </si>
  <si>
    <t>GGT</t>
    <phoneticPr fontId="1" type="noConversion"/>
  </si>
  <si>
    <t>T</t>
    <phoneticPr fontId="1" type="noConversion"/>
  </si>
  <si>
    <t>TGGT-AAT</t>
    <phoneticPr fontId="1" type="noConversion"/>
  </si>
  <si>
    <t>AGG</t>
    <phoneticPr fontId="1" type="noConversion"/>
  </si>
  <si>
    <t>ATCG(ACTTC)</t>
    <phoneticPr fontId="1" type="noConversion"/>
  </si>
  <si>
    <t>MH</t>
    <phoneticPr fontId="1" type="noConversion"/>
  </si>
  <si>
    <t>Ter-type</t>
    <phoneticPr fontId="1" type="noConversion"/>
  </si>
  <si>
    <t>3-GFP</t>
    <phoneticPr fontId="1" type="noConversion"/>
  </si>
  <si>
    <t>I-Sce I</t>
    <phoneticPr fontId="1" type="noConversion"/>
  </si>
  <si>
    <t>5'-GPF</t>
    <phoneticPr fontId="1" type="noConversion"/>
  </si>
  <si>
    <t>PGK</t>
    <phoneticPr fontId="1" type="noConversion"/>
  </si>
  <si>
    <t>introA</t>
    <phoneticPr fontId="1" type="noConversion"/>
  </si>
  <si>
    <t>exonB</t>
    <phoneticPr fontId="1" type="noConversion"/>
  </si>
  <si>
    <t>Psv40</t>
    <phoneticPr fontId="1" type="noConversion"/>
  </si>
  <si>
    <t>Inv-type</t>
    <phoneticPr fontId="1" type="noConversion"/>
  </si>
  <si>
    <t>introB</t>
    <phoneticPr fontId="1" type="noConversion"/>
  </si>
  <si>
    <t>Poly A</t>
    <phoneticPr fontId="1" type="noConversion"/>
  </si>
  <si>
    <t>TrGFP</t>
    <phoneticPr fontId="1" type="noConversion"/>
  </si>
  <si>
    <t>puro</t>
    <phoneticPr fontId="1" type="noConversion"/>
  </si>
  <si>
    <t>3'-GFP</t>
    <phoneticPr fontId="1" type="noConversion"/>
  </si>
  <si>
    <t>I-Sce I</t>
    <phoneticPr fontId="1" type="noConversion"/>
  </si>
  <si>
    <t>5'-GFP</t>
    <phoneticPr fontId="1" type="noConversion"/>
  </si>
  <si>
    <t>PGK promoter</t>
    <phoneticPr fontId="1" type="noConversion"/>
  </si>
  <si>
    <t>Clone No.</t>
    <phoneticPr fontId="1" type="noConversion"/>
  </si>
  <si>
    <t>Termination site</t>
    <phoneticPr fontId="1" type="noConversion"/>
  </si>
  <si>
    <t>Invasion site</t>
    <phoneticPr fontId="1" type="noConversion"/>
  </si>
  <si>
    <t>ter-type1</t>
  </si>
  <si>
    <t>inv-type1</t>
  </si>
  <si>
    <t>Type</t>
  </si>
  <si>
    <t>GFP</t>
  </si>
  <si>
    <t>I-SceI</t>
  </si>
  <si>
    <t>Clone number</t>
  </si>
  <si>
    <t>β-gloB</t>
  </si>
  <si>
    <t>PolyA</t>
  </si>
  <si>
    <t>inv-type3</t>
  </si>
  <si>
    <t>GC</t>
  </si>
  <si>
    <t>GAG</t>
  </si>
  <si>
    <t>TrGFP</t>
  </si>
  <si>
    <t>Puro</t>
  </si>
  <si>
    <t>微同源序列</t>
  </si>
  <si>
    <t>I-SCeI</t>
    <phoneticPr fontId="1" type="noConversion"/>
  </si>
  <si>
    <t>I-sceI</t>
    <phoneticPr fontId="1" type="noConversion"/>
  </si>
  <si>
    <t>No</t>
    <phoneticPr fontId="1" type="noConversion"/>
  </si>
  <si>
    <t>A</t>
    <phoneticPr fontId="1" type="noConversion"/>
  </si>
  <si>
    <t>TAGGGATA-</t>
  </si>
  <si>
    <t>A25</t>
    <phoneticPr fontId="1" type="noConversion"/>
  </si>
  <si>
    <t>A</t>
    <phoneticPr fontId="1" type="noConversion"/>
  </si>
  <si>
    <t>A33</t>
    <phoneticPr fontId="1" type="noConversion"/>
  </si>
  <si>
    <t>A32</t>
    <phoneticPr fontId="1" type="noConversion"/>
  </si>
  <si>
    <r>
      <t>TAGGGATAA</t>
    </r>
    <r>
      <rPr>
        <b/>
        <sz val="10.5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CAGGGTAAT</t>
    </r>
  </si>
  <si>
    <t>T</t>
    <phoneticPr fontId="1" type="noConversion"/>
  </si>
  <si>
    <t>A31</t>
    <phoneticPr fontId="1" type="noConversion"/>
  </si>
  <si>
    <r>
      <t>TAGGGATA</t>
    </r>
    <r>
      <rPr>
        <b/>
        <sz val="10.5"/>
        <color theme="1"/>
        <rFont val="Calibri"/>
        <family val="3"/>
        <charset val="134"/>
        <scheme val="minor"/>
      </rPr>
      <t>TA</t>
    </r>
    <r>
      <rPr>
        <sz val="10.5"/>
        <color theme="1"/>
        <rFont val="Calibri"/>
        <family val="3"/>
        <charset val="134"/>
        <scheme val="minor"/>
      </rPr>
      <t>ACAGGGTAAT</t>
    </r>
  </si>
  <si>
    <t>A24</t>
    <phoneticPr fontId="1" type="noConversion"/>
  </si>
  <si>
    <t>A18</t>
    <phoneticPr fontId="1" type="noConversion"/>
  </si>
  <si>
    <t>A13</t>
    <phoneticPr fontId="1" type="noConversion"/>
  </si>
  <si>
    <t>AC12</t>
    <phoneticPr fontId="1" type="noConversion"/>
  </si>
  <si>
    <r>
      <t>TAGGGATAA</t>
    </r>
    <r>
      <rPr>
        <b/>
        <sz val="10.5"/>
        <color theme="1"/>
        <rFont val="Calibri"/>
        <family val="3"/>
        <charset val="134"/>
        <scheme val="minor"/>
      </rPr>
      <t>TTA</t>
    </r>
    <r>
      <rPr>
        <sz val="10.5"/>
        <color theme="1"/>
        <rFont val="Calibri"/>
        <family val="3"/>
        <charset val="134"/>
        <scheme val="minor"/>
      </rPr>
      <t>CAGGGTAAT</t>
    </r>
  </si>
  <si>
    <t>A12</t>
    <phoneticPr fontId="1" type="noConversion"/>
  </si>
  <si>
    <t>T</t>
    <phoneticPr fontId="1" type="noConversion"/>
  </si>
  <si>
    <t>A10</t>
    <phoneticPr fontId="1" type="noConversion"/>
  </si>
  <si>
    <t>A5</t>
    <phoneticPr fontId="1" type="noConversion"/>
  </si>
  <si>
    <t>A3</t>
    <phoneticPr fontId="1" type="noConversion"/>
  </si>
  <si>
    <t>AC3</t>
    <phoneticPr fontId="1" type="noConversion"/>
  </si>
  <si>
    <r>
      <t>TAGGGATA</t>
    </r>
    <r>
      <rPr>
        <b/>
        <sz val="10.5"/>
        <color theme="1"/>
        <rFont val="Calibri"/>
        <family val="3"/>
        <charset val="134"/>
        <scheme val="minor"/>
      </rPr>
      <t>TAGGAGAGTCTCCTACATACAACCCACATATACATTCTATATGCTACTTACACAGTCTATACATACAAACACATAAGTACATTCAGGACACCAAGGTGTGTCACACATACACAAACACAAAGCTGTACATGACCCAGGTA</t>
    </r>
    <r>
      <rPr>
        <sz val="10.5"/>
        <color theme="1"/>
        <rFont val="Calibri"/>
        <family val="3"/>
        <charset val="134"/>
        <scheme val="minor"/>
      </rPr>
      <t>ACAGGGTAAT</t>
    </r>
  </si>
  <si>
    <t>WW</t>
    <phoneticPr fontId="1" type="noConversion"/>
  </si>
  <si>
    <t>A2</t>
    <phoneticPr fontId="1" type="noConversion"/>
  </si>
  <si>
    <t>A1</t>
    <phoneticPr fontId="1" type="noConversion"/>
  </si>
  <si>
    <t>A0</t>
    <phoneticPr fontId="1" type="noConversion"/>
  </si>
  <si>
    <r>
      <t>TAGGGATA</t>
    </r>
    <r>
      <rPr>
        <b/>
        <sz val="14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ACAGGGTAAT</t>
    </r>
    <phoneticPr fontId="1" type="noConversion"/>
  </si>
  <si>
    <r>
      <t>TAGGGG</t>
    </r>
    <r>
      <rPr>
        <b/>
        <sz val="11"/>
        <color theme="1"/>
        <rFont val="Calibri"/>
        <family val="3"/>
        <charset val="134"/>
        <scheme val="minor"/>
      </rPr>
      <t>ATAA</t>
    </r>
    <r>
      <rPr>
        <sz val="10.5"/>
        <color theme="1"/>
        <rFont val="Calibri"/>
        <family val="3"/>
        <charset val="134"/>
        <scheme val="minor"/>
      </rPr>
      <t>AACAGGGTAAT</t>
    </r>
    <phoneticPr fontId="1" type="noConversion"/>
  </si>
  <si>
    <r>
      <t>TAGGGAT</t>
    </r>
    <r>
      <rPr>
        <b/>
        <sz val="10.5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AACAGGGTAAT</t>
    </r>
  </si>
  <si>
    <r>
      <t>TAGGGATAA</t>
    </r>
    <r>
      <rPr>
        <b/>
        <sz val="14"/>
        <color theme="1"/>
        <rFont val="Calibri"/>
        <family val="3"/>
        <charset val="134"/>
        <scheme val="minor"/>
      </rPr>
      <t>TTA</t>
    </r>
    <r>
      <rPr>
        <sz val="10.5"/>
        <color theme="1"/>
        <rFont val="Calibri"/>
        <family val="3"/>
        <charset val="134"/>
        <scheme val="minor"/>
      </rPr>
      <t>CAGGGTAAT</t>
    </r>
    <phoneticPr fontId="1" type="noConversion"/>
  </si>
  <si>
    <r>
      <t>TAGGGA</t>
    </r>
    <r>
      <rPr>
        <u/>
        <sz val="10.5"/>
        <color theme="1"/>
        <rFont val="Calibri"/>
        <family val="3"/>
        <charset val="134"/>
        <scheme val="minor"/>
      </rPr>
      <t>T</t>
    </r>
    <r>
      <rPr>
        <sz val="10.5"/>
        <color theme="1"/>
        <rFont val="Calibri"/>
        <family val="3"/>
        <charset val="134"/>
        <scheme val="minor"/>
      </rPr>
      <t>-</t>
    </r>
  </si>
  <si>
    <r>
      <t>TAGGG</t>
    </r>
    <r>
      <rPr>
        <b/>
        <sz val="12"/>
        <color theme="1"/>
        <rFont val="Calibri"/>
        <family val="3"/>
        <charset val="134"/>
        <scheme val="minor"/>
      </rPr>
      <t>AT</t>
    </r>
    <r>
      <rPr>
        <sz val="10.5"/>
        <color theme="1"/>
        <rFont val="Calibri"/>
        <family val="3"/>
        <charset val="134"/>
        <scheme val="minor"/>
      </rPr>
      <t>ATAACAGGGTAAT</t>
    </r>
    <phoneticPr fontId="1" type="noConversion"/>
  </si>
  <si>
    <r>
      <t>TAGGGAT</t>
    </r>
    <r>
      <rPr>
        <b/>
        <sz val="10.5"/>
        <color theme="1"/>
        <rFont val="Calibri"/>
        <family val="3"/>
        <charset val="134"/>
        <scheme val="minor"/>
      </rPr>
      <t>AT</t>
    </r>
    <r>
      <rPr>
        <sz val="10.5"/>
        <color theme="1"/>
        <rFont val="Calibri"/>
        <family val="3"/>
        <charset val="134"/>
        <scheme val="minor"/>
      </rPr>
      <t>AACAGGGTAAT</t>
    </r>
  </si>
  <si>
    <r>
      <t>TAGGGAT</t>
    </r>
    <r>
      <rPr>
        <b/>
        <sz val="12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AACAGGGTAAT</t>
    </r>
    <phoneticPr fontId="1" type="noConversion"/>
  </si>
  <si>
    <r>
      <t>TAGGGA</t>
    </r>
    <r>
      <rPr>
        <sz val="11"/>
        <color theme="1"/>
        <rFont val="Calibri"/>
        <family val="3"/>
        <charset val="134"/>
        <scheme val="minor"/>
      </rPr>
      <t>T</t>
    </r>
    <r>
      <rPr>
        <b/>
        <sz val="14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AACAGGGTAAT</t>
    </r>
    <phoneticPr fontId="1" type="noConversion"/>
  </si>
  <si>
    <r>
      <t>TAGGG</t>
    </r>
    <r>
      <rPr>
        <b/>
        <sz val="12"/>
        <color theme="1"/>
        <rFont val="Calibri"/>
        <family val="3"/>
        <charset val="134"/>
        <scheme val="minor"/>
      </rPr>
      <t>AT</t>
    </r>
    <r>
      <rPr>
        <sz val="10.5"/>
        <color theme="1"/>
        <rFont val="Calibri"/>
        <family val="3"/>
        <charset val="134"/>
        <scheme val="minor"/>
      </rPr>
      <t>ATAACAGGGTAAT</t>
    </r>
    <phoneticPr fontId="1" type="noConversion"/>
  </si>
  <si>
    <r>
      <t>TAGGGA</t>
    </r>
    <r>
      <rPr>
        <b/>
        <sz val="14"/>
        <color theme="1"/>
        <rFont val="Calibri"/>
        <family val="3"/>
        <charset val="134"/>
        <scheme val="minor"/>
      </rPr>
      <t>TA</t>
    </r>
    <r>
      <rPr>
        <sz val="10.5"/>
        <color theme="1"/>
        <rFont val="Calibri"/>
        <family val="3"/>
        <charset val="134"/>
        <scheme val="minor"/>
      </rPr>
      <t>TAACAGGGTAAT</t>
    </r>
    <phoneticPr fontId="1" type="noConversion"/>
  </si>
  <si>
    <t>TAGG-</t>
  </si>
  <si>
    <r>
      <t>TAGGGAT</t>
    </r>
    <r>
      <rPr>
        <b/>
        <sz val="14"/>
        <color theme="1"/>
        <rFont val="Calibri"/>
        <family val="3"/>
        <charset val="134"/>
        <scheme val="minor"/>
      </rPr>
      <t>A</t>
    </r>
    <r>
      <rPr>
        <sz val="10.5"/>
        <color theme="1"/>
        <rFont val="Calibri"/>
        <family val="3"/>
        <charset val="134"/>
        <scheme val="minor"/>
      </rPr>
      <t>AACAGGGTAAT</t>
    </r>
    <phoneticPr fontId="1" type="noConversion"/>
  </si>
  <si>
    <t>type</t>
    <phoneticPr fontId="1" type="noConversion"/>
  </si>
  <si>
    <r>
      <rPr>
        <sz val="14"/>
        <rFont val="等线"/>
        <family val="3"/>
        <charset val="134"/>
      </rPr>
      <t>后半个</t>
    </r>
    <r>
      <rPr>
        <sz val="14"/>
        <rFont val="Times New Roman"/>
        <family val="1"/>
      </rPr>
      <t>GFP</t>
    </r>
    <phoneticPr fontId="1" type="noConversion"/>
  </si>
  <si>
    <t>I-Sce I</t>
    <phoneticPr fontId="1" type="noConversion"/>
  </si>
  <si>
    <r>
      <rPr>
        <sz val="14"/>
        <rFont val="等线"/>
        <family val="3"/>
        <charset val="134"/>
      </rPr>
      <t>前半个</t>
    </r>
    <r>
      <rPr>
        <sz val="14"/>
        <rFont val="Times New Roman"/>
        <family val="1"/>
      </rPr>
      <t>GFP</t>
    </r>
    <phoneticPr fontId="1" type="noConversion"/>
  </si>
  <si>
    <t>PGK</t>
    <phoneticPr fontId="1" type="noConversion"/>
  </si>
  <si>
    <t>intronA</t>
    <phoneticPr fontId="1" type="noConversion"/>
  </si>
  <si>
    <t>exonA</t>
    <phoneticPr fontId="1" type="noConversion"/>
  </si>
  <si>
    <t>TD-end R</t>
    <phoneticPr fontId="1" type="noConversion"/>
  </si>
  <si>
    <t>MH</t>
    <phoneticPr fontId="1" type="noConversion"/>
  </si>
  <si>
    <t>introB</t>
    <phoneticPr fontId="1" type="noConversion"/>
  </si>
  <si>
    <t>TrGFP</t>
    <phoneticPr fontId="1" type="noConversion"/>
  </si>
  <si>
    <t>puro</t>
    <phoneticPr fontId="1" type="noConversion"/>
  </si>
  <si>
    <t>introA</t>
    <phoneticPr fontId="1" type="noConversion"/>
  </si>
  <si>
    <t>Exon A</t>
    <phoneticPr fontId="1" type="noConversion"/>
  </si>
  <si>
    <t>No.</t>
    <phoneticPr fontId="1" type="noConversion"/>
  </si>
  <si>
    <t>WT-335-1-3-25</t>
    <phoneticPr fontId="1" type="noConversion"/>
  </si>
  <si>
    <t>WT-335-1-3-41</t>
    <phoneticPr fontId="1" type="noConversion"/>
  </si>
  <si>
    <t>WT-335-1-3-40</t>
    <phoneticPr fontId="1" type="noConversion"/>
  </si>
  <si>
    <t>WT-335-1-3-37</t>
    <phoneticPr fontId="1" type="noConversion"/>
  </si>
  <si>
    <t>WT-335-1-3-32</t>
    <phoneticPr fontId="1" type="noConversion"/>
  </si>
  <si>
    <t>WT-335-1-3-54</t>
    <phoneticPr fontId="1" type="noConversion"/>
  </si>
  <si>
    <t>WT-335-1-3-49</t>
    <phoneticPr fontId="1" type="noConversion"/>
  </si>
  <si>
    <t>WT-335-1-3-47</t>
    <phoneticPr fontId="1" type="noConversion"/>
  </si>
  <si>
    <t>WT-335-1-3-35</t>
  </si>
  <si>
    <t>WT-335-1-3-34</t>
    <phoneticPr fontId="1" type="noConversion"/>
  </si>
  <si>
    <t>WT-335-1-3-72</t>
  </si>
  <si>
    <t>WT-335-1-3-71</t>
  </si>
  <si>
    <t>WT-335-1-3-70</t>
  </si>
  <si>
    <t>WT-335-1-3-68</t>
  </si>
  <si>
    <t>WT-335-1-3-67</t>
  </si>
  <si>
    <t>WT-335-1-3-66</t>
  </si>
  <si>
    <t>WT-335-1-3-65</t>
  </si>
  <si>
    <t>WT-335-1-3-64</t>
  </si>
  <si>
    <t>WT-335-1-3-63</t>
  </si>
  <si>
    <t>WT-335-1-3-62</t>
  </si>
  <si>
    <t>WT-335-1-3-61</t>
  </si>
  <si>
    <t>WT-335-1-3-60</t>
  </si>
  <si>
    <t>WT-335-1-3-58</t>
  </si>
  <si>
    <t>WT-335-1-3-51</t>
  </si>
  <si>
    <t>WT-335-1-3-50</t>
  </si>
  <si>
    <t>WT-335-1-3-48</t>
  </si>
  <si>
    <t>WT-335-1-3-46</t>
  </si>
  <si>
    <t>WT-335-1-3-45</t>
  </si>
  <si>
    <t>WT-335-1-3-42</t>
  </si>
  <si>
    <t>WT-335-1-3-39</t>
  </si>
  <si>
    <t>WT-335-1-3-36</t>
  </si>
  <si>
    <t>WT-335-1-3-33</t>
  </si>
  <si>
    <t>WT-335-1-3-31</t>
  </si>
  <si>
    <t>WT-335-1-3-28</t>
  </si>
  <si>
    <t>WT-335-1-3-24</t>
  </si>
  <si>
    <t xml:space="preserve">383+8Ins </t>
    <phoneticPr fontId="1" type="noConversion"/>
  </si>
  <si>
    <t>WT-335-1-3-21</t>
  </si>
  <si>
    <t>WT-335-1-3-20</t>
  </si>
  <si>
    <t>WT-335-1-3-18</t>
  </si>
  <si>
    <t>WT-335-1-3-16</t>
  </si>
  <si>
    <t>WT-335-1-3-15</t>
  </si>
  <si>
    <t>WT-335-1-3-8</t>
  </si>
  <si>
    <t>WT-335-1-3-7</t>
  </si>
  <si>
    <t>WT-335-1-3-6</t>
  </si>
  <si>
    <t>WT-335-1-3-5</t>
  </si>
  <si>
    <t>WT-335-1-3-2</t>
  </si>
  <si>
    <t>Type</t>
    <phoneticPr fontId="1" type="noConversion"/>
  </si>
  <si>
    <t>PolyA</t>
    <phoneticPr fontId="1" type="noConversion"/>
  </si>
  <si>
    <t>GFP</t>
    <phoneticPr fontId="1" type="noConversion"/>
  </si>
  <si>
    <t>I-SceI</t>
    <phoneticPr fontId="1" type="noConversion"/>
  </si>
  <si>
    <t>TrGFP</t>
    <phoneticPr fontId="1" type="noConversion"/>
  </si>
  <si>
    <t>Num.</t>
    <phoneticPr fontId="1" type="noConversion"/>
  </si>
  <si>
    <t>MH</t>
    <phoneticPr fontId="1" type="noConversion"/>
  </si>
  <si>
    <t>Ter</t>
    <phoneticPr fontId="1" type="noConversion"/>
  </si>
  <si>
    <t>Inv</t>
    <phoneticPr fontId="1" type="noConversion"/>
  </si>
  <si>
    <t>type1</t>
    <phoneticPr fontId="1" type="noConversion"/>
  </si>
  <si>
    <t xml:space="preserve">n=53 </t>
    <phoneticPr fontId="1" type="noConversion"/>
  </si>
  <si>
    <t>g-1-3</t>
  </si>
  <si>
    <t>BRCAm/m</t>
    <phoneticPr fontId="1" type="noConversion"/>
  </si>
  <si>
    <t>Type3</t>
  </si>
  <si>
    <t>Type1/2</t>
  </si>
  <si>
    <t>total</t>
  </si>
  <si>
    <t>y</t>
    <phoneticPr fontId="1" type="noConversion"/>
  </si>
  <si>
    <t>X</t>
    <phoneticPr fontId="1" type="noConversion"/>
  </si>
  <si>
    <t>BRCAm/m 340</t>
    <phoneticPr fontId="1" type="noConversion"/>
  </si>
  <si>
    <t>BRCAm/m 335</t>
    <phoneticPr fontId="1" type="noConversion"/>
  </si>
  <si>
    <t>BRCAm/m 330</t>
    <phoneticPr fontId="1" type="noConversion"/>
  </si>
  <si>
    <t>WT 330</t>
    <phoneticPr fontId="1" type="noConversion"/>
  </si>
  <si>
    <t>1b</t>
  </si>
  <si>
    <t>BRCA1</t>
    <phoneticPr fontId="1" type="noConversion"/>
  </si>
  <si>
    <t>WT</t>
    <phoneticPr fontId="1" type="noConversion"/>
  </si>
  <si>
    <t>BRCA1</t>
    <phoneticPr fontId="1" type="noConversion"/>
  </si>
  <si>
    <t>HCas</t>
  </si>
  <si>
    <t>DCas9</t>
  </si>
  <si>
    <t>Cas9</t>
  </si>
  <si>
    <t>EV</t>
  </si>
  <si>
    <t>120h</t>
  </si>
  <si>
    <t>96h</t>
  </si>
  <si>
    <t>72h</t>
  </si>
  <si>
    <t>48h</t>
  </si>
  <si>
    <t>24h</t>
  </si>
  <si>
    <t>340+B2</t>
  </si>
  <si>
    <t>335+B2</t>
  </si>
  <si>
    <t>330+B2</t>
  </si>
  <si>
    <t>345+B2</t>
  </si>
  <si>
    <t>Olaparib</t>
  </si>
  <si>
    <t>CPT</t>
  </si>
  <si>
    <t>Bleomycine</t>
  </si>
  <si>
    <t>Brca1 340</t>
    <phoneticPr fontId="1" type="noConversion"/>
  </si>
  <si>
    <t>WT 340</t>
    <phoneticPr fontId="1" type="noConversion"/>
  </si>
  <si>
    <t>BRCA1 335</t>
    <phoneticPr fontId="1" type="noConversion"/>
  </si>
  <si>
    <t>WT 335</t>
    <phoneticPr fontId="1" type="noConversion"/>
  </si>
  <si>
    <t>BRCA1 330</t>
    <phoneticPr fontId="1" type="noConversion"/>
  </si>
  <si>
    <t>WT 330</t>
    <phoneticPr fontId="1" type="noConversion"/>
  </si>
  <si>
    <t>Brca1 DCAS</t>
    <phoneticPr fontId="1" type="noConversion"/>
  </si>
  <si>
    <t>WT DCAS</t>
    <phoneticPr fontId="1" type="noConversion"/>
  </si>
  <si>
    <t>WT 340</t>
    <phoneticPr fontId="1" type="noConversion"/>
  </si>
  <si>
    <t>WT DCAS</t>
    <phoneticPr fontId="1" type="noConversion"/>
  </si>
  <si>
    <t>BRCA1-340</t>
    <phoneticPr fontId="1" type="noConversion"/>
  </si>
  <si>
    <t>BRCA1-335</t>
    <phoneticPr fontId="1" type="noConversion"/>
  </si>
  <si>
    <t>BRCA1-330</t>
    <phoneticPr fontId="1" type="noConversion"/>
  </si>
  <si>
    <t>BRCA1-dCas</t>
    <phoneticPr fontId="1" type="noConversion"/>
  </si>
  <si>
    <t>WT-340</t>
    <phoneticPr fontId="1" type="noConversion"/>
  </si>
  <si>
    <t>WT-335</t>
    <phoneticPr fontId="1" type="noConversion"/>
  </si>
  <si>
    <t>WT-330</t>
    <phoneticPr fontId="1" type="noConversion"/>
  </si>
  <si>
    <t>WT-dCas</t>
    <phoneticPr fontId="1" type="noConversion"/>
  </si>
  <si>
    <t>rep.1</t>
    <phoneticPr fontId="1" type="noConversion"/>
  </si>
  <si>
    <t>px340</t>
  </si>
  <si>
    <t>px335</t>
  </si>
  <si>
    <t>px330</t>
  </si>
  <si>
    <t>g1b</t>
  </si>
  <si>
    <t>g1a</t>
  </si>
  <si>
    <t>g3</t>
  </si>
  <si>
    <t>g2</t>
  </si>
  <si>
    <t>rep.1</t>
    <phoneticPr fontId="1" type="noConversion"/>
  </si>
  <si>
    <t>SpCas9+g1a</t>
  </si>
  <si>
    <t>SpCas9+g1-3</t>
  </si>
  <si>
    <t>SpCas9+g1-2</t>
  </si>
  <si>
    <t>SpCas9+g1-1</t>
  </si>
  <si>
    <t>STGC</t>
    <phoneticPr fontId="1" type="noConversion"/>
  </si>
  <si>
    <t>SpCas9+gRNA 1a</t>
  </si>
  <si>
    <t>LTGC</t>
    <phoneticPr fontId="1" type="noConversion"/>
  </si>
  <si>
    <t>rep.6</t>
  </si>
  <si>
    <t>g3+px340</t>
  </si>
  <si>
    <t>g3+px335</t>
  </si>
  <si>
    <t>g3+px330</t>
  </si>
  <si>
    <t>dGFP</t>
    <phoneticPr fontId="1" type="noConversion"/>
  </si>
  <si>
    <t>AT49</t>
    <phoneticPr fontId="1" type="noConversion"/>
  </si>
  <si>
    <t>dGFP</t>
    <phoneticPr fontId="1" type="noConversion"/>
  </si>
  <si>
    <t>AT49</t>
    <phoneticPr fontId="1" type="noConversion"/>
  </si>
  <si>
    <t>rep.1</t>
    <phoneticPr fontId="1" type="noConversion"/>
  </si>
  <si>
    <t>dGFP</t>
    <phoneticPr fontId="1" type="noConversion"/>
  </si>
  <si>
    <t>AT49</t>
    <phoneticPr fontId="1" type="noConversion"/>
  </si>
  <si>
    <t>l-Min(0.1 uM)</t>
  </si>
  <si>
    <t>rep.1</t>
    <phoneticPr fontId="1" type="noConversion"/>
  </si>
  <si>
    <t>340-1-1</t>
  </si>
  <si>
    <t>335-1-1</t>
  </si>
  <si>
    <t>rep.1</t>
    <phoneticPr fontId="1" type="noConversion"/>
  </si>
  <si>
    <t>340+back-c1</t>
  </si>
  <si>
    <t>340+back-w2</t>
  </si>
  <si>
    <t>335+back-c1</t>
  </si>
  <si>
    <t>335+back-w2</t>
  </si>
  <si>
    <t>330+back-c1</t>
  </si>
  <si>
    <t>330+back-w2</t>
  </si>
  <si>
    <t>1/50T</t>
  </si>
  <si>
    <t>EV</t>
    <phoneticPr fontId="1" type="noConversion"/>
  </si>
  <si>
    <t>KO-62</t>
  </si>
  <si>
    <t>KO- 45</t>
    <phoneticPr fontId="1" type="noConversion"/>
  </si>
  <si>
    <t>WT-AT49</t>
  </si>
  <si>
    <t>WT-B9</t>
  </si>
  <si>
    <t>SEM</t>
    <phoneticPr fontId="1" type="noConversion"/>
  </si>
  <si>
    <t>AVE</t>
    <phoneticPr fontId="1" type="noConversion"/>
  </si>
  <si>
    <t xml:space="preserve">STGC </t>
    <phoneticPr fontId="1" type="noConversion"/>
  </si>
  <si>
    <t>Brca1</t>
    <phoneticPr fontId="1" type="noConversion"/>
  </si>
  <si>
    <t>rep.1</t>
    <phoneticPr fontId="1" type="noConversion"/>
  </si>
  <si>
    <t>WT</t>
    <phoneticPr fontId="1" type="noConversion"/>
  </si>
  <si>
    <t>330-1-1</t>
    <phoneticPr fontId="1" type="noConversion"/>
  </si>
  <si>
    <t>340-1-1</t>
    <phoneticPr fontId="1" type="noConversion"/>
  </si>
  <si>
    <t>B86</t>
  </si>
  <si>
    <t>B5</t>
  </si>
  <si>
    <t>BRCA1</t>
    <phoneticPr fontId="1" type="noConversion"/>
  </si>
  <si>
    <t xml:space="preserve"> 1-1</t>
  </si>
  <si>
    <t>g3</t>
    <phoneticPr fontId="1" type="noConversion"/>
  </si>
  <si>
    <t>g2</t>
    <phoneticPr fontId="1" type="noConversion"/>
  </si>
  <si>
    <t>PAM-C</t>
  </si>
  <si>
    <t>PAM-W</t>
  </si>
  <si>
    <t>single DNA</t>
  </si>
  <si>
    <t>hybird</t>
  </si>
  <si>
    <t>rep.1</t>
    <phoneticPr fontId="1" type="noConversion"/>
  </si>
  <si>
    <t>H840A-2-4</t>
  </si>
  <si>
    <t>D10A-2-4</t>
  </si>
  <si>
    <t>Cas9-2-4</t>
  </si>
  <si>
    <t>H840A-2-3</t>
  </si>
  <si>
    <t>D10A-2-3</t>
  </si>
  <si>
    <t>Cas9-2-3</t>
  </si>
  <si>
    <t>H840A-2a</t>
  </si>
  <si>
    <t>D10A-2a</t>
  </si>
  <si>
    <t>Cas9-2a</t>
  </si>
  <si>
    <t>H840A-2-2</t>
  </si>
  <si>
    <t>D10A-2-2</t>
  </si>
  <si>
    <t>Cas9-2-2</t>
  </si>
  <si>
    <t>indel</t>
  </si>
  <si>
    <t>ins</t>
  </si>
  <si>
    <t>wt</t>
  </si>
  <si>
    <t>BRCA1 340</t>
    <phoneticPr fontId="1" type="noConversion"/>
  </si>
  <si>
    <t>BRCA1 335</t>
    <phoneticPr fontId="1" type="noConversion"/>
  </si>
  <si>
    <t>BRCA1 330</t>
    <phoneticPr fontId="1" type="noConversion"/>
  </si>
  <si>
    <t>WT 330</t>
    <phoneticPr fontId="1" type="noConversion"/>
  </si>
  <si>
    <t>INDEL</t>
  </si>
  <si>
    <t>INS</t>
  </si>
  <si>
    <t>DEL</t>
  </si>
  <si>
    <t>ACC</t>
  </si>
  <si>
    <t>acc</t>
  </si>
  <si>
    <t>BRCA1 340</t>
    <phoneticPr fontId="1" type="noConversion"/>
  </si>
  <si>
    <t>BRCA1 340 LF+RR</t>
    <phoneticPr fontId="1" type="noConversion"/>
  </si>
  <si>
    <t>BRCA1 340 LF+RF</t>
    <phoneticPr fontId="1" type="noConversion"/>
  </si>
  <si>
    <t>BRCA1 335 LF+RR</t>
    <phoneticPr fontId="1" type="noConversion"/>
  </si>
  <si>
    <t>BRCA1 330 LF+RR</t>
    <phoneticPr fontId="1" type="noConversion"/>
  </si>
  <si>
    <t>ac</t>
  </si>
  <si>
    <t>BRCA1 335 LF+RF</t>
    <phoneticPr fontId="1" type="noConversion"/>
  </si>
  <si>
    <t>BRCA1 330 LF+RF</t>
    <phoneticPr fontId="1" type="noConversion"/>
  </si>
  <si>
    <t>MH</t>
  </si>
  <si>
    <t xml:space="preserve">WT 330 </t>
    <phoneticPr fontId="1" type="noConversion"/>
  </si>
  <si>
    <t>rep.1</t>
    <phoneticPr fontId="1" type="noConversion"/>
  </si>
  <si>
    <t>BRCA1 335</t>
    <phoneticPr fontId="1" type="noConversion"/>
  </si>
  <si>
    <t>BRCA1 330</t>
    <phoneticPr fontId="1" type="noConversion"/>
  </si>
  <si>
    <t xml:space="preserve">WT 330 </t>
    <phoneticPr fontId="1" type="noConversion"/>
  </si>
  <si>
    <t>MH</t>
    <phoneticPr fontId="1" type="noConversion"/>
  </si>
  <si>
    <t>BRCA1 340</t>
    <phoneticPr fontId="1" type="noConversion"/>
  </si>
  <si>
    <t>BRCA1 335</t>
    <phoneticPr fontId="1" type="noConversion"/>
  </si>
  <si>
    <t>BRCA1 330</t>
    <phoneticPr fontId="1" type="noConversion"/>
  </si>
  <si>
    <t xml:space="preserve">WT 330 </t>
    <phoneticPr fontId="1" type="noConversion"/>
  </si>
  <si>
    <t>rep.2</t>
    <phoneticPr fontId="1" type="noConversion"/>
  </si>
  <si>
    <t>rep.1</t>
    <phoneticPr fontId="1" type="noConversion"/>
  </si>
  <si>
    <t>%</t>
  </si>
  <si>
    <t>MH</t>
    <phoneticPr fontId="1" type="noConversion"/>
  </si>
  <si>
    <t>rep.2</t>
    <phoneticPr fontId="1" type="noConversion"/>
  </si>
  <si>
    <t>rep.1</t>
    <phoneticPr fontId="1" type="noConversion"/>
  </si>
  <si>
    <t>e12</t>
    <phoneticPr fontId="1" type="noConversion"/>
  </si>
  <si>
    <t>e11</t>
    <phoneticPr fontId="1" type="noConversion"/>
  </si>
  <si>
    <t>e10</t>
    <phoneticPr fontId="1" type="noConversion"/>
  </si>
  <si>
    <t>e9</t>
    <phoneticPr fontId="1" type="noConversion"/>
  </si>
  <si>
    <t>e8</t>
    <phoneticPr fontId="1" type="noConversion"/>
  </si>
  <si>
    <t>340-e7</t>
    <phoneticPr fontId="1" type="noConversion"/>
  </si>
  <si>
    <t>335-e7</t>
    <phoneticPr fontId="1" type="noConversion"/>
  </si>
  <si>
    <t>330-e7</t>
    <phoneticPr fontId="1" type="noConversion"/>
  </si>
  <si>
    <t>g3</t>
    <phoneticPr fontId="1" type="noConversion"/>
  </si>
  <si>
    <t>g2</t>
    <phoneticPr fontId="1" type="noConversion"/>
  </si>
  <si>
    <t>1-1</t>
  </si>
  <si>
    <t>R+</t>
  </si>
  <si>
    <t>G+R+</t>
  </si>
  <si>
    <t>BRCAm/m</t>
  </si>
  <si>
    <t>rep.1</t>
    <phoneticPr fontId="1" type="noConversion"/>
  </si>
  <si>
    <t>BRCA wt</t>
  </si>
  <si>
    <t>spontanous</t>
  </si>
  <si>
    <t>rep.1</t>
    <phoneticPr fontId="1" type="noConversion"/>
  </si>
  <si>
    <t>G+R+/R+</t>
  </si>
  <si>
    <t>340-e6</t>
  </si>
  <si>
    <t>335-e6</t>
  </si>
  <si>
    <t>330-e6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</si>
</sst>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_);[Red]\(0.00\)"/>
    <numFmt numFmtId="166" formatCode="0.000000"/>
    <numFmt numFmtId="167" formatCode="0.0000"/>
  </numFmts>
  <fonts count="3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8"/>
      <name val="Arial"/>
      <family val="2"/>
    </font>
    <font>
      <sz val="9"/>
      <name val="Calibri"/>
      <family val="2"/>
      <charset val="134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3"/>
      <charset val="134"/>
      <scheme val="minor"/>
    </font>
    <font>
      <sz val="10.5"/>
      <color theme="1"/>
      <name val="Calibri"/>
      <family val="3"/>
      <charset val="134"/>
      <scheme val="minor"/>
    </font>
    <font>
      <b/>
      <sz val="12"/>
      <color theme="1"/>
      <name val="Calibri"/>
      <family val="3"/>
      <charset val="134"/>
      <scheme val="minor"/>
    </font>
    <font>
      <b/>
      <sz val="14"/>
      <color theme="1"/>
      <name val="Calibri"/>
      <family val="3"/>
      <charset val="134"/>
      <scheme val="minor"/>
    </font>
    <font>
      <b/>
      <i/>
      <u/>
      <sz val="14"/>
      <color theme="1"/>
      <name val="Calibri"/>
      <family val="3"/>
      <charset val="134"/>
      <scheme val="minor"/>
    </font>
    <font>
      <b/>
      <i/>
      <u/>
      <sz val="10.5"/>
      <color theme="1"/>
      <name val="Calibri"/>
      <family val="3"/>
      <charset val="134"/>
      <scheme val="minor"/>
    </font>
    <font>
      <sz val="14"/>
      <color rgb="FF000000"/>
      <name val="Courier"/>
      <family val="3"/>
    </font>
    <font>
      <sz val="13.5"/>
      <color rgb="FF000000"/>
      <name val="Courier"/>
      <family val="3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color rgb="FF000000"/>
      <name val="Courier"/>
      <family val="3"/>
    </font>
    <font>
      <sz val="14"/>
      <name val="Times New Roman"/>
      <family val="1"/>
    </font>
    <font>
      <sz val="14"/>
      <name val="等线"/>
      <family val="3"/>
      <charset val="134"/>
    </font>
    <font>
      <sz val="14"/>
      <color rgb="FFFF66FF"/>
      <name val="Times New Roman"/>
      <family val="1"/>
    </font>
    <font>
      <sz val="14"/>
      <color rgb="FFFF0000"/>
      <name val="Times New Roman"/>
      <family val="1"/>
    </font>
    <font>
      <sz val="14"/>
      <color theme="5" tint="-0.499984740745262"/>
      <name val="Times New Roman"/>
      <family val="1"/>
    </font>
    <font>
      <sz val="14"/>
      <color theme="8" tint="-0.249977111117893"/>
      <name val="Times New Roman"/>
      <family val="1"/>
    </font>
    <font>
      <sz val="16"/>
      <color theme="5" tint="-0.499984740745262"/>
      <name val="Calibri"/>
      <family val="3"/>
      <charset val="134"/>
      <scheme val="minor"/>
    </font>
    <font>
      <sz val="16"/>
      <color rgb="FFFF0000"/>
      <name val="Calibri"/>
      <family val="3"/>
      <charset val="134"/>
      <scheme val="minor"/>
    </font>
    <font>
      <sz val="16"/>
      <color rgb="FF7030A0"/>
      <name val="Calibri"/>
      <family val="3"/>
      <charset val="134"/>
      <scheme val="minor"/>
    </font>
    <font>
      <sz val="16"/>
      <color theme="9" tint="-0.249977111117893"/>
      <name val="Calibri"/>
      <family val="3"/>
      <charset val="134"/>
      <scheme val="minor"/>
    </font>
    <font>
      <sz val="16"/>
      <color theme="7" tint="-0.249977111117893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20"/>
      <color theme="1"/>
      <name val="Calibri"/>
      <family val="2"/>
      <scheme val="minor"/>
    </font>
    <font>
      <b/>
      <sz val="10.5"/>
      <color theme="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u/>
      <sz val="10.5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0" fontId="0" fillId="2" borderId="0" xfId="0" applyFill="1"/>
    <xf numFmtId="0" fontId="0" fillId="0" borderId="0" xfId="0" applyAlignment="1">
      <alignment vertical="center"/>
    </xf>
    <xf numFmtId="0" fontId="0" fillId="3" borderId="0" xfId="0" applyFill="1"/>
    <xf numFmtId="165" fontId="0" fillId="0" borderId="0" xfId="0" applyNumberFormat="1"/>
    <xf numFmtId="164" fontId="2" fillId="0" borderId="0" xfId="0" applyNumberFormat="1" applyFont="1"/>
    <xf numFmtId="0" fontId="0" fillId="4" borderId="0" xfId="0" applyFill="1"/>
    <xf numFmtId="0" fontId="4" fillId="0" borderId="0" xfId="0" applyFont="1"/>
    <xf numFmtId="0" fontId="0" fillId="5" borderId="0" xfId="0" applyFill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ill="1"/>
    <xf numFmtId="0" fontId="11" fillId="0" borderId="0" xfId="0" applyFont="1"/>
    <xf numFmtId="0" fontId="12" fillId="0" borderId="0" xfId="0" applyFont="1"/>
    <xf numFmtId="0" fontId="13" fillId="6" borderId="0" xfId="0" applyFont="1" applyFill="1"/>
    <xf numFmtId="0" fontId="13" fillId="4" borderId="0" xfId="0" applyFont="1" applyFill="1"/>
    <xf numFmtId="0" fontId="14" fillId="6" borderId="0" xfId="0" applyFont="1" applyFill="1"/>
    <xf numFmtId="0" fontId="13" fillId="5" borderId="0" xfId="0" applyFont="1" applyFill="1"/>
    <xf numFmtId="0" fontId="13" fillId="6" borderId="0" xfId="0" applyFont="1" applyFill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7" borderId="0" xfId="0" applyFill="1"/>
    <xf numFmtId="0" fontId="0" fillId="8" borderId="0" xfId="0" applyFill="1"/>
    <xf numFmtId="0" fontId="4" fillId="0" borderId="0" xfId="0" applyFont="1" applyFill="1"/>
    <xf numFmtId="0" fontId="0" fillId="0" borderId="0" xfId="0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/>
    <xf numFmtId="0" fontId="0" fillId="0" borderId="0" xfId="0" quotePrefix="1" applyFill="1"/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/>
    <xf numFmtId="0" fontId="11" fillId="0" borderId="0" xfId="0" applyFont="1" applyFill="1"/>
    <xf numFmtId="0" fontId="0" fillId="8" borderId="0" xfId="0" applyFont="1" applyFill="1"/>
    <xf numFmtId="0" fontId="0" fillId="7" borderId="0" xfId="0" applyFont="1" applyFill="1"/>
    <xf numFmtId="0" fontId="0" fillId="8" borderId="0" xfId="0" applyFill="1" applyBorder="1"/>
    <xf numFmtId="0" fontId="13" fillId="0" borderId="0" xfId="0" applyFont="1" applyFill="1"/>
    <xf numFmtId="0" fontId="13" fillId="8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6" fillId="0" borderId="0" xfId="0" applyFont="1" applyFill="1"/>
    <xf numFmtId="0" fontId="32" fillId="8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/>
    <xf numFmtId="167" fontId="2" fillId="0" borderId="0" xfId="0" applyNumberFormat="1" applyFont="1"/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0" fillId="0" borderId="0" xfId="0" applyFont="1"/>
    <xf numFmtId="0" fontId="2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AB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N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BRCA1 330 '!$AI$5</c:f>
              <c:numCache>
                <c:formatCode>General</c:formatCode>
                <c:ptCount val="1"/>
                <c:pt idx="0">
                  <c:v>5.3571428571428568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95-4536-8595-FAD8BF28045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BRCA1 330 '!$AI$6</c:f>
              <c:numCache>
                <c:formatCode>General</c:formatCode>
                <c:ptCount val="1"/>
                <c:pt idx="0">
                  <c:v>82.142857142857139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95-4536-8595-FAD8BF28045B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BRCA1 330 '!$AI$7</c:f>
              <c:numCache>
                <c:formatCode>General</c:formatCode>
                <c:ptCount val="1"/>
                <c:pt idx="0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5-4536-8595-FAD8BF28045B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BRCA1 330 '!$AI$8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2695-4536-8595-FAD8BF280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86798160"/>
        <c:axId val="1386798576"/>
      </c:barChart>
      <c:catAx>
        <c:axId val="138679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576"/>
        <c:crosses val="autoZero"/>
        <c:auto val="1"/>
        <c:lblAlgn val="ctr"/>
        <c:lblOffset val="100"/>
        <c:noMultiLvlLbl val="0"/>
      </c:catAx>
      <c:valAx>
        <c:axId val="138679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end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N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'Fig6b BRCA1 330 '!$AM$5</c:f>
              <c:numCache>
                <c:formatCode>General</c:formatCode>
                <c:ptCount val="1"/>
                <c:pt idx="0">
                  <c:v>5.2631578947368425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E-45F4-829F-ABA8C49BCF5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'Fig6b BRCA1 330 '!$AM$6</c:f>
              <c:numCache>
                <c:formatCode>General</c:formatCode>
                <c:ptCount val="1"/>
                <c:pt idx="0">
                  <c:v>91.228070175438603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8E-45F4-829F-ABA8C49BCF5C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'Fig6b BRCA1 330 '!$AM$7</c:f>
              <c:numCache>
                <c:formatCode>General</c:formatCode>
                <c:ptCount val="1"/>
                <c:pt idx="0">
                  <c:v>3.5087719298245612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8E-45F4-829F-ABA8C49BCF5C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'Fig6b BRCA1 330 '!$AM$8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8E-45F4-829F-ABA8C49BC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86798160"/>
        <c:axId val="1386798576"/>
      </c:barChart>
      <c:catAx>
        <c:axId val="138679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576"/>
        <c:crosses val="autoZero"/>
        <c:auto val="1"/>
        <c:lblAlgn val="ctr"/>
        <c:lblOffset val="100"/>
        <c:noMultiLvlLbl val="0"/>
      </c:catAx>
      <c:valAx>
        <c:axId val="138679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wt 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N"/>
        </a:p>
      </c:txPr>
    </c:title>
    <c:autoTitleDeleted val="0"/>
    <c:plotArea>
      <c:layout>
        <c:manualLayout>
          <c:layoutTarget val="inner"/>
          <c:xMode val="edge"/>
          <c:yMode val="edge"/>
          <c:x val="0.18632643316197528"/>
          <c:y val="0.15680922686459445"/>
          <c:w val="0.68268307111489335"/>
          <c:h val="0.74511305878577483"/>
        </c:manualLayout>
      </c:layout>
      <c:barChart>
        <c:barDir val="col"/>
        <c:grouping val="percentStacked"/>
        <c:varyColors val="0"/>
        <c:ser>
          <c:idx val="0"/>
          <c:order val="0"/>
          <c:tx>
            <c:v>type1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WT 330 '!$AE$4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B553-44B8-8368-84078F89103B}"/>
            </c:ext>
          </c:extLst>
        </c:ser>
        <c:ser>
          <c:idx val="1"/>
          <c:order val="1"/>
          <c:tx>
            <c:v>type2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53-44B8-8368-84078F89103B}"/>
            </c:ext>
          </c:extLst>
        </c:ser>
        <c:ser>
          <c:idx val="2"/>
          <c:order val="2"/>
          <c:tx>
            <c:v>type3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53-44B8-8368-84078F891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86798160"/>
        <c:axId val="1386798576"/>
      </c:barChart>
      <c:catAx>
        <c:axId val="138679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576"/>
        <c:crosses val="autoZero"/>
        <c:auto val="1"/>
        <c:lblAlgn val="ctr"/>
        <c:lblOffset val="100"/>
        <c:noMultiLvlLbl val="0"/>
      </c:catAx>
      <c:valAx>
        <c:axId val="13867985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82909858660366"/>
          <c:y val="7.1860007110699217E-2"/>
          <c:w val="0.25170901413396346"/>
          <c:h val="0.21403404347113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end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N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5-4E09-825C-2FA9BE99593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F5-4E09-825C-2FA9BE995930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F5-4E09-825C-2FA9BE995930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340</c:v>
              </c:pt>
            </c:numLit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F5-4E09-825C-2FA9BE995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86798160"/>
        <c:axId val="1386798576"/>
      </c:barChart>
      <c:catAx>
        <c:axId val="138679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576"/>
        <c:crosses val="autoZero"/>
        <c:auto val="1"/>
        <c:lblAlgn val="ctr"/>
        <c:lblOffset val="100"/>
        <c:noMultiLvlLbl val="0"/>
      </c:catAx>
      <c:valAx>
        <c:axId val="138679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386798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wt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N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type2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WT 330 '!$AF$10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73C-4421-9ECA-4AEE3F9C680C}"/>
            </c:ext>
          </c:extLst>
        </c:ser>
        <c:ser>
          <c:idx val="1"/>
          <c:order val="1"/>
          <c:tx>
            <c:v>type1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"/>
              <c:pt idx="0">
                <c:v>330</c:v>
              </c:pt>
            </c:numLit>
          </c:cat>
          <c:val>
            <c:numRef>
              <c:f>'Fig6b WT 330 '!$AF$11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573C-4421-9ECA-4AEE3F9C6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7327392"/>
        <c:axId val="1897327808"/>
      </c:barChart>
      <c:catAx>
        <c:axId val="189732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897327808"/>
        <c:crosses val="autoZero"/>
        <c:auto val="1"/>
        <c:lblAlgn val="ctr"/>
        <c:lblOffset val="100"/>
        <c:noMultiLvlLbl val="0"/>
      </c:catAx>
      <c:valAx>
        <c:axId val="189732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N"/>
          </a:p>
        </c:txPr>
        <c:crossAx val="1897327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18" Type="http://schemas.openxmlformats.org/officeDocument/2006/relationships/image" Target="../media/image18.tif"/><Relationship Id="rId3" Type="http://schemas.openxmlformats.org/officeDocument/2006/relationships/image" Target="../media/image3.jpeg"/><Relationship Id="rId7" Type="http://schemas.openxmlformats.org/officeDocument/2006/relationships/image" Target="../media/image7.tif"/><Relationship Id="rId12" Type="http://schemas.openxmlformats.org/officeDocument/2006/relationships/image" Target="../media/image12.tiff"/><Relationship Id="rId17" Type="http://schemas.openxmlformats.org/officeDocument/2006/relationships/image" Target="../media/image17.tiff"/><Relationship Id="rId2" Type="http://schemas.openxmlformats.org/officeDocument/2006/relationships/image" Target="../media/image2.tiff"/><Relationship Id="rId16" Type="http://schemas.openxmlformats.org/officeDocument/2006/relationships/image" Target="../media/image16.tif"/><Relationship Id="rId20" Type="http://schemas.openxmlformats.org/officeDocument/2006/relationships/image" Target="../media/image20.png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"/><Relationship Id="rId5" Type="http://schemas.openxmlformats.org/officeDocument/2006/relationships/image" Target="../media/image5.tiff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tif"/><Relationship Id="rId4" Type="http://schemas.openxmlformats.org/officeDocument/2006/relationships/image" Target="../media/image4.tif"/><Relationship Id="rId9" Type="http://schemas.openxmlformats.org/officeDocument/2006/relationships/image" Target="../media/image9.tiff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3.png"/><Relationship Id="rId7" Type="http://schemas.microsoft.com/office/2007/relationships/hdphoto" Target="../media/hdphoto4.wdp"/><Relationship Id="rId2" Type="http://schemas.microsoft.com/office/2007/relationships/hdphoto" Target="../media/hdphoto2.wdp"/><Relationship Id="rId1" Type="http://schemas.openxmlformats.org/officeDocument/2006/relationships/image" Target="../media/image22.png"/><Relationship Id="rId6" Type="http://schemas.openxmlformats.org/officeDocument/2006/relationships/image" Target="../media/image25.png"/><Relationship Id="rId11" Type="http://schemas.microsoft.com/office/2007/relationships/hdphoto" Target="../media/hdphoto6.wdp"/><Relationship Id="rId5" Type="http://schemas.microsoft.com/office/2007/relationships/hdphoto" Target="../media/hdphoto3.wdp"/><Relationship Id="rId10" Type="http://schemas.openxmlformats.org/officeDocument/2006/relationships/image" Target="../media/image27.png"/><Relationship Id="rId4" Type="http://schemas.openxmlformats.org/officeDocument/2006/relationships/image" Target="../media/image24.png"/><Relationship Id="rId9" Type="http://schemas.microsoft.com/office/2007/relationships/hdphoto" Target="../media/hdphoto5.wd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tiff"/><Relationship Id="rId1" Type="http://schemas.openxmlformats.org/officeDocument/2006/relationships/image" Target="../media/image28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239857</xdr:colOff>
      <xdr:row>3</xdr:row>
      <xdr:rowOff>70198</xdr:rowOff>
    </xdr:from>
    <xdr:ext cx="6319128" cy="4682767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9160" b="-4960"/>
        <a:stretch/>
      </xdr:blipFill>
      <xdr:spPr>
        <a:xfrm>
          <a:off x="239857" y="613123"/>
          <a:ext cx="6319128" cy="4682767"/>
        </a:xfrm>
        <a:prstGeom prst="rect">
          <a:avLst/>
        </a:prstGeom>
      </xdr:spPr>
    </xdr:pic>
    <xdr:clientData/>
  </xdr:oneCellAnchor>
  <xdr:twoCellAnchor>
    <xdr:from>
      <xdr:col>3</xdr:col>
      <xdr:colOff>353585</xdr:colOff>
      <xdr:row>0</xdr:row>
      <xdr:rowOff>76651</xdr:rowOff>
    </xdr:from>
    <xdr:to>
      <xdr:col>6</xdr:col>
      <xdr:colOff>210710</xdr:colOff>
      <xdr:row>2</xdr:row>
      <xdr:rowOff>84032</xdr:rowOff>
    </xdr:to>
    <xdr:sp macro="" textlink="">
      <xdr:nvSpPr>
        <xdr:cNvPr id="3" name="文本框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10985" y="76651"/>
          <a:ext cx="1914525" cy="369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H2AX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12</xdr:col>
      <xdr:colOff>17481</xdr:colOff>
      <xdr:row>0</xdr:row>
      <xdr:rowOff>73603</xdr:rowOff>
    </xdr:from>
    <xdr:to>
      <xdr:col>14</xdr:col>
      <xdr:colOff>560405</xdr:colOff>
      <xdr:row>2</xdr:row>
      <xdr:rowOff>80984</xdr:rowOff>
    </xdr:to>
    <xdr:sp macro="" textlink="">
      <xdr:nvSpPr>
        <xdr:cNvPr id="4" name="文本框 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247081" y="73603"/>
          <a:ext cx="1914524" cy="369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altLang="zh-CN">
              <a:latin typeface="微软雅黑" panose="020B0503020204020204" pitchFamily="34" charset="-122"/>
              <a:ea typeface="微软雅黑" panose="020B0503020204020204" pitchFamily="34" charset="-122"/>
            </a:rPr>
            <a:t>γ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-H2AX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oneCellAnchor>
    <xdr:from>
      <xdr:col>9</xdr:col>
      <xdr:colOff>395655</xdr:colOff>
      <xdr:row>4</xdr:row>
      <xdr:rowOff>34122</xdr:rowOff>
    </xdr:from>
    <xdr:ext cx="4523241" cy="4682767"/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7855" y="758022"/>
          <a:ext cx="4523241" cy="4682767"/>
        </a:xfrm>
        <a:prstGeom prst="rect">
          <a:avLst/>
        </a:prstGeom>
      </xdr:spPr>
    </xdr:pic>
    <xdr:clientData/>
  </xdr:oneCellAnchor>
  <xdr:twoCellAnchor>
    <xdr:from>
      <xdr:col>1</xdr:col>
      <xdr:colOff>44786</xdr:colOff>
      <xdr:row>14</xdr:row>
      <xdr:rowOff>61109</xdr:rowOff>
    </xdr:from>
    <xdr:to>
      <xdr:col>2</xdr:col>
      <xdr:colOff>464509</xdr:colOff>
      <xdr:row>16</xdr:row>
      <xdr:rowOff>37713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714422" y="2647291"/>
          <a:ext cx="1089360" cy="346058"/>
          <a:chOff x="119937" y="2784642"/>
          <a:chExt cx="1105524" cy="338554"/>
        </a:xfrm>
      </xdr:grpSpPr>
      <xdr:cxnSp macro="">
        <xdr:nvCxnSpPr>
          <xdr:cNvPr id="7" name="直接连接符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文本框 14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15KD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8</xdr:col>
      <xdr:colOff>120361</xdr:colOff>
      <xdr:row>13</xdr:row>
      <xdr:rowOff>119990</xdr:rowOff>
    </xdr:from>
    <xdr:to>
      <xdr:col>9</xdr:col>
      <xdr:colOff>540086</xdr:colOff>
      <xdr:row>15</xdr:row>
      <xdr:rowOff>104388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5477452" y="2521445"/>
          <a:ext cx="1089361" cy="353852"/>
          <a:chOff x="119937" y="2784642"/>
          <a:chExt cx="1105524" cy="338554"/>
        </a:xfrm>
      </xdr:grpSpPr>
      <xdr:cxnSp macro="">
        <xdr:nvCxnSpPr>
          <xdr:cNvPr id="10" name="直接连接符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文本框 17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15KD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464509</xdr:colOff>
      <xdr:row>12</xdr:row>
      <xdr:rowOff>2610</xdr:rowOff>
    </xdr:from>
    <xdr:to>
      <xdr:col>5</xdr:col>
      <xdr:colOff>25694</xdr:colOff>
      <xdr:row>13</xdr:row>
      <xdr:rowOff>37078</xdr:rowOff>
    </xdr:to>
    <xdr:grpSp>
      <xdr:nvGrpSpPr>
        <xdr:cNvPr id="12" name="组合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1803782" y="2219337"/>
          <a:ext cx="1570094" cy="219196"/>
          <a:chOff x="4344256" y="2252907"/>
          <a:chExt cx="2736276" cy="109228"/>
        </a:xfrm>
      </xdr:grpSpPr>
      <xdr:sp macro="" textlink="">
        <xdr:nvSpPr>
          <xdr:cNvPr id="13" name="文本框 19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20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21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22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23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384557</xdr:colOff>
      <xdr:row>11</xdr:row>
      <xdr:rowOff>58532</xdr:rowOff>
    </xdr:from>
    <xdr:to>
      <xdr:col>11</xdr:col>
      <xdr:colOff>612490</xdr:colOff>
      <xdr:row>12</xdr:row>
      <xdr:rowOff>110352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pSpPr/>
      </xdr:nvGrpSpPr>
      <xdr:grpSpPr>
        <a:xfrm>
          <a:off x="6411284" y="2090532"/>
          <a:ext cx="1567206" cy="236547"/>
          <a:chOff x="4344256" y="2252907"/>
          <a:chExt cx="2704071" cy="118024"/>
        </a:xfrm>
      </xdr:grpSpPr>
      <xdr:sp macro="" textlink="">
        <xdr:nvSpPr>
          <xdr:cNvPr id="19" name="文本框 29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文本框 30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文本框 31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5477643" y="2257736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文本框 32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 txBox="1"/>
        </xdr:nvSpPr>
        <xdr:spPr>
          <a:xfrm>
            <a:off x="5853057" y="2261703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文本框 33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6322615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26</xdr:col>
      <xdr:colOff>302492</xdr:colOff>
      <xdr:row>8</xdr:row>
      <xdr:rowOff>121288</xdr:rowOff>
    </xdr:from>
    <xdr:ext cx="5239594" cy="2460331"/>
    <xdr:pic>
      <xdr:nvPicPr>
        <xdr:cNvPr id="24" name="Picture 2" descr="E:\shaw\result\WB\2017\2017-03-08\001.jp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88" t="65288" r="38395" b="24213"/>
        <a:stretch/>
      </xdr:blipFill>
      <xdr:spPr bwMode="auto">
        <a:xfrm>
          <a:off x="18133292" y="1569088"/>
          <a:ext cx="5239594" cy="2460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28</xdr:col>
      <xdr:colOff>153654</xdr:colOff>
      <xdr:row>3</xdr:row>
      <xdr:rowOff>51955</xdr:rowOff>
    </xdr:from>
    <xdr:to>
      <xdr:col>29</xdr:col>
      <xdr:colOff>459465</xdr:colOff>
      <xdr:row>5</xdr:row>
      <xdr:rowOff>105641</xdr:rowOff>
    </xdr:to>
    <xdr:sp macro="" textlink="">
      <xdr:nvSpPr>
        <xdr:cNvPr id="25" name="TextBox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9356054" y="594880"/>
          <a:ext cx="991611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latin typeface="Symbol" panose="05050102010706020507" pitchFamily="18" charset="2"/>
              <a:ea typeface="MS PGothic" panose="020B0600070205080204" pitchFamily="34" charset="-128"/>
            </a:rPr>
            <a:t>g</a:t>
          </a:r>
          <a:r>
            <a:rPr lang="en-US" altLang="zh-CN" sz="2000">
              <a:ea typeface="MS PGothic" panose="020B0600070205080204" pitchFamily="34" charset="-128"/>
            </a:rPr>
            <a:t>H2AX</a:t>
          </a:r>
          <a:endParaRPr lang="zh-CN" altLang="en-US" sz="2000">
            <a:ea typeface="MS PGothic" panose="020B0600070205080204" pitchFamily="34" charset="-128"/>
          </a:endParaRPr>
        </a:p>
      </xdr:txBody>
    </xdr:sp>
    <xdr:clientData/>
  </xdr:twoCellAnchor>
  <xdr:oneCellAnchor>
    <xdr:from>
      <xdr:col>17</xdr:col>
      <xdr:colOff>415637</xdr:colOff>
      <xdr:row>6</xdr:row>
      <xdr:rowOff>167468</xdr:rowOff>
    </xdr:from>
    <xdr:ext cx="5270500" cy="3060700"/>
    <xdr:pic>
      <xdr:nvPicPr>
        <xdr:cNvPr id="26" name="Picture 2" descr="E:\shaw\result\WB\2017\2017-03-08\001.jp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4" t="17614" r="61766" b="66764"/>
        <a:stretch/>
      </xdr:blipFill>
      <xdr:spPr bwMode="auto">
        <a:xfrm>
          <a:off x="12074237" y="1253318"/>
          <a:ext cx="5270500" cy="306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20</xdr:col>
      <xdr:colOff>647536</xdr:colOff>
      <xdr:row>3</xdr:row>
      <xdr:rowOff>51955</xdr:rowOff>
    </xdr:from>
    <xdr:to>
      <xdr:col>22</xdr:col>
      <xdr:colOff>119331</xdr:colOff>
      <xdr:row>5</xdr:row>
      <xdr:rowOff>105641</xdr:rowOff>
    </xdr:to>
    <xdr:sp macro="" textlink="">
      <xdr:nvSpPr>
        <xdr:cNvPr id="27" name="TextBox 1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4363536" y="594880"/>
          <a:ext cx="843395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ea typeface="MS PGothic" panose="020B0600070205080204" pitchFamily="34" charset="-128"/>
            </a:rPr>
            <a:t>H2AX</a:t>
          </a:r>
          <a:endParaRPr lang="zh-CN" altLang="en-US" sz="2000">
            <a:ea typeface="MS PGothic" panose="020B0600070205080204" pitchFamily="34" charset="-128"/>
          </a:endParaRPr>
        </a:p>
      </xdr:txBody>
    </xdr:sp>
    <xdr:clientData/>
  </xdr:twoCellAnchor>
  <xdr:twoCellAnchor>
    <xdr:from>
      <xdr:col>19</xdr:col>
      <xdr:colOff>594977</xdr:colOff>
      <xdr:row>11</xdr:row>
      <xdr:rowOff>67655</xdr:rowOff>
    </xdr:from>
    <xdr:to>
      <xdr:col>23</xdr:col>
      <xdr:colOff>171890</xdr:colOff>
      <xdr:row>12</xdr:row>
      <xdr:rowOff>171472</xdr:rowOff>
    </xdr:to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3625177" y="2058380"/>
          <a:ext cx="2320113" cy="2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twoCellAnchor>
    <xdr:from>
      <xdr:col>27</xdr:col>
      <xdr:colOff>171740</xdr:colOff>
      <xdr:row>12</xdr:row>
      <xdr:rowOff>14496</xdr:rowOff>
    </xdr:from>
    <xdr:to>
      <xdr:col>30</xdr:col>
      <xdr:colOff>441380</xdr:colOff>
      <xdr:row>13</xdr:row>
      <xdr:rowOff>118313</xdr:rowOff>
    </xdr:to>
    <xdr:sp macro="" textlink="">
      <xdr:nvSpPr>
        <xdr:cNvPr id="29" name="Text Box 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8688340" y="2186196"/>
          <a:ext cx="2327040" cy="2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oneCellAnchor>
    <xdr:from>
      <xdr:col>7</xdr:col>
      <xdr:colOff>280358</xdr:colOff>
      <xdr:row>39</xdr:row>
      <xdr:rowOff>30921</xdr:rowOff>
    </xdr:from>
    <xdr:ext cx="5761380" cy="3784601"/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12" t="6636" r="26064" b="36495"/>
        <a:stretch/>
      </xdr:blipFill>
      <xdr:spPr>
        <a:xfrm>
          <a:off x="5080958" y="7088946"/>
          <a:ext cx="5761380" cy="3784601"/>
        </a:xfrm>
        <a:prstGeom prst="rect">
          <a:avLst/>
        </a:prstGeom>
      </xdr:spPr>
    </xdr:pic>
    <xdr:clientData/>
  </xdr:oneCellAnchor>
  <xdr:oneCellAnchor>
    <xdr:from>
      <xdr:col>0</xdr:col>
      <xdr:colOff>311728</xdr:colOff>
      <xdr:row>39</xdr:row>
      <xdr:rowOff>29791</xdr:rowOff>
    </xdr:from>
    <xdr:ext cx="4673964" cy="3747631"/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83" b="26407"/>
        <a:stretch/>
      </xdr:blipFill>
      <xdr:spPr>
        <a:xfrm>
          <a:off x="311728" y="7087816"/>
          <a:ext cx="4673964" cy="3747631"/>
        </a:xfrm>
        <a:prstGeom prst="rect">
          <a:avLst/>
        </a:prstGeom>
      </xdr:spPr>
    </xdr:pic>
    <xdr:clientData/>
  </xdr:oneCellAnchor>
  <xdr:twoCellAnchor>
    <xdr:from>
      <xdr:col>2</xdr:col>
      <xdr:colOff>175557</xdr:colOff>
      <xdr:row>37</xdr:row>
      <xdr:rowOff>93386</xdr:rowOff>
    </xdr:from>
    <xdr:to>
      <xdr:col>5</xdr:col>
      <xdr:colOff>305962</xdr:colOff>
      <xdr:row>39</xdr:row>
      <xdr:rowOff>937</xdr:rowOff>
    </xdr:to>
    <xdr:grpSp>
      <xdr:nvGrpSpPr>
        <xdr:cNvPr id="32" name="组合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pSpPr/>
      </xdr:nvGrpSpPr>
      <xdr:grpSpPr>
        <a:xfrm>
          <a:off x="1514830" y="6928295"/>
          <a:ext cx="2139314" cy="277006"/>
          <a:chOff x="4739934" y="2252907"/>
          <a:chExt cx="2479619" cy="92481"/>
        </a:xfrm>
      </xdr:grpSpPr>
      <xdr:sp macro="" textlink="">
        <xdr:nvSpPr>
          <xdr:cNvPr id="33" name="文本框 6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 txBox="1"/>
        </xdr:nvSpPr>
        <xdr:spPr>
          <a:xfrm>
            <a:off x="4739934" y="2252907"/>
            <a:ext cx="1012994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文本框 7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 txBox="1"/>
        </xdr:nvSpPr>
        <xdr:spPr>
          <a:xfrm>
            <a:off x="5311485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文本框 8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 txBox="1"/>
        </xdr:nvSpPr>
        <xdr:spPr>
          <a:xfrm>
            <a:off x="5734297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文本框 9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 txBox="1"/>
        </xdr:nvSpPr>
        <xdr:spPr>
          <a:xfrm>
            <a:off x="6071192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文本框 10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 txBox="1"/>
        </xdr:nvSpPr>
        <xdr:spPr>
          <a:xfrm>
            <a:off x="6493841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684631</xdr:colOff>
      <xdr:row>33</xdr:row>
      <xdr:rowOff>121227</xdr:rowOff>
    </xdr:from>
    <xdr:to>
      <xdr:col>4</xdr:col>
      <xdr:colOff>458534</xdr:colOff>
      <xdr:row>35</xdr:row>
      <xdr:rowOff>144195</xdr:rowOff>
    </xdr:to>
    <xdr:sp macro="" textlink="">
      <xdr:nvSpPr>
        <xdr:cNvPr id="38" name="文本框 1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2056231" y="6093402"/>
          <a:ext cx="1145503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RPA32</a:t>
          </a:r>
          <a:endParaRPr lang="zh-CN" altLang="en-US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10</xdr:col>
      <xdr:colOff>362815</xdr:colOff>
      <xdr:row>33</xdr:row>
      <xdr:rowOff>121227</xdr:rowOff>
    </xdr:from>
    <xdr:to>
      <xdr:col>13</xdr:col>
      <xdr:colOff>199158</xdr:colOff>
      <xdr:row>35</xdr:row>
      <xdr:rowOff>144195</xdr:rowOff>
    </xdr:to>
    <xdr:sp macro="" textlink="">
      <xdr:nvSpPr>
        <xdr:cNvPr id="39" name="文本框 16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7220815" y="6093402"/>
          <a:ext cx="1893743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p-RPA32</a:t>
          </a:r>
          <a:endParaRPr lang="zh-CN" altLang="en-US">
            <a:solidFill>
              <a:sysClr val="windowText" lastClr="0000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549584</xdr:colOff>
      <xdr:row>43</xdr:row>
      <xdr:rowOff>138214</xdr:rowOff>
    </xdr:from>
    <xdr:to>
      <xdr:col>9</xdr:col>
      <xdr:colOff>269654</xdr:colOff>
      <xdr:row>45</xdr:row>
      <xdr:rowOff>130404</xdr:rowOff>
    </xdr:to>
    <xdr:grpSp>
      <xdr:nvGrpSpPr>
        <xdr:cNvPr id="40" name="组合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GrpSpPr/>
      </xdr:nvGrpSpPr>
      <xdr:grpSpPr>
        <a:xfrm>
          <a:off x="5237039" y="8081487"/>
          <a:ext cx="1059342" cy="361644"/>
          <a:chOff x="119937" y="2784642"/>
          <a:chExt cx="1105524" cy="338554"/>
        </a:xfrm>
      </xdr:grpSpPr>
      <xdr:cxnSp macro="">
        <xdr:nvCxnSpPr>
          <xdr:cNvPr id="41" name="直接连接符 40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2" name="文本框 2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40KD</a:t>
            </a:r>
            <a:endParaRPr lang="zh-CN" altLang="en-US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455484</xdr:colOff>
      <xdr:row>41</xdr:row>
      <xdr:rowOff>118595</xdr:rowOff>
    </xdr:from>
    <xdr:to>
      <xdr:col>2</xdr:col>
      <xdr:colOff>175553</xdr:colOff>
      <xdr:row>43</xdr:row>
      <xdr:rowOff>110786</xdr:rowOff>
    </xdr:to>
    <xdr:grpSp>
      <xdr:nvGrpSpPr>
        <xdr:cNvPr id="43" name="组合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GrpSpPr/>
      </xdr:nvGrpSpPr>
      <xdr:grpSpPr>
        <a:xfrm>
          <a:off x="455484" y="7692413"/>
          <a:ext cx="1059342" cy="361646"/>
          <a:chOff x="119937" y="2784642"/>
          <a:chExt cx="1105524" cy="338554"/>
        </a:xfrm>
      </xdr:grpSpPr>
      <xdr:cxnSp macro="">
        <xdr:nvCxnSpPr>
          <xdr:cNvPr id="44" name="直接连接符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5" name="文本框 2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40KD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190567</xdr:colOff>
      <xdr:row>42</xdr:row>
      <xdr:rowOff>40277</xdr:rowOff>
    </xdr:from>
    <xdr:to>
      <xdr:col>12</xdr:col>
      <xdr:colOff>320971</xdr:colOff>
      <xdr:row>43</xdr:row>
      <xdr:rowOff>121010</xdr:rowOff>
    </xdr:to>
    <xdr:grpSp>
      <xdr:nvGrpSpPr>
        <xdr:cNvPr id="46" name="组合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GrpSpPr/>
      </xdr:nvGrpSpPr>
      <xdr:grpSpPr>
        <a:xfrm>
          <a:off x="6217294" y="7798822"/>
          <a:ext cx="2139313" cy="265461"/>
          <a:chOff x="4739934" y="2252907"/>
          <a:chExt cx="2479619" cy="92481"/>
        </a:xfrm>
      </xdr:grpSpPr>
      <xdr:sp macro="" textlink="">
        <xdr:nvSpPr>
          <xdr:cNvPr id="47" name="文本框 32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 txBox="1"/>
        </xdr:nvSpPr>
        <xdr:spPr>
          <a:xfrm>
            <a:off x="4739934" y="2252907"/>
            <a:ext cx="1012994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文本框 33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 txBox="1"/>
        </xdr:nvSpPr>
        <xdr:spPr>
          <a:xfrm>
            <a:off x="5311485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文本框 34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 txBox="1"/>
        </xdr:nvSpPr>
        <xdr:spPr>
          <a:xfrm>
            <a:off x="5734297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文本框 35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 txBox="1"/>
        </xdr:nvSpPr>
        <xdr:spPr>
          <a:xfrm>
            <a:off x="6071192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文本框 37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 txBox="1"/>
        </xdr:nvSpPr>
        <xdr:spPr>
          <a:xfrm>
            <a:off x="6493841" y="2252907"/>
            <a:ext cx="725712" cy="924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18</xdr:col>
      <xdr:colOff>467592</xdr:colOff>
      <xdr:row>39</xdr:row>
      <xdr:rowOff>55285</xdr:rowOff>
    </xdr:from>
    <xdr:ext cx="3918348" cy="3167527"/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0" t="23545" r="28985" b="34727"/>
        <a:stretch/>
      </xdr:blipFill>
      <xdr:spPr>
        <a:xfrm>
          <a:off x="12811992" y="7113310"/>
          <a:ext cx="3918348" cy="3167527"/>
        </a:xfrm>
        <a:prstGeom prst="rect">
          <a:avLst/>
        </a:prstGeom>
      </xdr:spPr>
    </xdr:pic>
    <xdr:clientData/>
  </xdr:oneCellAnchor>
  <xdr:twoCellAnchor>
    <xdr:from>
      <xdr:col>19</xdr:col>
      <xdr:colOff>305063</xdr:colOff>
      <xdr:row>43</xdr:row>
      <xdr:rowOff>86651</xdr:rowOff>
    </xdr:from>
    <xdr:to>
      <xdr:col>22</xdr:col>
      <xdr:colOff>574703</xdr:colOff>
      <xdr:row>45</xdr:row>
      <xdr:rowOff>17286</xdr:rowOff>
    </xdr:to>
    <xdr:sp macro="" textlink="">
      <xdr:nvSpPr>
        <xdr:cNvPr id="53" name="Text Box 8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3335263" y="7868576"/>
          <a:ext cx="2327040" cy="29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twoCellAnchor>
    <xdr:from>
      <xdr:col>19</xdr:col>
      <xdr:colOff>576483</xdr:colOff>
      <xdr:row>33</xdr:row>
      <xdr:rowOff>103909</xdr:rowOff>
    </xdr:from>
    <xdr:to>
      <xdr:col>22</xdr:col>
      <xdr:colOff>574703</xdr:colOff>
      <xdr:row>35</xdr:row>
      <xdr:rowOff>157655</xdr:rowOff>
    </xdr:to>
    <xdr:sp macro="" textlink="">
      <xdr:nvSpPr>
        <xdr:cNvPr id="54" name="TextBox 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3606683" y="6076084"/>
          <a:ext cx="2055620" cy="415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solidFill>
                <a:srgbClr val="000000"/>
              </a:solidFill>
              <a:ea typeface="MS PGothic" panose="020B0600070205080204" pitchFamily="34" charset="-128"/>
            </a:rPr>
            <a:t>p-RPA32(S4/S8)</a:t>
          </a:r>
          <a:endParaRPr lang="zh-CN" altLang="en-US" sz="2000">
            <a:solidFill>
              <a:srgbClr val="000000"/>
            </a:solidFill>
            <a:ea typeface="MS PGothic" panose="020B0600070205080204" pitchFamily="34" charset="-128"/>
          </a:endParaRPr>
        </a:p>
      </xdr:txBody>
    </xdr:sp>
    <xdr:clientData/>
  </xdr:twoCellAnchor>
  <xdr:oneCellAnchor>
    <xdr:from>
      <xdr:col>25</xdr:col>
      <xdr:colOff>311551</xdr:colOff>
      <xdr:row>40</xdr:row>
      <xdr:rowOff>71527</xdr:rowOff>
    </xdr:from>
    <xdr:ext cx="3439886" cy="1988458"/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88" t="24546" r="34458" b="43082"/>
        <a:stretch/>
      </xdr:blipFill>
      <xdr:spPr>
        <a:xfrm>
          <a:off x="17456551" y="7310527"/>
          <a:ext cx="3439886" cy="1988458"/>
        </a:xfrm>
        <a:prstGeom prst="rect">
          <a:avLst/>
        </a:prstGeom>
        <a:ln w="28575">
          <a:noFill/>
        </a:ln>
      </xdr:spPr>
    </xdr:pic>
    <xdr:clientData/>
  </xdr:oneCellAnchor>
  <xdr:twoCellAnchor>
    <xdr:from>
      <xdr:col>26</xdr:col>
      <xdr:colOff>628500</xdr:colOff>
      <xdr:row>42</xdr:row>
      <xdr:rowOff>19381</xdr:rowOff>
    </xdr:from>
    <xdr:to>
      <xdr:col>30</xdr:col>
      <xdr:colOff>205413</xdr:colOff>
      <xdr:row>43</xdr:row>
      <xdr:rowOff>123198</xdr:rowOff>
    </xdr:to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8459300" y="7620331"/>
          <a:ext cx="2320113" cy="2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twoCellAnchor>
    <xdr:from>
      <xdr:col>27</xdr:col>
      <xdr:colOff>66236</xdr:colOff>
      <xdr:row>33</xdr:row>
      <xdr:rowOff>103909</xdr:rowOff>
    </xdr:from>
    <xdr:to>
      <xdr:col>28</xdr:col>
      <xdr:colOff>353456</xdr:colOff>
      <xdr:row>35</xdr:row>
      <xdr:rowOff>157655</xdr:rowOff>
    </xdr:to>
    <xdr:sp macro="" textlink="">
      <xdr:nvSpPr>
        <xdr:cNvPr id="57" name="TextBox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8582836" y="6076084"/>
          <a:ext cx="973020" cy="415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solidFill>
                <a:srgbClr val="000000"/>
              </a:solidFill>
              <a:ea typeface="MS PGothic" panose="020B0600070205080204" pitchFamily="34" charset="-128"/>
            </a:rPr>
            <a:t>RPA32</a:t>
          </a:r>
          <a:endParaRPr lang="zh-CN" altLang="en-US" sz="2000">
            <a:solidFill>
              <a:srgbClr val="000000"/>
            </a:solidFill>
            <a:ea typeface="MS PGothic" panose="020B0600070205080204" pitchFamily="34" charset="-128"/>
          </a:endParaRPr>
        </a:p>
      </xdr:txBody>
    </xdr:sp>
    <xdr:clientData/>
  </xdr:twoCellAnchor>
  <xdr:oneCellAnchor>
    <xdr:from>
      <xdr:col>0</xdr:col>
      <xdr:colOff>0</xdr:colOff>
      <xdr:row>67</xdr:row>
      <xdr:rowOff>108693</xdr:rowOff>
    </xdr:from>
    <xdr:ext cx="5579364" cy="4468368"/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34018"/>
          <a:ext cx="5579364" cy="4468368"/>
        </a:xfrm>
        <a:prstGeom prst="rect">
          <a:avLst/>
        </a:prstGeom>
      </xdr:spPr>
    </xdr:pic>
    <xdr:clientData/>
  </xdr:oneCellAnchor>
  <xdr:oneCellAnchor>
    <xdr:from>
      <xdr:col>8</xdr:col>
      <xdr:colOff>333963</xdr:colOff>
      <xdr:row>68</xdr:row>
      <xdr:rowOff>5361</xdr:rowOff>
    </xdr:from>
    <xdr:ext cx="5829301" cy="4402710"/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1" t="10477" r="7387" b="15396"/>
        <a:stretch/>
      </xdr:blipFill>
      <xdr:spPr>
        <a:xfrm>
          <a:off x="5820363" y="12311661"/>
          <a:ext cx="5829301" cy="4402710"/>
        </a:xfrm>
        <a:prstGeom prst="rect">
          <a:avLst/>
        </a:prstGeom>
      </xdr:spPr>
    </xdr:pic>
    <xdr:clientData/>
  </xdr:oneCellAnchor>
  <xdr:twoCellAnchor>
    <xdr:from>
      <xdr:col>3</xdr:col>
      <xdr:colOff>224948</xdr:colOff>
      <xdr:row>63</xdr:row>
      <xdr:rowOff>155863</xdr:rowOff>
    </xdr:from>
    <xdr:to>
      <xdr:col>4</xdr:col>
      <xdr:colOff>371929</xdr:colOff>
      <xdr:row>66</xdr:row>
      <xdr:rowOff>5650</xdr:rowOff>
    </xdr:to>
    <xdr:sp macro="" textlink="">
      <xdr:nvSpPr>
        <xdr:cNvPr id="60" name="文本框 5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2282348" y="11557288"/>
          <a:ext cx="832781" cy="3927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p53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570930</xdr:colOff>
      <xdr:row>63</xdr:row>
      <xdr:rowOff>155863</xdr:rowOff>
    </xdr:from>
    <xdr:to>
      <xdr:col>14</xdr:col>
      <xdr:colOff>407273</xdr:colOff>
      <xdr:row>66</xdr:row>
      <xdr:rowOff>5650</xdr:rowOff>
    </xdr:to>
    <xdr:sp macro="" textlink="">
      <xdr:nvSpPr>
        <xdr:cNvPr id="61" name="文本框 6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8114730" y="11557288"/>
          <a:ext cx="1893743" cy="3927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p-p53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272369</xdr:colOff>
      <xdr:row>73</xdr:row>
      <xdr:rowOff>128098</xdr:rowOff>
    </xdr:from>
    <xdr:to>
      <xdr:col>1</xdr:col>
      <xdr:colOff>685166</xdr:colOff>
      <xdr:row>75</xdr:row>
      <xdr:rowOff>120289</xdr:rowOff>
    </xdr:to>
    <xdr:grpSp>
      <xdr:nvGrpSpPr>
        <xdr:cNvPr id="62" name="组合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GrpSpPr/>
      </xdr:nvGrpSpPr>
      <xdr:grpSpPr>
        <a:xfrm>
          <a:off x="272369" y="13613189"/>
          <a:ext cx="1069733" cy="361645"/>
          <a:chOff x="119937" y="2784642"/>
          <a:chExt cx="1105524" cy="338554"/>
        </a:xfrm>
      </xdr:grpSpPr>
      <xdr:cxnSp macro="">
        <xdr:nvCxnSpPr>
          <xdr:cNvPr id="63" name="直接连接符 62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4" name="文本框 29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50KD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8</xdr:col>
      <xdr:colOff>121776</xdr:colOff>
      <xdr:row>72</xdr:row>
      <xdr:rowOff>18706</xdr:rowOff>
    </xdr:from>
    <xdr:to>
      <xdr:col>9</xdr:col>
      <xdr:colOff>540364</xdr:colOff>
      <xdr:row>75</xdr:row>
      <xdr:rowOff>168997</xdr:rowOff>
    </xdr:to>
    <xdr:grpSp>
      <xdr:nvGrpSpPr>
        <xdr:cNvPr id="65" name="组合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GrpSpPr/>
      </xdr:nvGrpSpPr>
      <xdr:grpSpPr>
        <a:xfrm>
          <a:off x="5478867" y="13319070"/>
          <a:ext cx="1088224" cy="704472"/>
          <a:chOff x="5845712" y="2246963"/>
          <a:chExt cx="1111315" cy="669836"/>
        </a:xfrm>
      </xdr:grpSpPr>
      <xdr:grpSp>
        <xdr:nvGrpSpPr>
          <xdr:cNvPr id="66" name="组合 65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GrpSpPr/>
        </xdr:nvGrpSpPr>
        <xdr:grpSpPr>
          <a:xfrm>
            <a:off x="5851503" y="2578245"/>
            <a:ext cx="1105524" cy="338554"/>
            <a:chOff x="119937" y="2784642"/>
            <a:chExt cx="1105524" cy="338554"/>
          </a:xfrm>
        </xdr:grpSpPr>
        <xdr:cxnSp macro="">
          <xdr:nvCxnSpPr>
            <xdr:cNvPr id="70" name="直接连接符 69">
              <a:extLst>
                <a:ext uri="{FF2B5EF4-FFF2-40B4-BE49-F238E27FC236}">
                  <a16:creationId xmlns:a16="http://schemas.microsoft.com/office/drawing/2014/main" id="{00000000-0008-0000-0100-000046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1" name="文本框 35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50KD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7" name="组合 66">
            <a:extLst>
              <a:ext uri="{FF2B5EF4-FFF2-40B4-BE49-F238E27FC236}">
                <a16:creationId xmlns:a16="http://schemas.microsoft.com/office/drawing/2014/main" id="{00000000-0008-0000-0100-000043000000}"/>
              </a:ext>
            </a:extLst>
          </xdr:cNvPr>
          <xdr:cNvGrpSpPr/>
        </xdr:nvGrpSpPr>
        <xdr:grpSpPr>
          <a:xfrm>
            <a:off x="5845712" y="2246963"/>
            <a:ext cx="1105524" cy="338554"/>
            <a:chOff x="119937" y="2784642"/>
            <a:chExt cx="1105524" cy="338554"/>
          </a:xfrm>
        </xdr:grpSpPr>
        <xdr:cxnSp macro="">
          <xdr:nvCxnSpPr>
            <xdr:cNvPr id="68" name="直接连接符 67">
              <a:extLst>
                <a:ext uri="{FF2B5EF4-FFF2-40B4-BE49-F238E27FC236}">
                  <a16:creationId xmlns:a16="http://schemas.microsoft.com/office/drawing/2014/main" id="{00000000-0008-0000-0100-000044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9" name="文本框 38">
              <a:extLst>
                <a:ext uri="{FF2B5EF4-FFF2-40B4-BE49-F238E27FC236}">
                  <a16:creationId xmlns:a16="http://schemas.microsoft.com/office/drawing/2014/main" id="{00000000-0008-0000-0100-000045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70KD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2</xdr:col>
      <xdr:colOff>34582</xdr:colOff>
      <xdr:row>71</xdr:row>
      <xdr:rowOff>130832</xdr:rowOff>
    </xdr:from>
    <xdr:to>
      <xdr:col>4</xdr:col>
      <xdr:colOff>267712</xdr:colOff>
      <xdr:row>72</xdr:row>
      <xdr:rowOff>173094</xdr:rowOff>
    </xdr:to>
    <xdr:grpSp>
      <xdr:nvGrpSpPr>
        <xdr:cNvPr id="72" name="组合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GrpSpPr/>
      </xdr:nvGrpSpPr>
      <xdr:grpSpPr>
        <a:xfrm>
          <a:off x="1373855" y="13246468"/>
          <a:ext cx="1572402" cy="226990"/>
          <a:chOff x="4344256" y="2252907"/>
          <a:chExt cx="2736276" cy="109228"/>
        </a:xfrm>
      </xdr:grpSpPr>
      <xdr:sp macro="" textlink="">
        <xdr:nvSpPr>
          <xdr:cNvPr id="73" name="文本框 31">
            <a:extLst>
              <a:ext uri="{FF2B5EF4-FFF2-40B4-BE49-F238E27FC236}">
                <a16:creationId xmlns:a16="http://schemas.microsoft.com/office/drawing/2014/main" id="{00000000-0008-0000-0100-000049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文本框 32">
            <a:extLst>
              <a:ext uri="{FF2B5EF4-FFF2-40B4-BE49-F238E27FC236}">
                <a16:creationId xmlns:a16="http://schemas.microsoft.com/office/drawing/2014/main" id="{00000000-0008-0000-0100-00004A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40">
            <a:extLst>
              <a:ext uri="{FF2B5EF4-FFF2-40B4-BE49-F238E27FC236}">
                <a16:creationId xmlns:a16="http://schemas.microsoft.com/office/drawing/2014/main" id="{00000000-0008-0000-0100-00004B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文本框 41">
            <a:extLst>
              <a:ext uri="{FF2B5EF4-FFF2-40B4-BE49-F238E27FC236}">
                <a16:creationId xmlns:a16="http://schemas.microsoft.com/office/drawing/2014/main" id="{00000000-0008-0000-0100-00004C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42">
            <a:extLst>
              <a:ext uri="{FF2B5EF4-FFF2-40B4-BE49-F238E27FC236}">
                <a16:creationId xmlns:a16="http://schemas.microsoft.com/office/drawing/2014/main" id="{00000000-0008-0000-0100-00004D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74352</xdr:colOff>
      <xdr:row>70</xdr:row>
      <xdr:rowOff>88570</xdr:rowOff>
    </xdr:from>
    <xdr:to>
      <xdr:col>12</xdr:col>
      <xdr:colOff>307482</xdr:colOff>
      <xdr:row>71</xdr:row>
      <xdr:rowOff>130832</xdr:rowOff>
    </xdr:to>
    <xdr:grpSp>
      <xdr:nvGrpSpPr>
        <xdr:cNvPr id="78" name="组合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GrpSpPr/>
      </xdr:nvGrpSpPr>
      <xdr:grpSpPr>
        <a:xfrm>
          <a:off x="6770716" y="13019479"/>
          <a:ext cx="1572402" cy="226989"/>
          <a:chOff x="4344256" y="2252907"/>
          <a:chExt cx="2736276" cy="109228"/>
        </a:xfrm>
      </xdr:grpSpPr>
      <xdr:sp macro="" textlink="">
        <xdr:nvSpPr>
          <xdr:cNvPr id="79" name="文本框 44">
            <a:extLst>
              <a:ext uri="{FF2B5EF4-FFF2-40B4-BE49-F238E27FC236}">
                <a16:creationId xmlns:a16="http://schemas.microsoft.com/office/drawing/2014/main" id="{00000000-0008-0000-0100-00004F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文本框 45">
            <a:extLst>
              <a:ext uri="{FF2B5EF4-FFF2-40B4-BE49-F238E27FC236}">
                <a16:creationId xmlns:a16="http://schemas.microsoft.com/office/drawing/2014/main" id="{00000000-0008-0000-0100-000050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文本框 46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文本框 47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文本框 48">
            <a:extLst>
              <a:ext uri="{FF2B5EF4-FFF2-40B4-BE49-F238E27FC236}">
                <a16:creationId xmlns:a16="http://schemas.microsoft.com/office/drawing/2014/main" id="{00000000-0008-0000-0100-000053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18</xdr:col>
      <xdr:colOff>450273</xdr:colOff>
      <xdr:row>71</xdr:row>
      <xdr:rowOff>32522</xdr:rowOff>
    </xdr:from>
    <xdr:ext cx="4937023" cy="2413000"/>
    <xdr:pic>
      <xdr:nvPicPr>
        <xdr:cNvPr id="84" name="Picture 20" descr="E:\shaw\result\WB\2017\3.8\p53.jpg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50" t="16121" r="69664" b="73777"/>
        <a:stretch/>
      </xdr:blipFill>
      <xdr:spPr bwMode="auto">
        <a:xfrm>
          <a:off x="12794673" y="12881747"/>
          <a:ext cx="4937023" cy="241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21</xdr:col>
      <xdr:colOff>138655</xdr:colOff>
      <xdr:row>75</xdr:row>
      <xdr:rowOff>7613</xdr:rowOff>
    </xdr:from>
    <xdr:to>
      <xdr:col>24</xdr:col>
      <xdr:colOff>408295</xdr:colOff>
      <xdr:row>76</xdr:row>
      <xdr:rowOff>111430</xdr:rowOff>
    </xdr:to>
    <xdr:sp macro="" textlink="">
      <xdr:nvSpPr>
        <xdr:cNvPr id="85" name="Text Box 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4540455" y="13580738"/>
          <a:ext cx="2327040" cy="2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twoCellAnchor>
    <xdr:from>
      <xdr:col>20</xdr:col>
      <xdr:colOff>682034</xdr:colOff>
      <xdr:row>67</xdr:row>
      <xdr:rowOff>155863</xdr:rowOff>
    </xdr:from>
    <xdr:to>
      <xdr:col>23</xdr:col>
      <xdr:colOff>70920</xdr:colOff>
      <xdr:row>70</xdr:row>
      <xdr:rowOff>36428</xdr:rowOff>
    </xdr:to>
    <xdr:sp macro="" textlink="">
      <xdr:nvSpPr>
        <xdr:cNvPr id="86" name="TextBox 3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4398034" y="12281188"/>
          <a:ext cx="1446286" cy="423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solidFill>
                <a:srgbClr val="000000"/>
              </a:solidFill>
              <a:ea typeface="MS PGothic" panose="020B0600070205080204" pitchFamily="34" charset="-128"/>
            </a:rPr>
            <a:t>p-p53(S15)</a:t>
          </a:r>
          <a:endParaRPr lang="zh-CN" altLang="en-US" sz="2000">
            <a:solidFill>
              <a:srgbClr val="000000"/>
            </a:solidFill>
            <a:ea typeface="MS PGothic" panose="020B0600070205080204" pitchFamily="34" charset="-128"/>
          </a:endParaRPr>
        </a:p>
      </xdr:txBody>
    </xdr:sp>
    <xdr:clientData/>
  </xdr:twoCellAnchor>
  <xdr:oneCellAnchor>
    <xdr:from>
      <xdr:col>26</xdr:col>
      <xdr:colOff>656027</xdr:colOff>
      <xdr:row>72</xdr:row>
      <xdr:rowOff>107312</xdr:rowOff>
    </xdr:from>
    <xdr:ext cx="5282038" cy="3016398"/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29" t="8721" r="21056" b="30704"/>
        <a:stretch/>
      </xdr:blipFill>
      <xdr:spPr>
        <a:xfrm rot="163159">
          <a:off x="18486827" y="13137512"/>
          <a:ext cx="5282038" cy="3016398"/>
        </a:xfrm>
        <a:prstGeom prst="rect">
          <a:avLst/>
        </a:prstGeom>
      </xdr:spPr>
    </xdr:pic>
    <xdr:clientData/>
  </xdr:oneCellAnchor>
  <xdr:twoCellAnchor>
    <xdr:from>
      <xdr:col>27</xdr:col>
      <xdr:colOff>509242</xdr:colOff>
      <xdr:row>76</xdr:row>
      <xdr:rowOff>113903</xdr:rowOff>
    </xdr:from>
    <xdr:to>
      <xdr:col>28</xdr:col>
      <xdr:colOff>591085</xdr:colOff>
      <xdr:row>78</xdr:row>
      <xdr:rowOff>44538</xdr:rowOff>
    </xdr:to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 rot="19663170">
          <a:off x="19025842" y="13868003"/>
          <a:ext cx="767643" cy="29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</a:t>
          </a:r>
        </a:p>
      </xdr:txBody>
    </xdr:sp>
    <xdr:clientData/>
  </xdr:twoCellAnchor>
  <xdr:twoCellAnchor>
    <xdr:from>
      <xdr:col>28</xdr:col>
      <xdr:colOff>291356</xdr:colOff>
      <xdr:row>76</xdr:row>
      <xdr:rowOff>113902</xdr:rowOff>
    </xdr:from>
    <xdr:to>
      <xdr:col>29</xdr:col>
      <xdr:colOff>321904</xdr:colOff>
      <xdr:row>78</xdr:row>
      <xdr:rowOff>44537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 rot="19663170">
          <a:off x="19493756" y="13868002"/>
          <a:ext cx="716348" cy="29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Cas9    </a:t>
          </a:r>
        </a:p>
      </xdr:txBody>
    </xdr:sp>
    <xdr:clientData/>
  </xdr:twoCellAnchor>
  <xdr:twoCellAnchor>
    <xdr:from>
      <xdr:col>29</xdr:col>
      <xdr:colOff>18336</xdr:colOff>
      <xdr:row>76</xdr:row>
      <xdr:rowOff>160034</xdr:rowOff>
    </xdr:from>
    <xdr:to>
      <xdr:col>30</xdr:col>
      <xdr:colOff>25544</xdr:colOff>
      <xdr:row>78</xdr:row>
      <xdr:rowOff>90669</xdr:rowOff>
    </xdr:to>
    <xdr:sp macro="" textlink="">
      <xdr:nvSpPr>
        <xdr:cNvPr id="90" name="Text Box 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 rot="19663170">
          <a:off x="19906536" y="13914134"/>
          <a:ext cx="693008" cy="29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D10A   </a:t>
          </a:r>
        </a:p>
      </xdr:txBody>
    </xdr:sp>
    <xdr:clientData/>
  </xdr:twoCellAnchor>
  <xdr:twoCellAnchor>
    <xdr:from>
      <xdr:col>29</xdr:col>
      <xdr:colOff>474129</xdr:colOff>
      <xdr:row>76</xdr:row>
      <xdr:rowOff>170496</xdr:rowOff>
    </xdr:from>
    <xdr:to>
      <xdr:col>30</xdr:col>
      <xdr:colOff>442160</xdr:colOff>
      <xdr:row>78</xdr:row>
      <xdr:rowOff>101131</xdr:rowOff>
    </xdr:to>
    <xdr:sp macro="" textlink="">
      <xdr:nvSpPr>
        <xdr:cNvPr id="91" name="Text Box 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 rot="19663170">
          <a:off x="20362329" y="13924596"/>
          <a:ext cx="653831" cy="29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H840A</a:t>
          </a:r>
        </a:p>
      </xdr:txBody>
    </xdr:sp>
    <xdr:clientData/>
  </xdr:twoCellAnchor>
  <xdr:twoCellAnchor>
    <xdr:from>
      <xdr:col>30</xdr:col>
      <xdr:colOff>98943</xdr:colOff>
      <xdr:row>68</xdr:row>
      <xdr:rowOff>59452</xdr:rowOff>
    </xdr:from>
    <xdr:to>
      <xdr:col>30</xdr:col>
      <xdr:colOff>674742</xdr:colOff>
      <xdr:row>70</xdr:row>
      <xdr:rowOff>82421</xdr:rowOff>
    </xdr:to>
    <xdr:sp macro="" textlink="">
      <xdr:nvSpPr>
        <xdr:cNvPr id="92" name="矩形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72943" y="12365752"/>
          <a:ext cx="575799" cy="38491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</a:pPr>
          <a:r>
            <a:rPr lang="en-US" altLang="zh-CN" b="1">
              <a:solidFill>
                <a:srgbClr val="000000"/>
              </a:solidFill>
              <a:ea typeface="MS PGothic" panose="020B0600070205080204" pitchFamily="34" charset="-128"/>
            </a:rPr>
            <a:t>P53</a:t>
          </a:r>
          <a:endParaRPr lang="zh-CN" altLang="en-US" b="1">
            <a:solidFill>
              <a:srgbClr val="000000"/>
            </a:solidFill>
            <a:ea typeface="MS PGothic" panose="020B0600070205080204" pitchFamily="34" charset="-128"/>
          </a:endParaRPr>
        </a:p>
      </xdr:txBody>
    </xdr:sp>
    <xdr:clientData/>
  </xdr:twoCellAnchor>
  <xdr:oneCellAnchor>
    <xdr:from>
      <xdr:col>0</xdr:col>
      <xdr:colOff>571500</xdr:colOff>
      <xdr:row>99</xdr:row>
      <xdr:rowOff>119089</xdr:rowOff>
    </xdr:from>
    <xdr:ext cx="4522688" cy="5482105"/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8035614"/>
          <a:ext cx="4522688" cy="5482105"/>
        </a:xfrm>
        <a:prstGeom prst="rect">
          <a:avLst/>
        </a:prstGeom>
      </xdr:spPr>
    </xdr:pic>
    <xdr:clientData/>
  </xdr:oneCellAnchor>
  <xdr:oneCellAnchor>
    <xdr:from>
      <xdr:col>10</xdr:col>
      <xdr:colOff>28930</xdr:colOff>
      <xdr:row>98</xdr:row>
      <xdr:rowOff>22969</xdr:rowOff>
    </xdr:from>
    <xdr:ext cx="4642866" cy="5482107"/>
    <xdr:pic>
      <xdr:nvPicPr>
        <xdr:cNvPr id="94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930" y="17758519"/>
          <a:ext cx="4642866" cy="5482107"/>
        </a:xfrm>
        <a:prstGeom prst="rect">
          <a:avLst/>
        </a:prstGeom>
      </xdr:spPr>
    </xdr:pic>
    <xdr:clientData/>
  </xdr:oneCellAnchor>
  <xdr:twoCellAnchor>
    <xdr:from>
      <xdr:col>3</xdr:col>
      <xdr:colOff>334808</xdr:colOff>
      <xdr:row>97</xdr:row>
      <xdr:rowOff>11485</xdr:rowOff>
    </xdr:from>
    <xdr:to>
      <xdr:col>4</xdr:col>
      <xdr:colOff>481789</xdr:colOff>
      <xdr:row>99</xdr:row>
      <xdr:rowOff>34453</xdr:rowOff>
    </xdr:to>
    <xdr:sp macro="" textlink="">
      <xdr:nvSpPr>
        <xdr:cNvPr id="95" name="文本框 5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2392208" y="17566060"/>
          <a:ext cx="832781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chk1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611344</xdr:colOff>
      <xdr:row>96</xdr:row>
      <xdr:rowOff>0</xdr:rowOff>
    </xdr:from>
    <xdr:to>
      <xdr:col>14</xdr:col>
      <xdr:colOff>447687</xdr:colOff>
      <xdr:row>98</xdr:row>
      <xdr:rowOff>22969</xdr:rowOff>
    </xdr:to>
    <xdr:sp macro="" textlink="">
      <xdr:nvSpPr>
        <xdr:cNvPr id="96" name="文本框 6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8155144" y="17373600"/>
          <a:ext cx="1893743" cy="3849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p-chk1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8</xdr:col>
      <xdr:colOff>303070</xdr:colOff>
      <xdr:row>112</xdr:row>
      <xdr:rowOff>101487</xdr:rowOff>
    </xdr:from>
    <xdr:to>
      <xdr:col>10</xdr:col>
      <xdr:colOff>28930</xdr:colOff>
      <xdr:row>116</xdr:row>
      <xdr:rowOff>78596</xdr:rowOff>
    </xdr:to>
    <xdr:grpSp>
      <xdr:nvGrpSpPr>
        <xdr:cNvPr id="97" name="组合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GrpSpPr/>
      </xdr:nvGrpSpPr>
      <xdr:grpSpPr>
        <a:xfrm>
          <a:off x="5660161" y="20790942"/>
          <a:ext cx="1065133" cy="716018"/>
          <a:chOff x="5845712" y="2246963"/>
          <a:chExt cx="1111315" cy="669836"/>
        </a:xfrm>
      </xdr:grpSpPr>
      <xdr:grpSp>
        <xdr:nvGrpSpPr>
          <xdr:cNvPr id="98" name="组合 97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GrpSpPr/>
        </xdr:nvGrpSpPr>
        <xdr:grpSpPr>
          <a:xfrm>
            <a:off x="5851503" y="2578245"/>
            <a:ext cx="1105524" cy="338554"/>
            <a:chOff x="119937" y="2784642"/>
            <a:chExt cx="1105524" cy="338554"/>
          </a:xfrm>
        </xdr:grpSpPr>
        <xdr:cxnSp macro="">
          <xdr:nvCxnSpPr>
            <xdr:cNvPr id="102" name="直接连接符 101">
              <a:extLst>
                <a:ext uri="{FF2B5EF4-FFF2-40B4-BE49-F238E27FC236}">
                  <a16:creationId xmlns:a16="http://schemas.microsoft.com/office/drawing/2014/main" id="{00000000-0008-0000-0100-000066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3" name="文本框 39">
              <a:extLst>
                <a:ext uri="{FF2B5EF4-FFF2-40B4-BE49-F238E27FC236}">
                  <a16:creationId xmlns:a16="http://schemas.microsoft.com/office/drawing/2014/main" id="{00000000-0008-0000-0100-000067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50KD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99" name="组合 98">
            <a:extLst>
              <a:ext uri="{FF2B5EF4-FFF2-40B4-BE49-F238E27FC236}">
                <a16:creationId xmlns:a16="http://schemas.microsoft.com/office/drawing/2014/main" id="{00000000-0008-0000-0100-000063000000}"/>
              </a:ext>
            </a:extLst>
          </xdr:cNvPr>
          <xdr:cNvGrpSpPr/>
        </xdr:nvGrpSpPr>
        <xdr:grpSpPr>
          <a:xfrm>
            <a:off x="5845712" y="2246963"/>
            <a:ext cx="1105524" cy="338554"/>
            <a:chOff x="119937" y="2784642"/>
            <a:chExt cx="1105524" cy="338554"/>
          </a:xfrm>
        </xdr:grpSpPr>
        <xdr:cxnSp macro="">
          <xdr:nvCxnSpPr>
            <xdr:cNvPr id="100" name="直接连接符 99">
              <a:extLst>
                <a:ext uri="{FF2B5EF4-FFF2-40B4-BE49-F238E27FC236}">
                  <a16:creationId xmlns:a16="http://schemas.microsoft.com/office/drawing/2014/main" id="{00000000-0008-0000-0100-000064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1" name="文本框 37">
              <a:extLst>
                <a:ext uri="{FF2B5EF4-FFF2-40B4-BE49-F238E27FC236}">
                  <a16:creationId xmlns:a16="http://schemas.microsoft.com/office/drawing/2014/main" id="{00000000-0008-0000-0100-000065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70KD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0</xdr:col>
      <xdr:colOff>571500</xdr:colOff>
      <xdr:row>108</xdr:row>
      <xdr:rowOff>76937</xdr:rowOff>
    </xdr:from>
    <xdr:to>
      <xdr:col>3</xdr:col>
      <xdr:colOff>111902</xdr:colOff>
      <xdr:row>109</xdr:row>
      <xdr:rowOff>119199</xdr:rowOff>
    </xdr:to>
    <xdr:grpSp>
      <xdr:nvGrpSpPr>
        <xdr:cNvPr id="104" name="组合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GrpSpPr/>
      </xdr:nvGrpSpPr>
      <xdr:grpSpPr>
        <a:xfrm>
          <a:off x="571500" y="20027482"/>
          <a:ext cx="1549311" cy="226990"/>
          <a:chOff x="4344256" y="2252907"/>
          <a:chExt cx="2736276" cy="109228"/>
        </a:xfrm>
      </xdr:grpSpPr>
      <xdr:sp macro="" textlink="">
        <xdr:nvSpPr>
          <xdr:cNvPr id="105" name="文本框 31">
            <a:extLst>
              <a:ext uri="{FF2B5EF4-FFF2-40B4-BE49-F238E27FC236}">
                <a16:creationId xmlns:a16="http://schemas.microsoft.com/office/drawing/2014/main" id="{00000000-0008-0000-0100-000069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文本框 32">
            <a:extLst>
              <a:ext uri="{FF2B5EF4-FFF2-40B4-BE49-F238E27FC236}">
                <a16:creationId xmlns:a16="http://schemas.microsoft.com/office/drawing/2014/main" id="{00000000-0008-0000-0100-00006A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文本框 40">
            <a:extLst>
              <a:ext uri="{FF2B5EF4-FFF2-40B4-BE49-F238E27FC236}">
                <a16:creationId xmlns:a16="http://schemas.microsoft.com/office/drawing/2014/main" id="{00000000-0008-0000-0100-00006B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文本框 41">
            <a:extLst>
              <a:ext uri="{FF2B5EF4-FFF2-40B4-BE49-F238E27FC236}">
                <a16:creationId xmlns:a16="http://schemas.microsoft.com/office/drawing/2014/main" id="{00000000-0008-0000-0100-00006C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文本框 42">
            <a:extLst>
              <a:ext uri="{FF2B5EF4-FFF2-40B4-BE49-F238E27FC236}">
                <a16:creationId xmlns:a16="http://schemas.microsoft.com/office/drawing/2014/main" id="{00000000-0008-0000-0100-00006D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83127</xdr:colOff>
      <xdr:row>108</xdr:row>
      <xdr:rowOff>76937</xdr:rowOff>
    </xdr:from>
    <xdr:to>
      <xdr:col>12</xdr:col>
      <xdr:colOff>316257</xdr:colOff>
      <xdr:row>109</xdr:row>
      <xdr:rowOff>119199</xdr:rowOff>
    </xdr:to>
    <xdr:grpSp>
      <xdr:nvGrpSpPr>
        <xdr:cNvPr id="110" name="组合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GrpSpPr/>
      </xdr:nvGrpSpPr>
      <xdr:grpSpPr>
        <a:xfrm>
          <a:off x="6779491" y="20027482"/>
          <a:ext cx="1572402" cy="226990"/>
          <a:chOff x="4344256" y="2252907"/>
          <a:chExt cx="2736276" cy="109228"/>
        </a:xfrm>
      </xdr:grpSpPr>
      <xdr:sp macro="" textlink="">
        <xdr:nvSpPr>
          <xdr:cNvPr id="111" name="文本框 44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2" name="文本框 45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3" name="文本框 46">
            <a:extLst>
              <a:ext uri="{FF2B5EF4-FFF2-40B4-BE49-F238E27FC236}">
                <a16:creationId xmlns:a16="http://schemas.microsoft.com/office/drawing/2014/main" id="{00000000-0008-0000-0100-000071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4" name="文本框 47">
            <a:extLst>
              <a:ext uri="{FF2B5EF4-FFF2-40B4-BE49-F238E27FC236}">
                <a16:creationId xmlns:a16="http://schemas.microsoft.com/office/drawing/2014/main" id="{00000000-0008-0000-0100-000072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文本框 48">
            <a:extLst>
              <a:ext uri="{FF2B5EF4-FFF2-40B4-BE49-F238E27FC236}">
                <a16:creationId xmlns:a16="http://schemas.microsoft.com/office/drawing/2014/main" id="{00000000-0008-0000-0100-000073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19</xdr:col>
      <xdr:colOff>432954</xdr:colOff>
      <xdr:row>103</xdr:row>
      <xdr:rowOff>143212</xdr:rowOff>
    </xdr:from>
    <xdr:ext cx="4761159" cy="3066320"/>
    <xdr:pic>
      <xdr:nvPicPr>
        <xdr:cNvPr id="116" name="图片 115" descr="ck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21" t="10061" r="39462" b="70885"/>
        <a:stretch/>
      </xdr:blipFill>
      <xdr:spPr bwMode="auto">
        <a:xfrm>
          <a:off x="13463154" y="18783637"/>
          <a:ext cx="4761159" cy="306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20</xdr:col>
      <xdr:colOff>374956</xdr:colOff>
      <xdr:row>106</xdr:row>
      <xdr:rowOff>148960</xdr:rowOff>
    </xdr:from>
    <xdr:to>
      <xdr:col>23</xdr:col>
      <xdr:colOff>644596</xdr:colOff>
      <xdr:row>108</xdr:row>
      <xdr:rowOff>79596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4090956" y="19332310"/>
          <a:ext cx="2327040" cy="292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twoCellAnchor>
    <xdr:from>
      <xdr:col>22</xdr:col>
      <xdr:colOff>403413</xdr:colOff>
      <xdr:row>100</xdr:row>
      <xdr:rowOff>0</xdr:rowOff>
    </xdr:from>
    <xdr:to>
      <xdr:col>24</xdr:col>
      <xdr:colOff>116336</xdr:colOff>
      <xdr:row>102</xdr:row>
      <xdr:rowOff>53747</xdr:rowOff>
    </xdr:to>
    <xdr:sp macro="" textlink="">
      <xdr:nvSpPr>
        <xdr:cNvPr id="118" name="TextBox 3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5491013" y="18097500"/>
          <a:ext cx="1084523" cy="415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ea typeface="MS PGothic" panose="020B0600070205080204" pitchFamily="34" charset="-128"/>
            </a:rPr>
            <a:t>p-CHK1</a:t>
          </a:r>
          <a:endParaRPr lang="zh-CN" altLang="en-US" sz="2000"/>
        </a:p>
      </xdr:txBody>
    </xdr:sp>
    <xdr:clientData/>
  </xdr:twoCellAnchor>
  <xdr:oneCellAnchor>
    <xdr:from>
      <xdr:col>28</xdr:col>
      <xdr:colOff>163510</xdr:colOff>
      <xdr:row>103</xdr:row>
      <xdr:rowOff>143212</xdr:rowOff>
    </xdr:from>
    <xdr:ext cx="4630056" cy="3425371"/>
    <xdr:pic>
      <xdr:nvPicPr>
        <xdr:cNvPr id="119" name="Picture 4" descr="E:\shaw\result\WB\2017\2017-03-08\1.tif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23" t="27585" r="33442" b="35991"/>
        <a:stretch/>
      </xdr:blipFill>
      <xdr:spPr bwMode="auto">
        <a:xfrm>
          <a:off x="19365910" y="18783637"/>
          <a:ext cx="4630056" cy="3425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31</xdr:col>
      <xdr:colOff>10013</xdr:colOff>
      <xdr:row>100</xdr:row>
      <xdr:rowOff>19576</xdr:rowOff>
    </xdr:from>
    <xdr:to>
      <xdr:col>32</xdr:col>
      <xdr:colOff>188823</xdr:colOff>
      <xdr:row>102</xdr:row>
      <xdr:rowOff>73263</xdr:rowOff>
    </xdr:to>
    <xdr:sp macro="" textlink="">
      <xdr:nvSpPr>
        <xdr:cNvPr id="120" name="TextBox 17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1269813" y="18117076"/>
          <a:ext cx="864610" cy="415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2000">
              <a:ea typeface="MS PGothic" panose="020B0600070205080204" pitchFamily="34" charset="-128"/>
            </a:rPr>
            <a:t>CHK1</a:t>
          </a:r>
          <a:endParaRPr lang="zh-CN" altLang="en-US" sz="2000">
            <a:ea typeface="MS PGothic" panose="020B0600070205080204" pitchFamily="34" charset="-128"/>
          </a:endParaRPr>
        </a:p>
      </xdr:txBody>
    </xdr:sp>
    <xdr:clientData/>
  </xdr:twoCellAnchor>
  <xdr:twoCellAnchor>
    <xdr:from>
      <xdr:col>29</xdr:col>
      <xdr:colOff>657325</xdr:colOff>
      <xdr:row>111</xdr:row>
      <xdr:rowOff>110365</xdr:rowOff>
    </xdr:from>
    <xdr:to>
      <xdr:col>33</xdr:col>
      <xdr:colOff>234238</xdr:colOff>
      <xdr:row>113</xdr:row>
      <xdr:rowOff>41001</xdr:rowOff>
    </xdr:to>
    <xdr:sp macro="" textlink="">
      <xdr:nvSpPr>
        <xdr:cNvPr id="121" name="Text Box 8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0545525" y="20198590"/>
          <a:ext cx="2320113" cy="292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200" b="1"/>
            <a:t> dCas9   Cas9    D10A   H840A</a:t>
          </a:r>
        </a:p>
      </xdr:txBody>
    </xdr:sp>
    <xdr:clientData/>
  </xdr:twoCellAnchor>
  <xdr:oneCellAnchor>
    <xdr:from>
      <xdr:col>0</xdr:col>
      <xdr:colOff>533755</xdr:colOff>
      <xdr:row>137</xdr:row>
      <xdr:rowOff>141837</xdr:rowOff>
    </xdr:from>
    <xdr:ext cx="5156200" cy="4138387"/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74" t="7548" r="22393" b="26975"/>
        <a:stretch/>
      </xdr:blipFill>
      <xdr:spPr>
        <a:xfrm>
          <a:off x="533755" y="24935412"/>
          <a:ext cx="5156200" cy="4138387"/>
        </a:xfrm>
        <a:prstGeom prst="rect">
          <a:avLst/>
        </a:prstGeom>
      </xdr:spPr>
    </xdr:pic>
    <xdr:clientData/>
  </xdr:oneCellAnchor>
  <xdr:oneCellAnchor>
    <xdr:from>
      <xdr:col>8</xdr:col>
      <xdr:colOff>546809</xdr:colOff>
      <xdr:row>137</xdr:row>
      <xdr:rowOff>165390</xdr:rowOff>
    </xdr:from>
    <xdr:ext cx="5647313" cy="4091283"/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72" r="14937" b="32616"/>
        <a:stretch/>
      </xdr:blipFill>
      <xdr:spPr>
        <a:xfrm>
          <a:off x="6033209" y="24958965"/>
          <a:ext cx="5647313" cy="4091283"/>
        </a:xfrm>
        <a:prstGeom prst="rect">
          <a:avLst/>
        </a:prstGeom>
      </xdr:spPr>
    </xdr:pic>
    <xdr:clientData/>
  </xdr:oneCellAnchor>
  <xdr:twoCellAnchor>
    <xdr:from>
      <xdr:col>3</xdr:col>
      <xdr:colOff>241447</xdr:colOff>
      <xdr:row>134</xdr:row>
      <xdr:rowOff>0</xdr:rowOff>
    </xdr:from>
    <xdr:to>
      <xdr:col>4</xdr:col>
      <xdr:colOff>388428</xdr:colOff>
      <xdr:row>136</xdr:row>
      <xdr:rowOff>22969</xdr:rowOff>
    </xdr:to>
    <xdr:sp macro="" textlink="">
      <xdr:nvSpPr>
        <xdr:cNvPr id="124" name="文本框 5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/>
      </xdr:nvSpPr>
      <xdr:spPr>
        <a:xfrm>
          <a:off x="2298847" y="24250650"/>
          <a:ext cx="832781" cy="3849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chk2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374692</xdr:colOff>
      <xdr:row>134</xdr:row>
      <xdr:rowOff>0</xdr:rowOff>
    </xdr:from>
    <xdr:to>
      <xdr:col>14</xdr:col>
      <xdr:colOff>211035</xdr:colOff>
      <xdr:row>136</xdr:row>
      <xdr:rowOff>22969</xdr:rowOff>
    </xdr:to>
    <xdr:sp macro="" textlink="">
      <xdr:nvSpPr>
        <xdr:cNvPr id="125" name="文本框 6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/>
      </xdr:nvSpPr>
      <xdr:spPr>
        <a:xfrm>
          <a:off x="7918492" y="24250650"/>
          <a:ext cx="1893743" cy="3849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p-chk2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380999</xdr:colOff>
      <xdr:row>150</xdr:row>
      <xdr:rowOff>136386</xdr:rowOff>
    </xdr:from>
    <xdr:to>
      <xdr:col>2</xdr:col>
      <xdr:colOff>106859</xdr:colOff>
      <xdr:row>154</xdr:row>
      <xdr:rowOff>113495</xdr:rowOff>
    </xdr:to>
    <xdr:grpSp>
      <xdr:nvGrpSpPr>
        <xdr:cNvPr id="126" name="组合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GrpSpPr/>
      </xdr:nvGrpSpPr>
      <xdr:grpSpPr>
        <a:xfrm>
          <a:off x="380999" y="27845477"/>
          <a:ext cx="1065133" cy="716018"/>
          <a:chOff x="5845712" y="2246963"/>
          <a:chExt cx="1111315" cy="669836"/>
        </a:xfrm>
      </xdr:grpSpPr>
      <xdr:grpSp>
        <xdr:nvGrpSpPr>
          <xdr:cNvPr id="127" name="组合 126">
            <a:extLst>
              <a:ext uri="{FF2B5EF4-FFF2-40B4-BE49-F238E27FC236}">
                <a16:creationId xmlns:a16="http://schemas.microsoft.com/office/drawing/2014/main" id="{00000000-0008-0000-0100-00007F000000}"/>
              </a:ext>
            </a:extLst>
          </xdr:cNvPr>
          <xdr:cNvGrpSpPr/>
        </xdr:nvGrpSpPr>
        <xdr:grpSpPr>
          <a:xfrm>
            <a:off x="5851503" y="2578245"/>
            <a:ext cx="1105524" cy="338554"/>
            <a:chOff x="119937" y="2784642"/>
            <a:chExt cx="1105524" cy="338554"/>
          </a:xfrm>
        </xdr:grpSpPr>
        <xdr:cxnSp macro="">
          <xdr:nvCxnSpPr>
            <xdr:cNvPr id="131" name="直接连接符 130">
              <a:extLst>
                <a:ext uri="{FF2B5EF4-FFF2-40B4-BE49-F238E27FC236}">
                  <a16:creationId xmlns:a16="http://schemas.microsoft.com/office/drawing/2014/main" id="{00000000-0008-0000-0100-000083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2" name="文本框 48">
              <a:extLst>
                <a:ext uri="{FF2B5EF4-FFF2-40B4-BE49-F238E27FC236}">
                  <a16:creationId xmlns:a16="http://schemas.microsoft.com/office/drawing/2014/main" id="{00000000-0008-0000-0100-000084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50KD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28" name="组合 127">
            <a:extLst>
              <a:ext uri="{FF2B5EF4-FFF2-40B4-BE49-F238E27FC236}">
                <a16:creationId xmlns:a16="http://schemas.microsoft.com/office/drawing/2014/main" id="{00000000-0008-0000-0100-000080000000}"/>
              </a:ext>
            </a:extLst>
          </xdr:cNvPr>
          <xdr:cNvGrpSpPr/>
        </xdr:nvGrpSpPr>
        <xdr:grpSpPr>
          <a:xfrm>
            <a:off x="5845712" y="2246963"/>
            <a:ext cx="1105524" cy="338554"/>
            <a:chOff x="119937" y="2784642"/>
            <a:chExt cx="1105524" cy="338554"/>
          </a:xfrm>
        </xdr:grpSpPr>
        <xdr:cxnSp macro="">
          <xdr:nvCxnSpPr>
            <xdr:cNvPr id="129" name="直接连接符 128">
              <a:extLst>
                <a:ext uri="{FF2B5EF4-FFF2-40B4-BE49-F238E27FC236}">
                  <a16:creationId xmlns:a16="http://schemas.microsoft.com/office/drawing/2014/main" id="{00000000-0008-0000-0100-000081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0" name="文本框 46">
              <a:extLst>
                <a:ext uri="{FF2B5EF4-FFF2-40B4-BE49-F238E27FC236}">
                  <a16:creationId xmlns:a16="http://schemas.microsoft.com/office/drawing/2014/main" id="{00000000-0008-0000-0100-000082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70KD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8</xdr:col>
      <xdr:colOff>295102</xdr:colOff>
      <xdr:row>144</xdr:row>
      <xdr:rowOff>166960</xdr:rowOff>
    </xdr:from>
    <xdr:to>
      <xdr:col>10</xdr:col>
      <xdr:colOff>20962</xdr:colOff>
      <xdr:row>148</xdr:row>
      <xdr:rowOff>144069</xdr:rowOff>
    </xdr:to>
    <xdr:grpSp>
      <xdr:nvGrpSpPr>
        <xdr:cNvPr id="133" name="组合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GrpSpPr/>
      </xdr:nvGrpSpPr>
      <xdr:grpSpPr>
        <a:xfrm>
          <a:off x="5652193" y="26767687"/>
          <a:ext cx="1065133" cy="716018"/>
          <a:chOff x="5845712" y="2246963"/>
          <a:chExt cx="1111315" cy="669836"/>
        </a:xfrm>
      </xdr:grpSpPr>
      <xdr:grpSp>
        <xdr:nvGrpSpPr>
          <xdr:cNvPr id="134" name="组合 133">
            <a:extLst>
              <a:ext uri="{FF2B5EF4-FFF2-40B4-BE49-F238E27FC236}">
                <a16:creationId xmlns:a16="http://schemas.microsoft.com/office/drawing/2014/main" id="{00000000-0008-0000-0100-000086000000}"/>
              </a:ext>
            </a:extLst>
          </xdr:cNvPr>
          <xdr:cNvGrpSpPr/>
        </xdr:nvGrpSpPr>
        <xdr:grpSpPr>
          <a:xfrm>
            <a:off x="5851503" y="2578245"/>
            <a:ext cx="1105524" cy="338554"/>
            <a:chOff x="119937" y="2784642"/>
            <a:chExt cx="1105524" cy="338554"/>
          </a:xfrm>
        </xdr:grpSpPr>
        <xdr:cxnSp macro="">
          <xdr:nvCxnSpPr>
            <xdr:cNvPr id="138" name="直接连接符 137">
              <a:extLst>
                <a:ext uri="{FF2B5EF4-FFF2-40B4-BE49-F238E27FC236}">
                  <a16:creationId xmlns:a16="http://schemas.microsoft.com/office/drawing/2014/main" id="{00000000-0008-0000-0100-00008A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9" name="文本框 55">
              <a:extLst>
                <a:ext uri="{FF2B5EF4-FFF2-40B4-BE49-F238E27FC236}">
                  <a16:creationId xmlns:a16="http://schemas.microsoft.com/office/drawing/2014/main" id="{00000000-0008-0000-0100-00008B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50KD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35" name="组合 134">
            <a:extLst>
              <a:ext uri="{FF2B5EF4-FFF2-40B4-BE49-F238E27FC236}">
                <a16:creationId xmlns:a16="http://schemas.microsoft.com/office/drawing/2014/main" id="{00000000-0008-0000-0100-000087000000}"/>
              </a:ext>
            </a:extLst>
          </xdr:cNvPr>
          <xdr:cNvGrpSpPr/>
        </xdr:nvGrpSpPr>
        <xdr:grpSpPr>
          <a:xfrm>
            <a:off x="5845712" y="2246963"/>
            <a:ext cx="1105524" cy="338554"/>
            <a:chOff x="119937" y="2784642"/>
            <a:chExt cx="1105524" cy="338554"/>
          </a:xfrm>
        </xdr:grpSpPr>
        <xdr:cxnSp macro="">
          <xdr:nvCxnSpPr>
            <xdr:cNvPr id="136" name="直接连接符 135">
              <a:extLst>
                <a:ext uri="{FF2B5EF4-FFF2-40B4-BE49-F238E27FC236}">
                  <a16:creationId xmlns:a16="http://schemas.microsoft.com/office/drawing/2014/main" id="{00000000-0008-0000-0100-000088000000}"/>
                </a:ext>
              </a:extLst>
            </xdr:cNvPr>
            <xdr:cNvCxnSpPr/>
          </xdr:nvCxnSpPr>
          <xdr:spPr>
            <a:xfrm>
              <a:off x="914403" y="2961190"/>
              <a:ext cx="311058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7" name="文本框 53">
              <a:extLst>
                <a:ext uri="{FF2B5EF4-FFF2-40B4-BE49-F238E27FC236}">
                  <a16:creationId xmlns:a16="http://schemas.microsoft.com/office/drawing/2014/main" id="{00000000-0008-0000-0100-000089000000}"/>
                </a:ext>
              </a:extLst>
            </xdr:cNvPr>
            <xdr:cNvSpPr txBox="1"/>
          </xdr:nvSpPr>
          <xdr:spPr>
            <a:xfrm>
              <a:off x="119937" y="2784642"/>
              <a:ext cx="89852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70KD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2</xdr:col>
      <xdr:colOff>480702</xdr:colOff>
      <xdr:row>149</xdr:row>
      <xdr:rowOff>25126</xdr:rowOff>
    </xdr:from>
    <xdr:to>
      <xdr:col>5</xdr:col>
      <xdr:colOff>21105</xdr:colOff>
      <xdr:row>150</xdr:row>
      <xdr:rowOff>67388</xdr:rowOff>
    </xdr:to>
    <xdr:grpSp>
      <xdr:nvGrpSpPr>
        <xdr:cNvPr id="140" name="组合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GrpSpPr/>
      </xdr:nvGrpSpPr>
      <xdr:grpSpPr>
        <a:xfrm>
          <a:off x="1819975" y="27549490"/>
          <a:ext cx="1549312" cy="226989"/>
          <a:chOff x="4344256" y="2252907"/>
          <a:chExt cx="2736276" cy="109228"/>
        </a:xfrm>
      </xdr:grpSpPr>
      <xdr:sp macro="" textlink="">
        <xdr:nvSpPr>
          <xdr:cNvPr id="141" name="文本框 32">
            <a:extLst>
              <a:ext uri="{FF2B5EF4-FFF2-40B4-BE49-F238E27FC236}">
                <a16:creationId xmlns:a16="http://schemas.microsoft.com/office/drawing/2014/main" id="{00000000-0008-0000-0100-00008D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文本框 33">
            <a:extLst>
              <a:ext uri="{FF2B5EF4-FFF2-40B4-BE49-F238E27FC236}">
                <a16:creationId xmlns:a16="http://schemas.microsoft.com/office/drawing/2014/main" id="{00000000-0008-0000-0100-00008E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3" name="文本框 35">
            <a:extLst>
              <a:ext uri="{FF2B5EF4-FFF2-40B4-BE49-F238E27FC236}">
                <a16:creationId xmlns:a16="http://schemas.microsoft.com/office/drawing/2014/main" id="{00000000-0008-0000-0100-00008F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文本框 36">
            <a:extLst>
              <a:ext uri="{FF2B5EF4-FFF2-40B4-BE49-F238E27FC236}">
                <a16:creationId xmlns:a16="http://schemas.microsoft.com/office/drawing/2014/main" id="{00000000-0008-0000-0100-000090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5" name="文本框 37">
            <a:extLst>
              <a:ext uri="{FF2B5EF4-FFF2-40B4-BE49-F238E27FC236}">
                <a16:creationId xmlns:a16="http://schemas.microsoft.com/office/drawing/2014/main" id="{00000000-0008-0000-0100-000091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260184</xdr:colOff>
      <xdr:row>142</xdr:row>
      <xdr:rowOff>94399</xdr:rowOff>
    </xdr:from>
    <xdr:to>
      <xdr:col>12</xdr:col>
      <xdr:colOff>493314</xdr:colOff>
      <xdr:row>143</xdr:row>
      <xdr:rowOff>136661</xdr:rowOff>
    </xdr:to>
    <xdr:grpSp>
      <xdr:nvGrpSpPr>
        <xdr:cNvPr id="146" name="组合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GrpSpPr/>
      </xdr:nvGrpSpPr>
      <xdr:grpSpPr>
        <a:xfrm>
          <a:off x="6956548" y="26325672"/>
          <a:ext cx="1572402" cy="226989"/>
          <a:chOff x="4344256" y="2252907"/>
          <a:chExt cx="2736276" cy="109228"/>
        </a:xfrm>
      </xdr:grpSpPr>
      <xdr:sp macro="" textlink="">
        <xdr:nvSpPr>
          <xdr:cNvPr id="147" name="文本框 39">
            <a:extLst>
              <a:ext uri="{FF2B5EF4-FFF2-40B4-BE49-F238E27FC236}">
                <a16:creationId xmlns:a16="http://schemas.microsoft.com/office/drawing/2014/main" id="{00000000-0008-0000-0100-000093000000}"/>
              </a:ext>
            </a:extLst>
          </xdr:cNvPr>
          <xdr:cNvSpPr txBox="1"/>
        </xdr:nvSpPr>
        <xdr:spPr>
          <a:xfrm>
            <a:off x="4344256" y="2252907"/>
            <a:ext cx="1012995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8" name="文本框 40">
            <a:extLst>
              <a:ext uri="{FF2B5EF4-FFF2-40B4-BE49-F238E27FC236}">
                <a16:creationId xmlns:a16="http://schemas.microsoft.com/office/drawing/2014/main" id="{00000000-0008-0000-0100-000094000000}"/>
              </a:ext>
            </a:extLst>
          </xdr:cNvPr>
          <xdr:cNvSpPr txBox="1"/>
        </xdr:nvSpPr>
        <xdr:spPr>
          <a:xfrm>
            <a:off x="4979974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Bleo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9" name="文本框 41">
            <a:extLst>
              <a:ext uri="{FF2B5EF4-FFF2-40B4-BE49-F238E27FC236}">
                <a16:creationId xmlns:a16="http://schemas.microsoft.com/office/drawing/2014/main" id="{00000000-0008-0000-0100-000095000000}"/>
              </a:ext>
            </a:extLst>
          </xdr:cNvPr>
          <xdr:cNvSpPr txBox="1"/>
        </xdr:nvSpPr>
        <xdr:spPr>
          <a:xfrm>
            <a:off x="5477643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HU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文本框 56">
            <a:extLst>
              <a:ext uri="{FF2B5EF4-FFF2-40B4-BE49-F238E27FC236}">
                <a16:creationId xmlns:a16="http://schemas.microsoft.com/office/drawing/2014/main" id="{00000000-0008-0000-0100-000096000000}"/>
              </a:ext>
            </a:extLst>
          </xdr:cNvPr>
          <xdr:cNvSpPr txBox="1"/>
        </xdr:nvSpPr>
        <xdr:spPr>
          <a:xfrm>
            <a:off x="5932171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CPT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文本框 57">
            <a:extLst>
              <a:ext uri="{FF2B5EF4-FFF2-40B4-BE49-F238E27FC236}">
                <a16:creationId xmlns:a16="http://schemas.microsoft.com/office/drawing/2014/main" id="{00000000-0008-0000-0100-000097000000}"/>
              </a:ext>
            </a:extLst>
          </xdr:cNvPr>
          <xdr:cNvSpPr txBox="1"/>
        </xdr:nvSpPr>
        <xdr:spPr>
          <a:xfrm>
            <a:off x="6354820" y="2252907"/>
            <a:ext cx="725712" cy="10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800" b="1">
                <a:latin typeface="Arial" panose="020B0604020202020204" pitchFamily="34" charset="0"/>
                <a:cs typeface="Arial" panose="020B0604020202020204" pitchFamily="34" charset="0"/>
              </a:rPr>
              <a:t>Olap</a:t>
            </a:r>
            <a:endParaRPr lang="zh-CN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19</xdr:col>
      <xdr:colOff>450273</xdr:colOff>
      <xdr:row>137</xdr:row>
      <xdr:rowOff>158365</xdr:rowOff>
    </xdr:from>
    <xdr:ext cx="4513944" cy="3807573"/>
    <xdr:pic>
      <xdr:nvPicPr>
        <xdr:cNvPr id="152" name="图片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93" r="15989" b="24204"/>
        <a:stretch/>
      </xdr:blipFill>
      <xdr:spPr>
        <a:xfrm>
          <a:off x="13480473" y="24951940"/>
          <a:ext cx="4513944" cy="3807573"/>
        </a:xfrm>
        <a:prstGeom prst="rect">
          <a:avLst/>
        </a:prstGeom>
      </xdr:spPr>
    </xdr:pic>
    <xdr:clientData/>
  </xdr:oneCellAnchor>
  <xdr:twoCellAnchor>
    <xdr:from>
      <xdr:col>21</xdr:col>
      <xdr:colOff>620502</xdr:colOff>
      <xdr:row>144</xdr:row>
      <xdr:rowOff>109801</xdr:rowOff>
    </xdr:from>
    <xdr:to>
      <xdr:col>24</xdr:col>
      <xdr:colOff>306342</xdr:colOff>
      <xdr:row>146</xdr:row>
      <xdr:rowOff>17373</xdr:rowOff>
    </xdr:to>
    <xdr:grpSp>
      <xdr:nvGrpSpPr>
        <xdr:cNvPr id="153" name="组合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GrpSpPr/>
      </xdr:nvGrpSpPr>
      <xdr:grpSpPr>
        <a:xfrm>
          <a:off x="14682866" y="26710528"/>
          <a:ext cx="1694749" cy="277027"/>
          <a:chOff x="7030362" y="2252907"/>
          <a:chExt cx="1798021" cy="81604"/>
        </a:xfrm>
      </xdr:grpSpPr>
      <xdr:sp macro="" textlink="">
        <xdr:nvSpPr>
          <xdr:cNvPr id="154" name="文本框 11">
            <a:extLst>
              <a:ext uri="{FF2B5EF4-FFF2-40B4-BE49-F238E27FC236}">
                <a16:creationId xmlns:a16="http://schemas.microsoft.com/office/drawing/2014/main" id="{00000000-0008-0000-0100-00009A000000}"/>
              </a:ext>
            </a:extLst>
          </xdr:cNvPr>
          <xdr:cNvSpPr txBox="1"/>
        </xdr:nvSpPr>
        <xdr:spPr>
          <a:xfrm>
            <a:off x="7371834" y="2252907"/>
            <a:ext cx="476138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330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5" name="文本框 12">
            <a:extLst>
              <a:ext uri="{FF2B5EF4-FFF2-40B4-BE49-F238E27FC236}">
                <a16:creationId xmlns:a16="http://schemas.microsoft.com/office/drawing/2014/main" id="{00000000-0008-0000-0100-00009B000000}"/>
              </a:ext>
            </a:extLst>
          </xdr:cNvPr>
          <xdr:cNvSpPr txBox="1"/>
        </xdr:nvSpPr>
        <xdr:spPr>
          <a:xfrm>
            <a:off x="7716220" y="2252907"/>
            <a:ext cx="457404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335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6" name="文本框 13">
            <a:extLst>
              <a:ext uri="{FF2B5EF4-FFF2-40B4-BE49-F238E27FC236}">
                <a16:creationId xmlns:a16="http://schemas.microsoft.com/office/drawing/2014/main" id="{00000000-0008-0000-0100-00009C000000}"/>
              </a:ext>
            </a:extLst>
          </xdr:cNvPr>
          <xdr:cNvSpPr txBox="1"/>
        </xdr:nvSpPr>
        <xdr:spPr>
          <a:xfrm>
            <a:off x="8102671" y="2252913"/>
            <a:ext cx="725712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340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7" name="文本框 14">
            <a:extLst>
              <a:ext uri="{FF2B5EF4-FFF2-40B4-BE49-F238E27FC236}">
                <a16:creationId xmlns:a16="http://schemas.microsoft.com/office/drawing/2014/main" id="{00000000-0008-0000-0100-00009D000000}"/>
              </a:ext>
            </a:extLst>
          </xdr:cNvPr>
          <xdr:cNvSpPr txBox="1"/>
        </xdr:nvSpPr>
        <xdr:spPr>
          <a:xfrm>
            <a:off x="7030362" y="2252907"/>
            <a:ext cx="457404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345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22</xdr:col>
      <xdr:colOff>376537</xdr:colOff>
      <xdr:row>134</xdr:row>
      <xdr:rowOff>17318</xdr:rowOff>
    </xdr:from>
    <xdr:to>
      <xdr:col>23</xdr:col>
      <xdr:colOff>523518</xdr:colOff>
      <xdr:row>136</xdr:row>
      <xdr:rowOff>40287</xdr:rowOff>
    </xdr:to>
    <xdr:sp macro="" textlink="">
      <xdr:nvSpPr>
        <xdr:cNvPr id="158" name="文本框 15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/>
      </xdr:nvSpPr>
      <xdr:spPr>
        <a:xfrm>
          <a:off x="15464137" y="24267968"/>
          <a:ext cx="832781" cy="3849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chk2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19</xdr:col>
      <xdr:colOff>641031</xdr:colOff>
      <xdr:row>145</xdr:row>
      <xdr:rowOff>161960</xdr:rowOff>
    </xdr:from>
    <xdr:to>
      <xdr:col>21</xdr:col>
      <xdr:colOff>361100</xdr:colOff>
      <xdr:row>147</xdr:row>
      <xdr:rowOff>154151</xdr:rowOff>
    </xdr:to>
    <xdr:grpSp>
      <xdr:nvGrpSpPr>
        <xdr:cNvPr id="159" name="组合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GrpSpPr/>
      </xdr:nvGrpSpPr>
      <xdr:grpSpPr>
        <a:xfrm>
          <a:off x="13364122" y="26947415"/>
          <a:ext cx="1059342" cy="361645"/>
          <a:chOff x="119937" y="2784642"/>
          <a:chExt cx="1105524" cy="338554"/>
        </a:xfrm>
      </xdr:grpSpPr>
      <xdr:cxnSp macro="">
        <xdr:nvCxnSpPr>
          <xdr:cNvPr id="160" name="直接连接符 159">
            <a:extLst>
              <a:ext uri="{FF2B5EF4-FFF2-40B4-BE49-F238E27FC236}">
                <a16:creationId xmlns:a16="http://schemas.microsoft.com/office/drawing/2014/main" id="{00000000-0008-0000-0100-0000A0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1" name="文本框 18">
            <a:extLst>
              <a:ext uri="{FF2B5EF4-FFF2-40B4-BE49-F238E27FC236}">
                <a16:creationId xmlns:a16="http://schemas.microsoft.com/office/drawing/2014/main" id="{00000000-0008-0000-0100-0000A1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27</xdr:col>
      <xdr:colOff>441089</xdr:colOff>
      <xdr:row>136</xdr:row>
      <xdr:rowOff>112282</xdr:rowOff>
    </xdr:from>
    <xdr:ext cx="4176487" cy="3870889"/>
    <xdr:pic>
      <xdr:nvPicPr>
        <xdr:cNvPr id="162" name="图片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0" t="22187" r="34928" b="16070"/>
        <a:stretch/>
      </xdr:blipFill>
      <xdr:spPr>
        <a:xfrm>
          <a:off x="18957689" y="24724882"/>
          <a:ext cx="4176487" cy="3870889"/>
        </a:xfrm>
        <a:prstGeom prst="rect">
          <a:avLst/>
        </a:prstGeom>
      </xdr:spPr>
    </xdr:pic>
    <xdr:clientData/>
  </xdr:oneCellAnchor>
  <xdr:twoCellAnchor>
    <xdr:from>
      <xdr:col>30</xdr:col>
      <xdr:colOff>116129</xdr:colOff>
      <xdr:row>146</xdr:row>
      <xdr:rowOff>61993</xdr:rowOff>
    </xdr:from>
    <xdr:to>
      <xdr:col>32</xdr:col>
      <xdr:colOff>494696</xdr:colOff>
      <xdr:row>147</xdr:row>
      <xdr:rowOff>142746</xdr:rowOff>
    </xdr:to>
    <xdr:grpSp>
      <xdr:nvGrpSpPr>
        <xdr:cNvPr id="163" name="组合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GrpSpPr/>
      </xdr:nvGrpSpPr>
      <xdr:grpSpPr>
        <a:xfrm>
          <a:off x="20205220" y="27032175"/>
          <a:ext cx="1717840" cy="265480"/>
          <a:chOff x="7030362" y="2252907"/>
          <a:chExt cx="1798021" cy="81604"/>
        </a:xfrm>
      </xdr:grpSpPr>
      <xdr:sp macro="" textlink="">
        <xdr:nvSpPr>
          <xdr:cNvPr id="164" name="文本框 22">
            <a:extLst>
              <a:ext uri="{FF2B5EF4-FFF2-40B4-BE49-F238E27FC236}">
                <a16:creationId xmlns:a16="http://schemas.microsoft.com/office/drawing/2014/main" id="{00000000-0008-0000-0100-0000A4000000}"/>
              </a:ext>
            </a:extLst>
          </xdr:cNvPr>
          <xdr:cNvSpPr txBox="1"/>
        </xdr:nvSpPr>
        <xdr:spPr>
          <a:xfrm>
            <a:off x="7371834" y="2252907"/>
            <a:ext cx="476138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330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文本框 23">
            <a:extLst>
              <a:ext uri="{FF2B5EF4-FFF2-40B4-BE49-F238E27FC236}">
                <a16:creationId xmlns:a16="http://schemas.microsoft.com/office/drawing/2014/main" id="{00000000-0008-0000-0100-0000A5000000}"/>
              </a:ext>
            </a:extLst>
          </xdr:cNvPr>
          <xdr:cNvSpPr txBox="1"/>
        </xdr:nvSpPr>
        <xdr:spPr>
          <a:xfrm>
            <a:off x="7716220" y="2252907"/>
            <a:ext cx="457404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335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6" name="文本框 24">
            <a:extLst>
              <a:ext uri="{FF2B5EF4-FFF2-40B4-BE49-F238E27FC236}">
                <a16:creationId xmlns:a16="http://schemas.microsoft.com/office/drawing/2014/main" id="{00000000-0008-0000-0100-0000A6000000}"/>
              </a:ext>
            </a:extLst>
          </xdr:cNvPr>
          <xdr:cNvSpPr txBox="1"/>
        </xdr:nvSpPr>
        <xdr:spPr>
          <a:xfrm>
            <a:off x="8102671" y="2252913"/>
            <a:ext cx="725712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340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7" name="文本框 25">
            <a:extLst>
              <a:ext uri="{FF2B5EF4-FFF2-40B4-BE49-F238E27FC236}">
                <a16:creationId xmlns:a16="http://schemas.microsoft.com/office/drawing/2014/main" id="{00000000-0008-0000-0100-0000A7000000}"/>
              </a:ext>
            </a:extLst>
          </xdr:cNvPr>
          <xdr:cNvSpPr txBox="1"/>
        </xdr:nvSpPr>
        <xdr:spPr>
          <a:xfrm>
            <a:off x="7030362" y="2252907"/>
            <a:ext cx="457404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345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29</xdr:col>
      <xdr:colOff>471492</xdr:colOff>
      <xdr:row>134</xdr:row>
      <xdr:rowOff>17318</xdr:rowOff>
    </xdr:from>
    <xdr:to>
      <xdr:col>32</xdr:col>
      <xdr:colOff>183507</xdr:colOff>
      <xdr:row>136</xdr:row>
      <xdr:rowOff>40287</xdr:rowOff>
    </xdr:to>
    <xdr:sp macro="" textlink="">
      <xdr:nvSpPr>
        <xdr:cNvPr id="168" name="文本框 26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/>
      </xdr:nvSpPr>
      <xdr:spPr>
        <a:xfrm>
          <a:off x="20359692" y="24267968"/>
          <a:ext cx="1769415" cy="3849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</a:rPr>
            <a:t>p-chk2</a:t>
          </a:r>
          <a:endParaRPr lang="zh-CN" altLang="en-US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28</xdr:col>
      <xdr:colOff>369753</xdr:colOff>
      <xdr:row>147</xdr:row>
      <xdr:rowOff>167157</xdr:rowOff>
    </xdr:from>
    <xdr:to>
      <xdr:col>30</xdr:col>
      <xdr:colOff>89823</xdr:colOff>
      <xdr:row>149</xdr:row>
      <xdr:rowOff>159347</xdr:rowOff>
    </xdr:to>
    <xdr:grpSp>
      <xdr:nvGrpSpPr>
        <xdr:cNvPr id="169" name="组合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GrpSpPr/>
      </xdr:nvGrpSpPr>
      <xdr:grpSpPr>
        <a:xfrm>
          <a:off x="19119571" y="27322066"/>
          <a:ext cx="1059343" cy="361645"/>
          <a:chOff x="119937" y="2784642"/>
          <a:chExt cx="1105524" cy="338554"/>
        </a:xfrm>
      </xdr:grpSpPr>
      <xdr:cxnSp macro="">
        <xdr:nvCxnSpPr>
          <xdr:cNvPr id="170" name="直接连接符 169">
            <a:extLst>
              <a:ext uri="{FF2B5EF4-FFF2-40B4-BE49-F238E27FC236}">
                <a16:creationId xmlns:a16="http://schemas.microsoft.com/office/drawing/2014/main" id="{00000000-0008-0000-0100-0000AA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71" name="文本框 29">
            <a:extLst>
              <a:ext uri="{FF2B5EF4-FFF2-40B4-BE49-F238E27FC236}">
                <a16:creationId xmlns:a16="http://schemas.microsoft.com/office/drawing/2014/main" id="{00000000-0008-0000-0100-0000AB000000}"/>
              </a:ext>
            </a:extLst>
          </xdr:cNvPr>
          <xdr:cNvSpPr txBox="1"/>
        </xdr:nvSpPr>
        <xdr:spPr>
          <a:xfrm>
            <a:off x="119937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70KD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2</xdr:col>
      <xdr:colOff>138545</xdr:colOff>
      <xdr:row>170</xdr:row>
      <xdr:rowOff>166246</xdr:rowOff>
    </xdr:from>
    <xdr:ext cx="4699000" cy="2197818"/>
    <xdr:pic>
      <xdr:nvPicPr>
        <xdr:cNvPr id="172" name="图片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13471" r="6554" b="46493"/>
        <a:stretch/>
      </xdr:blipFill>
      <xdr:spPr>
        <a:xfrm>
          <a:off x="1510145" y="30931996"/>
          <a:ext cx="4699000" cy="2197818"/>
        </a:xfrm>
        <a:prstGeom prst="rect">
          <a:avLst/>
        </a:prstGeom>
      </xdr:spPr>
    </xdr:pic>
    <xdr:clientData/>
  </xdr:oneCellAnchor>
  <xdr:twoCellAnchor>
    <xdr:from>
      <xdr:col>3</xdr:col>
      <xdr:colOff>290961</xdr:colOff>
      <xdr:row>173</xdr:row>
      <xdr:rowOff>155418</xdr:rowOff>
    </xdr:from>
    <xdr:to>
      <xdr:col>6</xdr:col>
      <xdr:colOff>218672</xdr:colOff>
      <xdr:row>175</xdr:row>
      <xdr:rowOff>83482</xdr:rowOff>
    </xdr:to>
    <xdr:grpSp>
      <xdr:nvGrpSpPr>
        <xdr:cNvPr id="173" name="组合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GrpSpPr/>
      </xdr:nvGrpSpPr>
      <xdr:grpSpPr>
        <a:xfrm>
          <a:off x="2299870" y="32113236"/>
          <a:ext cx="1936620" cy="297519"/>
          <a:chOff x="7030362" y="2252907"/>
          <a:chExt cx="2044553" cy="81598"/>
        </a:xfrm>
      </xdr:grpSpPr>
      <xdr:sp macro="" textlink="">
        <xdr:nvSpPr>
          <xdr:cNvPr id="174" name="文本框 5">
            <a:extLst>
              <a:ext uri="{FF2B5EF4-FFF2-40B4-BE49-F238E27FC236}">
                <a16:creationId xmlns:a16="http://schemas.microsoft.com/office/drawing/2014/main" id="{00000000-0008-0000-0100-0000AE000000}"/>
              </a:ext>
            </a:extLst>
          </xdr:cNvPr>
          <xdr:cNvSpPr txBox="1"/>
        </xdr:nvSpPr>
        <xdr:spPr>
          <a:xfrm>
            <a:off x="7371834" y="2252907"/>
            <a:ext cx="476138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330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5" name="文本框 6">
            <a:extLst>
              <a:ext uri="{FF2B5EF4-FFF2-40B4-BE49-F238E27FC236}">
                <a16:creationId xmlns:a16="http://schemas.microsoft.com/office/drawing/2014/main" id="{00000000-0008-0000-0100-0000AF000000}"/>
              </a:ext>
            </a:extLst>
          </xdr:cNvPr>
          <xdr:cNvSpPr txBox="1"/>
        </xdr:nvSpPr>
        <xdr:spPr>
          <a:xfrm>
            <a:off x="7847972" y="2252907"/>
            <a:ext cx="457403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335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6" name="文本框 7">
            <a:extLst>
              <a:ext uri="{FF2B5EF4-FFF2-40B4-BE49-F238E27FC236}">
                <a16:creationId xmlns:a16="http://schemas.microsoft.com/office/drawing/2014/main" id="{00000000-0008-0000-0100-0000B0000000}"/>
              </a:ext>
            </a:extLst>
          </xdr:cNvPr>
          <xdr:cNvSpPr txBox="1"/>
        </xdr:nvSpPr>
        <xdr:spPr>
          <a:xfrm>
            <a:off x="8349203" y="2252907"/>
            <a:ext cx="725712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340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7" name="文本框 8">
            <a:extLst>
              <a:ext uri="{FF2B5EF4-FFF2-40B4-BE49-F238E27FC236}">
                <a16:creationId xmlns:a16="http://schemas.microsoft.com/office/drawing/2014/main" id="{00000000-0008-0000-0100-0000B1000000}"/>
              </a:ext>
            </a:extLst>
          </xdr:cNvPr>
          <xdr:cNvSpPr txBox="1"/>
        </xdr:nvSpPr>
        <xdr:spPr>
          <a:xfrm>
            <a:off x="7030362" y="2252907"/>
            <a:ext cx="457404" cy="815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 b="1">
                <a:latin typeface="Arial" panose="020B0604020202020204" pitchFamily="34" charset="0"/>
                <a:cs typeface="Arial" panose="020B0604020202020204" pitchFamily="34" charset="0"/>
              </a:rPr>
              <a:t>345</a:t>
            </a:r>
            <a:endParaRPr lang="zh-CN" altLang="en-US" sz="105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521788</xdr:colOff>
      <xdr:row>165</xdr:row>
      <xdr:rowOff>121227</xdr:rowOff>
    </xdr:from>
    <xdr:to>
      <xdr:col>6</xdr:col>
      <xdr:colOff>218681</xdr:colOff>
      <xdr:row>167</xdr:row>
      <xdr:rowOff>144195</xdr:rowOff>
    </xdr:to>
    <xdr:sp macro="" textlink="">
      <xdr:nvSpPr>
        <xdr:cNvPr id="178" name="文本框 9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/>
      </xdr:nvSpPr>
      <xdr:spPr>
        <a:xfrm>
          <a:off x="3264988" y="29982102"/>
          <a:ext cx="1068493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HA-Cas9</a:t>
          </a:r>
          <a:endParaRPr lang="zh-CN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1</xdr:row>
      <xdr:rowOff>152400</xdr:rowOff>
    </xdr:from>
    <xdr:ext cx="6433312" cy="5161610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33375"/>
          <a:ext cx="6433312" cy="5161610"/>
        </a:xfrm>
        <a:prstGeom prst="rect">
          <a:avLst/>
        </a:prstGeom>
      </xdr:spPr>
    </xdr:pic>
    <xdr:clientData/>
  </xdr:oneCellAnchor>
  <xdr:twoCellAnchor>
    <xdr:from>
      <xdr:col>2</xdr:col>
      <xdr:colOff>305970</xdr:colOff>
      <xdr:row>8</xdr:row>
      <xdr:rowOff>6868</xdr:rowOff>
    </xdr:from>
    <xdr:to>
      <xdr:col>2</xdr:col>
      <xdr:colOff>575339</xdr:colOff>
      <xdr:row>11</xdr:row>
      <xdr:rowOff>19373</xdr:rowOff>
    </xdr:to>
    <xdr:sp macro="" textlink="">
      <xdr:nvSpPr>
        <xdr:cNvPr id="3" name="TextBox 1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534540" y="1597698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3</xdr:col>
      <xdr:colOff>560388</xdr:colOff>
      <xdr:row>7</xdr:row>
      <xdr:rowOff>151161</xdr:rowOff>
    </xdr:from>
    <xdr:to>
      <xdr:col>4</xdr:col>
      <xdr:colOff>680922</xdr:colOff>
      <xdr:row>7</xdr:row>
      <xdr:rowOff>151161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2617788" y="1417986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72471</xdr:colOff>
      <xdr:row>7</xdr:row>
      <xdr:rowOff>151161</xdr:rowOff>
    </xdr:from>
    <xdr:to>
      <xdr:col>6</xdr:col>
      <xdr:colOff>193005</xdr:colOff>
      <xdr:row>7</xdr:row>
      <xdr:rowOff>151161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3501471" y="1417986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440654</xdr:colOff>
      <xdr:row>5</xdr:row>
      <xdr:rowOff>171098</xdr:rowOff>
    </xdr:from>
    <xdr:to>
      <xdr:col>3</xdr:col>
      <xdr:colOff>238019</xdr:colOff>
      <xdr:row>8</xdr:row>
      <xdr:rowOff>74577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812254" y="1075973"/>
          <a:ext cx="483165" cy="446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DMSO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3</xdr:col>
      <xdr:colOff>450835</xdr:colOff>
      <xdr:row>5</xdr:row>
      <xdr:rowOff>177678</xdr:rowOff>
    </xdr:from>
    <xdr:to>
      <xdr:col>4</xdr:col>
      <xdr:colOff>453757</xdr:colOff>
      <xdr:row>8</xdr:row>
      <xdr:rowOff>81157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2508235" y="1082553"/>
          <a:ext cx="688722" cy="446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aphidicolin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5</xdr:col>
      <xdr:colOff>11979</xdr:colOff>
      <xdr:row>6</xdr:row>
      <xdr:rowOff>3438</xdr:rowOff>
    </xdr:from>
    <xdr:to>
      <xdr:col>6</xdr:col>
      <xdr:colOff>302728</xdr:colOff>
      <xdr:row>7</xdr:row>
      <xdr:rowOff>77020</xdr:rowOff>
    </xdr:to>
    <xdr:sp macro="" textlink="">
      <xdr:nvSpPr>
        <xdr:cNvPr id="8" name="TextBox 16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440979" y="1089288"/>
          <a:ext cx="976549" cy="254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1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L-Mimosine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3</xdr:col>
      <xdr:colOff>566711</xdr:colOff>
      <xdr:row>4</xdr:row>
      <xdr:rowOff>85861</xdr:rowOff>
    </xdr:from>
    <xdr:to>
      <xdr:col>4</xdr:col>
      <xdr:colOff>637849</xdr:colOff>
      <xdr:row>6</xdr:row>
      <xdr:rowOff>22711</xdr:rowOff>
    </xdr:to>
    <xdr:sp macro="" textlink="">
      <xdr:nvSpPr>
        <xdr:cNvPr id="9" name="TextBox 40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2624111" y="809761"/>
          <a:ext cx="756938" cy="2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5ug</a:t>
          </a:r>
          <a:r>
            <a:rPr kumimoji="0" lang="en-US" altLang="zh-CN" sz="14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/ml</a:t>
          </a:r>
          <a:endParaRPr kumimoji="0" lang="zh-CN" altLang="en-US" sz="14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MS PGothic" panose="020B0600070205080204" pitchFamily="34" charset="-128"/>
            <a:cs typeface="+mn-cs"/>
          </a:endParaRPr>
        </a:p>
      </xdr:txBody>
    </xdr:sp>
    <xdr:clientData/>
  </xdr:twoCellAnchor>
  <xdr:twoCellAnchor>
    <xdr:from>
      <xdr:col>5</xdr:col>
      <xdr:colOff>157058</xdr:colOff>
      <xdr:row>4</xdr:row>
      <xdr:rowOff>97899</xdr:rowOff>
    </xdr:from>
    <xdr:to>
      <xdr:col>6</xdr:col>
      <xdr:colOff>202548</xdr:colOff>
      <xdr:row>6</xdr:row>
      <xdr:rowOff>5318</xdr:rowOff>
    </xdr:to>
    <xdr:sp macro="" textlink="">
      <xdr:nvSpPr>
        <xdr:cNvPr id="10" name="TextBox 4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3586058" y="821799"/>
          <a:ext cx="73129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0.5mM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MS PGothic" panose="020B0600070205080204" pitchFamily="34" charset="-128"/>
            <a:cs typeface="+mn-cs"/>
          </a:endParaRPr>
        </a:p>
      </xdr:txBody>
    </xdr:sp>
    <xdr:clientData/>
  </xdr:twoCellAnchor>
  <xdr:twoCellAnchor>
    <xdr:from>
      <xdr:col>6</xdr:col>
      <xdr:colOff>280950</xdr:colOff>
      <xdr:row>7</xdr:row>
      <xdr:rowOff>159934</xdr:rowOff>
    </xdr:from>
    <xdr:to>
      <xdr:col>7</xdr:col>
      <xdr:colOff>401484</xdr:colOff>
      <xdr:row>7</xdr:row>
      <xdr:rowOff>159934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4395750" y="1426759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525269</xdr:colOff>
      <xdr:row>6</xdr:row>
      <xdr:rowOff>15710</xdr:rowOff>
    </xdr:from>
    <xdr:to>
      <xdr:col>7</xdr:col>
      <xdr:colOff>136149</xdr:colOff>
      <xdr:row>8</xdr:row>
      <xdr:rowOff>100164</xdr:rowOff>
    </xdr:to>
    <xdr:sp macro="" textlink="">
      <xdr:nvSpPr>
        <xdr:cNvPr id="12" name="TextBox 16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4640069" y="1101560"/>
          <a:ext cx="296680" cy="446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HU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6</xdr:col>
      <xdr:colOff>397503</xdr:colOff>
      <xdr:row>4</xdr:row>
      <xdr:rowOff>122387</xdr:rowOff>
    </xdr:from>
    <xdr:to>
      <xdr:col>7</xdr:col>
      <xdr:colOff>442993</xdr:colOff>
      <xdr:row>6</xdr:row>
      <xdr:rowOff>29806</xdr:rowOff>
    </xdr:to>
    <xdr:sp macro="" textlink="">
      <xdr:nvSpPr>
        <xdr:cNvPr id="13" name="TextBox 4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4512303" y="846287"/>
          <a:ext cx="73129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0.5mM</a:t>
          </a:r>
          <a:endParaRPr kumimoji="0" lang="zh-CN" altLang="en-US" sz="14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MS PGothic" panose="020B0600070205080204" pitchFamily="34" charset="-128"/>
            <a:cs typeface="+mn-cs"/>
          </a:endParaRPr>
        </a:p>
      </xdr:txBody>
    </xdr:sp>
    <xdr:clientData/>
  </xdr:twoCellAnchor>
  <xdr:twoCellAnchor>
    <xdr:from>
      <xdr:col>2</xdr:col>
      <xdr:colOff>330718</xdr:colOff>
      <xdr:row>7</xdr:row>
      <xdr:rowOff>138001</xdr:rowOff>
    </xdr:from>
    <xdr:to>
      <xdr:col>3</xdr:col>
      <xdr:colOff>451252</xdr:colOff>
      <xdr:row>7</xdr:row>
      <xdr:rowOff>138001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1702318" y="1404826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613670</xdr:colOff>
      <xdr:row>7</xdr:row>
      <xdr:rowOff>140223</xdr:rowOff>
    </xdr:from>
    <xdr:to>
      <xdr:col>3</xdr:col>
      <xdr:colOff>197239</xdr:colOff>
      <xdr:row>11</xdr:row>
      <xdr:rowOff>19373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818430" y="1573888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3</xdr:col>
      <xdr:colOff>197425</xdr:colOff>
      <xdr:row>7</xdr:row>
      <xdr:rowOff>109766</xdr:rowOff>
    </xdr:from>
    <xdr:to>
      <xdr:col>3</xdr:col>
      <xdr:colOff>466794</xdr:colOff>
      <xdr:row>11</xdr:row>
      <xdr:rowOff>19373</xdr:rowOff>
    </xdr:to>
    <xdr:sp macro="" textlink="">
      <xdr:nvSpPr>
        <xdr:cNvPr id="16" name="TextBox 13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 rot="16200000">
          <a:off x="2072756" y="1558660"/>
          <a:ext cx="633507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3</xdr:col>
      <xdr:colOff>530555</xdr:colOff>
      <xdr:row>8</xdr:row>
      <xdr:rowOff>6868</xdr:rowOff>
    </xdr:from>
    <xdr:to>
      <xdr:col>4</xdr:col>
      <xdr:colOff>114124</xdr:colOff>
      <xdr:row>11</xdr:row>
      <xdr:rowOff>19373</xdr:rowOff>
    </xdr:to>
    <xdr:sp macro="" textlink="">
      <xdr:nvSpPr>
        <xdr:cNvPr id="17" name="TextBox 13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 rot="16200000">
          <a:off x="2444925" y="1597698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4</xdr:col>
      <xdr:colOff>152455</xdr:colOff>
      <xdr:row>7</xdr:row>
      <xdr:rowOff>140223</xdr:rowOff>
    </xdr:from>
    <xdr:to>
      <xdr:col>4</xdr:col>
      <xdr:colOff>421824</xdr:colOff>
      <xdr:row>11</xdr:row>
      <xdr:rowOff>19373</xdr:rowOff>
    </xdr:to>
    <xdr:sp macro="" textlink="">
      <xdr:nvSpPr>
        <xdr:cNvPr id="18" name="TextBox 1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 rot="16200000">
          <a:off x="2728815" y="1573888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4</xdr:col>
      <xdr:colOff>422012</xdr:colOff>
      <xdr:row>7</xdr:row>
      <xdr:rowOff>109765</xdr:rowOff>
    </xdr:from>
    <xdr:to>
      <xdr:col>5</xdr:col>
      <xdr:colOff>5581</xdr:colOff>
      <xdr:row>11</xdr:row>
      <xdr:rowOff>19372</xdr:rowOff>
    </xdr:to>
    <xdr:sp macro="" textlink="">
      <xdr:nvSpPr>
        <xdr:cNvPr id="19" name="TextBox 1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 rot="16200000">
          <a:off x="2983143" y="1558659"/>
          <a:ext cx="633507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5</xdr:col>
      <xdr:colOff>69340</xdr:colOff>
      <xdr:row>8</xdr:row>
      <xdr:rowOff>6868</xdr:rowOff>
    </xdr:from>
    <xdr:to>
      <xdr:col>5</xdr:col>
      <xdr:colOff>338709</xdr:colOff>
      <xdr:row>11</xdr:row>
      <xdr:rowOff>19373</xdr:rowOff>
    </xdr:to>
    <xdr:sp macro="" textlink="">
      <xdr:nvSpPr>
        <xdr:cNvPr id="20" name="TextBox 13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 rot="16200000">
          <a:off x="3355310" y="1597698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5</xdr:col>
      <xdr:colOff>377039</xdr:colOff>
      <xdr:row>7</xdr:row>
      <xdr:rowOff>140223</xdr:rowOff>
    </xdr:from>
    <xdr:to>
      <xdr:col>5</xdr:col>
      <xdr:colOff>646408</xdr:colOff>
      <xdr:row>11</xdr:row>
      <xdr:rowOff>19373</xdr:rowOff>
    </xdr:to>
    <xdr:sp macro="" textlink="">
      <xdr:nvSpPr>
        <xdr:cNvPr id="21" name="TextBox 13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 rot="16200000">
          <a:off x="3639199" y="1573888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5</xdr:col>
      <xdr:colOff>646596</xdr:colOff>
      <xdr:row>7</xdr:row>
      <xdr:rowOff>109765</xdr:rowOff>
    </xdr:from>
    <xdr:to>
      <xdr:col>6</xdr:col>
      <xdr:colOff>230165</xdr:colOff>
      <xdr:row>11</xdr:row>
      <xdr:rowOff>19372</xdr:rowOff>
    </xdr:to>
    <xdr:sp macro="" textlink="">
      <xdr:nvSpPr>
        <xdr:cNvPr id="22" name="TextBox 13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 rot="16200000">
          <a:off x="3893527" y="1558659"/>
          <a:ext cx="633507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6</xdr:col>
      <xdr:colOff>258323</xdr:colOff>
      <xdr:row>8</xdr:row>
      <xdr:rowOff>6868</xdr:rowOff>
    </xdr:from>
    <xdr:to>
      <xdr:col>6</xdr:col>
      <xdr:colOff>527692</xdr:colOff>
      <xdr:row>11</xdr:row>
      <xdr:rowOff>19373</xdr:rowOff>
    </xdr:to>
    <xdr:sp macro="" textlink="">
      <xdr:nvSpPr>
        <xdr:cNvPr id="23" name="TextBox 1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 rot="16200000">
          <a:off x="4230093" y="1597698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6</xdr:col>
      <xdr:colOff>566023</xdr:colOff>
      <xdr:row>7</xdr:row>
      <xdr:rowOff>140223</xdr:rowOff>
    </xdr:from>
    <xdr:to>
      <xdr:col>7</xdr:col>
      <xdr:colOff>149592</xdr:colOff>
      <xdr:row>11</xdr:row>
      <xdr:rowOff>19373</xdr:rowOff>
    </xdr:to>
    <xdr:sp macro="" textlink="">
      <xdr:nvSpPr>
        <xdr:cNvPr id="24" name="TextBox 1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 rot="16200000">
          <a:off x="4513983" y="1573888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7</xdr:col>
      <xdr:colOff>149779</xdr:colOff>
      <xdr:row>7</xdr:row>
      <xdr:rowOff>20255</xdr:rowOff>
    </xdr:from>
    <xdr:to>
      <xdr:col>7</xdr:col>
      <xdr:colOff>419148</xdr:colOff>
      <xdr:row>11</xdr:row>
      <xdr:rowOff>19373</xdr:rowOff>
    </xdr:to>
    <xdr:sp macro="" textlink="">
      <xdr:nvSpPr>
        <xdr:cNvPr id="25" name="TextBox 13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 rot="16200000">
          <a:off x="4723555" y="1513904"/>
          <a:ext cx="723018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  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oneCellAnchor>
    <xdr:from>
      <xdr:col>10</xdr:col>
      <xdr:colOff>38100</xdr:colOff>
      <xdr:row>2</xdr:row>
      <xdr:rowOff>0</xdr:rowOff>
    </xdr:from>
    <xdr:ext cx="6433312" cy="5161610"/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361950"/>
          <a:ext cx="6433312" cy="5161610"/>
        </a:xfrm>
        <a:prstGeom prst="rect">
          <a:avLst/>
        </a:prstGeom>
      </xdr:spPr>
    </xdr:pic>
    <xdr:clientData/>
  </xdr:oneCellAnchor>
  <xdr:twoCellAnchor>
    <xdr:from>
      <xdr:col>12</xdr:col>
      <xdr:colOff>86895</xdr:colOff>
      <xdr:row>8</xdr:row>
      <xdr:rowOff>35443</xdr:rowOff>
    </xdr:from>
    <xdr:to>
      <xdr:col>12</xdr:col>
      <xdr:colOff>356264</xdr:colOff>
      <xdr:row>11</xdr:row>
      <xdr:rowOff>47948</xdr:rowOff>
    </xdr:to>
    <xdr:sp macro="" textlink="">
      <xdr:nvSpPr>
        <xdr:cNvPr id="27" name="TextBox 13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 rot="16200000">
          <a:off x="8173465" y="1626273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13</xdr:col>
      <xdr:colOff>341313</xdr:colOff>
      <xdr:row>7</xdr:row>
      <xdr:rowOff>179736</xdr:rowOff>
    </xdr:from>
    <xdr:to>
      <xdr:col>14</xdr:col>
      <xdr:colOff>461847</xdr:colOff>
      <xdr:row>7</xdr:row>
      <xdr:rowOff>179736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/>
      </xdr:nvCxnSpPr>
      <xdr:spPr>
        <a:xfrm>
          <a:off x="9256713" y="1446561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539196</xdr:colOff>
      <xdr:row>7</xdr:row>
      <xdr:rowOff>179736</xdr:rowOff>
    </xdr:from>
    <xdr:to>
      <xdr:col>15</xdr:col>
      <xdr:colOff>659730</xdr:colOff>
      <xdr:row>7</xdr:row>
      <xdr:rowOff>179736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CxnSpPr/>
      </xdr:nvCxnSpPr>
      <xdr:spPr>
        <a:xfrm>
          <a:off x="10140396" y="1446561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221579</xdr:colOff>
      <xdr:row>6</xdr:row>
      <xdr:rowOff>18698</xdr:rowOff>
    </xdr:from>
    <xdr:to>
      <xdr:col>13</xdr:col>
      <xdr:colOff>18944</xdr:colOff>
      <xdr:row>8</xdr:row>
      <xdr:rowOff>103152</xdr:rowOff>
    </xdr:to>
    <xdr:sp macro="" textlink="">
      <xdr:nvSpPr>
        <xdr:cNvPr id="30" name="TextBox 13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8451179" y="1104548"/>
          <a:ext cx="483165" cy="446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DMSO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13</xdr:col>
      <xdr:colOff>231760</xdr:colOff>
      <xdr:row>6</xdr:row>
      <xdr:rowOff>25278</xdr:rowOff>
    </xdr:from>
    <xdr:to>
      <xdr:col>14</xdr:col>
      <xdr:colOff>234682</xdr:colOff>
      <xdr:row>8</xdr:row>
      <xdr:rowOff>109732</xdr:rowOff>
    </xdr:to>
    <xdr:sp macro="" textlink="">
      <xdr:nvSpPr>
        <xdr:cNvPr id="31" name="TextBox 15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>
          <a:off x="9147160" y="1111128"/>
          <a:ext cx="688722" cy="446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aphidicolin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14</xdr:col>
      <xdr:colOff>478704</xdr:colOff>
      <xdr:row>6</xdr:row>
      <xdr:rowOff>32013</xdr:rowOff>
    </xdr:from>
    <xdr:to>
      <xdr:col>16</xdr:col>
      <xdr:colOff>83653</xdr:colOff>
      <xdr:row>7</xdr:row>
      <xdr:rowOff>105595</xdr:rowOff>
    </xdr:to>
    <xdr:sp macro="" textlink="">
      <xdr:nvSpPr>
        <xdr:cNvPr id="32" name="TextBox 16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10079904" y="1117863"/>
          <a:ext cx="976549" cy="254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1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L-Mimosine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13</xdr:col>
      <xdr:colOff>347636</xdr:colOff>
      <xdr:row>4</xdr:row>
      <xdr:rowOff>114436</xdr:rowOff>
    </xdr:from>
    <xdr:to>
      <xdr:col>14</xdr:col>
      <xdr:colOff>418774</xdr:colOff>
      <xdr:row>6</xdr:row>
      <xdr:rowOff>51286</xdr:rowOff>
    </xdr:to>
    <xdr:sp macro="" textlink="">
      <xdr:nvSpPr>
        <xdr:cNvPr id="33" name="TextBox 4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9263036" y="838336"/>
          <a:ext cx="756938" cy="2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5ug</a:t>
          </a:r>
          <a:r>
            <a:rPr kumimoji="0" lang="en-US" altLang="zh-CN" sz="14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/ml</a:t>
          </a:r>
          <a:endParaRPr kumimoji="0" lang="zh-CN" altLang="en-US" sz="14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MS PGothic" panose="020B0600070205080204" pitchFamily="34" charset="-128"/>
            <a:cs typeface="+mn-cs"/>
          </a:endParaRPr>
        </a:p>
      </xdr:txBody>
    </xdr:sp>
    <xdr:clientData/>
  </xdr:twoCellAnchor>
  <xdr:twoCellAnchor>
    <xdr:from>
      <xdr:col>14</xdr:col>
      <xdr:colOff>623783</xdr:colOff>
      <xdr:row>4</xdr:row>
      <xdr:rowOff>126474</xdr:rowOff>
    </xdr:from>
    <xdr:to>
      <xdr:col>15</xdr:col>
      <xdr:colOff>669273</xdr:colOff>
      <xdr:row>6</xdr:row>
      <xdr:rowOff>33893</xdr:rowOff>
    </xdr:to>
    <xdr:sp macro="" textlink="">
      <xdr:nvSpPr>
        <xdr:cNvPr id="34" name="TextBox 4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10224983" y="850374"/>
          <a:ext cx="73129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0.5mM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MS PGothic" panose="020B0600070205080204" pitchFamily="34" charset="-128"/>
            <a:cs typeface="+mn-cs"/>
          </a:endParaRPr>
        </a:p>
      </xdr:txBody>
    </xdr:sp>
    <xdr:clientData/>
  </xdr:twoCellAnchor>
  <xdr:twoCellAnchor>
    <xdr:from>
      <xdr:col>16</xdr:col>
      <xdr:colOff>61875</xdr:colOff>
      <xdr:row>8</xdr:row>
      <xdr:rowOff>7534</xdr:rowOff>
    </xdr:from>
    <xdr:to>
      <xdr:col>17</xdr:col>
      <xdr:colOff>182409</xdr:colOff>
      <xdr:row>8</xdr:row>
      <xdr:rowOff>7534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CxnSpPr/>
      </xdr:nvCxnSpPr>
      <xdr:spPr>
        <a:xfrm>
          <a:off x="11034675" y="1455334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306194</xdr:colOff>
      <xdr:row>6</xdr:row>
      <xdr:rowOff>44285</xdr:rowOff>
    </xdr:from>
    <xdr:to>
      <xdr:col>16</xdr:col>
      <xdr:colOff>602874</xdr:colOff>
      <xdr:row>8</xdr:row>
      <xdr:rowOff>128739</xdr:rowOff>
    </xdr:to>
    <xdr:sp macro="" textlink="">
      <xdr:nvSpPr>
        <xdr:cNvPr id="36" name="TextBox 16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11278994" y="1130135"/>
          <a:ext cx="296680" cy="446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HU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16</xdr:col>
      <xdr:colOff>178428</xdr:colOff>
      <xdr:row>4</xdr:row>
      <xdr:rowOff>150962</xdr:rowOff>
    </xdr:from>
    <xdr:to>
      <xdr:col>17</xdr:col>
      <xdr:colOff>223918</xdr:colOff>
      <xdr:row>6</xdr:row>
      <xdr:rowOff>58381</xdr:rowOff>
    </xdr:to>
    <xdr:sp macro="" textlink="">
      <xdr:nvSpPr>
        <xdr:cNvPr id="37" name="TextBox 4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11151228" y="874862"/>
          <a:ext cx="73129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MS PGothic" panose="020B0600070205080204" pitchFamily="34" charset="-128"/>
              <a:cs typeface="+mn-cs"/>
            </a:rPr>
            <a:t>0.5mM</a:t>
          </a:r>
          <a:endParaRPr kumimoji="0" lang="zh-CN" altLang="en-US" sz="14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MS PGothic" panose="020B0600070205080204" pitchFamily="34" charset="-128"/>
            <a:cs typeface="+mn-cs"/>
          </a:endParaRPr>
        </a:p>
      </xdr:txBody>
    </xdr:sp>
    <xdr:clientData/>
  </xdr:twoCellAnchor>
  <xdr:twoCellAnchor>
    <xdr:from>
      <xdr:col>12</xdr:col>
      <xdr:colOff>111643</xdr:colOff>
      <xdr:row>7</xdr:row>
      <xdr:rowOff>166576</xdr:rowOff>
    </xdr:from>
    <xdr:to>
      <xdr:col>13</xdr:col>
      <xdr:colOff>232177</xdr:colOff>
      <xdr:row>7</xdr:row>
      <xdr:rowOff>166576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CxnSpPr/>
      </xdr:nvCxnSpPr>
      <xdr:spPr>
        <a:xfrm>
          <a:off x="8341243" y="1433401"/>
          <a:ext cx="806334" cy="0"/>
        </a:xfrm>
        <a:prstGeom prst="line">
          <a:avLst/>
        </a:prstGeom>
        <a:ln w="19050">
          <a:solidFill>
            <a:schemeClr val="accent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394595</xdr:colOff>
      <xdr:row>7</xdr:row>
      <xdr:rowOff>168798</xdr:rowOff>
    </xdr:from>
    <xdr:to>
      <xdr:col>12</xdr:col>
      <xdr:colOff>663964</xdr:colOff>
      <xdr:row>11</xdr:row>
      <xdr:rowOff>47948</xdr:rowOff>
    </xdr:to>
    <xdr:sp macro="" textlink="">
      <xdr:nvSpPr>
        <xdr:cNvPr id="39" name="TextBox 13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 rot="16200000">
          <a:off x="8457355" y="1602463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12</xdr:col>
      <xdr:colOff>664150</xdr:colOff>
      <xdr:row>7</xdr:row>
      <xdr:rowOff>138341</xdr:rowOff>
    </xdr:from>
    <xdr:to>
      <xdr:col>13</xdr:col>
      <xdr:colOff>247719</xdr:colOff>
      <xdr:row>11</xdr:row>
      <xdr:rowOff>47948</xdr:rowOff>
    </xdr:to>
    <xdr:sp macro="" textlink="">
      <xdr:nvSpPr>
        <xdr:cNvPr id="40" name="TextBox 13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 rot="16200000">
          <a:off x="8711681" y="1587235"/>
          <a:ext cx="633507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13</xdr:col>
      <xdr:colOff>311480</xdr:colOff>
      <xdr:row>8</xdr:row>
      <xdr:rowOff>35443</xdr:rowOff>
    </xdr:from>
    <xdr:to>
      <xdr:col>13</xdr:col>
      <xdr:colOff>580849</xdr:colOff>
      <xdr:row>11</xdr:row>
      <xdr:rowOff>47948</xdr:rowOff>
    </xdr:to>
    <xdr:sp macro="" textlink="">
      <xdr:nvSpPr>
        <xdr:cNvPr id="41" name="TextBox 1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 rot="16200000">
          <a:off x="9083850" y="1626273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13</xdr:col>
      <xdr:colOff>619180</xdr:colOff>
      <xdr:row>7</xdr:row>
      <xdr:rowOff>168798</xdr:rowOff>
    </xdr:from>
    <xdr:to>
      <xdr:col>14</xdr:col>
      <xdr:colOff>202749</xdr:colOff>
      <xdr:row>11</xdr:row>
      <xdr:rowOff>47948</xdr:rowOff>
    </xdr:to>
    <xdr:sp macro="" textlink="">
      <xdr:nvSpPr>
        <xdr:cNvPr id="42" name="TextBox 1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 rot="16200000">
          <a:off x="9367740" y="1602463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14</xdr:col>
      <xdr:colOff>202937</xdr:colOff>
      <xdr:row>7</xdr:row>
      <xdr:rowOff>138340</xdr:rowOff>
    </xdr:from>
    <xdr:to>
      <xdr:col>14</xdr:col>
      <xdr:colOff>472306</xdr:colOff>
      <xdr:row>11</xdr:row>
      <xdr:rowOff>47947</xdr:rowOff>
    </xdr:to>
    <xdr:sp macro="" textlink="">
      <xdr:nvSpPr>
        <xdr:cNvPr id="43" name="TextBox 13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 rot="16200000">
          <a:off x="9622068" y="1587234"/>
          <a:ext cx="633507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14</xdr:col>
      <xdr:colOff>536065</xdr:colOff>
      <xdr:row>8</xdr:row>
      <xdr:rowOff>35443</xdr:rowOff>
    </xdr:from>
    <xdr:to>
      <xdr:col>15</xdr:col>
      <xdr:colOff>119634</xdr:colOff>
      <xdr:row>11</xdr:row>
      <xdr:rowOff>47948</xdr:rowOff>
    </xdr:to>
    <xdr:sp macro="" textlink="">
      <xdr:nvSpPr>
        <xdr:cNvPr id="44" name="TextBox 1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 rot="16200000">
          <a:off x="9994235" y="1626273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15</xdr:col>
      <xdr:colOff>157964</xdr:colOff>
      <xdr:row>7</xdr:row>
      <xdr:rowOff>168798</xdr:rowOff>
    </xdr:from>
    <xdr:to>
      <xdr:col>15</xdr:col>
      <xdr:colOff>427333</xdr:colOff>
      <xdr:row>11</xdr:row>
      <xdr:rowOff>47948</xdr:rowOff>
    </xdr:to>
    <xdr:sp macro="" textlink="">
      <xdr:nvSpPr>
        <xdr:cNvPr id="45" name="TextBox 13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0278124" y="1602463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15</xdr:col>
      <xdr:colOff>427521</xdr:colOff>
      <xdr:row>7</xdr:row>
      <xdr:rowOff>138340</xdr:rowOff>
    </xdr:from>
    <xdr:to>
      <xdr:col>16</xdr:col>
      <xdr:colOff>11090</xdr:colOff>
      <xdr:row>11</xdr:row>
      <xdr:rowOff>47947</xdr:rowOff>
    </xdr:to>
    <xdr:sp macro="" textlink="">
      <xdr:nvSpPr>
        <xdr:cNvPr id="46" name="TextBox 1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0532452" y="1587234"/>
          <a:ext cx="633507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16</xdr:col>
      <xdr:colOff>39248</xdr:colOff>
      <xdr:row>8</xdr:row>
      <xdr:rowOff>35443</xdr:rowOff>
    </xdr:from>
    <xdr:to>
      <xdr:col>16</xdr:col>
      <xdr:colOff>308617</xdr:colOff>
      <xdr:row>11</xdr:row>
      <xdr:rowOff>47948</xdr:rowOff>
    </xdr:to>
    <xdr:sp macro="" textlink="">
      <xdr:nvSpPr>
        <xdr:cNvPr id="47" name="TextBox 13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0869018" y="1626273"/>
          <a:ext cx="55543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dCas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16</xdr:col>
      <xdr:colOff>346948</xdr:colOff>
      <xdr:row>7</xdr:row>
      <xdr:rowOff>168798</xdr:rowOff>
    </xdr:from>
    <xdr:to>
      <xdr:col>16</xdr:col>
      <xdr:colOff>616317</xdr:colOff>
      <xdr:row>11</xdr:row>
      <xdr:rowOff>47948</xdr:rowOff>
    </xdr:to>
    <xdr:sp macro="" textlink="">
      <xdr:nvSpPr>
        <xdr:cNvPr id="48" name="TextBox 13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1152908" y="1602463"/>
          <a:ext cx="603050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Cas9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  <xdr:twoCellAnchor>
    <xdr:from>
      <xdr:col>16</xdr:col>
      <xdr:colOff>616504</xdr:colOff>
      <xdr:row>7</xdr:row>
      <xdr:rowOff>48830</xdr:rowOff>
    </xdr:from>
    <xdr:to>
      <xdr:col>17</xdr:col>
      <xdr:colOff>200073</xdr:colOff>
      <xdr:row>11</xdr:row>
      <xdr:rowOff>47948</xdr:rowOff>
    </xdr:to>
    <xdr:sp macro="" textlink="">
      <xdr:nvSpPr>
        <xdr:cNvPr id="49" name="TextBox 13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1362480" y="1542479"/>
          <a:ext cx="723018" cy="26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宋体" panose="02010600030101010101" pitchFamily="2" charset="-122"/>
              <a:cs typeface="+mn-cs"/>
            </a:rPr>
            <a:t>D10A  </a:t>
          </a:r>
          <a:endParaRPr kumimoji="0" lang="zh-CN" altLang="en-US" sz="12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宋体" panose="02010600030101010101" pitchFamily="2" charset="-122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159303</xdr:colOff>
      <xdr:row>7</xdr:row>
      <xdr:rowOff>51448</xdr:rowOff>
    </xdr:from>
    <xdr:ext cx="8539870" cy="4886325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2520" r="6606" b="9703"/>
        <a:stretch/>
      </xdr:blipFill>
      <xdr:spPr>
        <a:xfrm>
          <a:off x="1530903" y="1318273"/>
          <a:ext cx="8539870" cy="4886325"/>
        </a:xfrm>
        <a:prstGeom prst="rect">
          <a:avLst/>
        </a:prstGeom>
      </xdr:spPr>
    </xdr:pic>
    <xdr:clientData/>
  </xdr:oneCellAnchor>
  <xdr:twoCellAnchor>
    <xdr:from>
      <xdr:col>2</xdr:col>
      <xdr:colOff>93518</xdr:colOff>
      <xdr:row>0</xdr:row>
      <xdr:rowOff>51954</xdr:rowOff>
    </xdr:from>
    <xdr:to>
      <xdr:col>3</xdr:col>
      <xdr:colOff>252821</xdr:colOff>
      <xdr:row>2</xdr:row>
      <xdr:rowOff>59336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1465118" y="51954"/>
          <a:ext cx="84510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AF+ER</a:t>
          </a:r>
          <a:endParaRPr lang="zh-CN" altLang="en-US"/>
        </a:p>
      </xdr:txBody>
    </xdr:sp>
    <xdr:clientData/>
  </xdr:twoCellAnchor>
  <xdr:twoCellAnchor>
    <xdr:from>
      <xdr:col>4</xdr:col>
      <xdr:colOff>53459</xdr:colOff>
      <xdr:row>0</xdr:row>
      <xdr:rowOff>0</xdr:rowOff>
    </xdr:from>
    <xdr:to>
      <xdr:col>4</xdr:col>
      <xdr:colOff>569947</xdr:colOff>
      <xdr:row>2</xdr:row>
      <xdr:rowOff>7382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2796659" y="0"/>
          <a:ext cx="5164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WT</a:t>
          </a:r>
          <a:endParaRPr lang="zh-CN" altLang="en-US"/>
        </a:p>
      </xdr:txBody>
    </xdr:sp>
    <xdr:clientData/>
  </xdr:twoCellAnchor>
  <xdr:twoCellAnchor>
    <xdr:from>
      <xdr:col>6</xdr:col>
      <xdr:colOff>19429</xdr:colOff>
      <xdr:row>0</xdr:row>
      <xdr:rowOff>8172</xdr:rowOff>
    </xdr:from>
    <xdr:to>
      <xdr:col>7</xdr:col>
      <xdr:colOff>666045</xdr:colOff>
      <xdr:row>2</xdr:row>
      <xdr:rowOff>15554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4134229" y="8172"/>
          <a:ext cx="13324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BRCA1m/m</a:t>
          </a:r>
          <a:endParaRPr lang="zh-CN" altLang="en-US"/>
        </a:p>
      </xdr:txBody>
    </xdr:sp>
    <xdr:clientData/>
  </xdr:twoCellAnchor>
  <xdr:twoCellAnchor>
    <xdr:from>
      <xdr:col>3</xdr:col>
      <xdr:colOff>259317</xdr:colOff>
      <xdr:row>3</xdr:row>
      <xdr:rowOff>2058</xdr:rowOff>
    </xdr:from>
    <xdr:to>
      <xdr:col>5</xdr:col>
      <xdr:colOff>479451</xdr:colOff>
      <xdr:row>3</xdr:row>
      <xdr:rowOff>2058</xdr:rowOff>
    </xdr:to>
    <xdr:cxnSp macro="">
      <xdr:nvCxnSpPr>
        <xdr:cNvPr id="6" name="Straight Connector 13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CxnSpPr>
          <a:cxnSpLocks/>
        </xdr:cNvCxnSpPr>
      </xdr:nvCxnSpPr>
      <xdr:spPr>
        <a:xfrm>
          <a:off x="2316717" y="544983"/>
          <a:ext cx="1591734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19429</xdr:colOff>
      <xdr:row>3</xdr:row>
      <xdr:rowOff>2058</xdr:rowOff>
    </xdr:from>
    <xdr:to>
      <xdr:col>8</xdr:col>
      <xdr:colOff>160540</xdr:colOff>
      <xdr:row>3</xdr:row>
      <xdr:rowOff>2058</xdr:rowOff>
    </xdr:to>
    <xdr:cxnSp macro="">
      <xdr:nvCxnSpPr>
        <xdr:cNvPr id="7" name="Straight Connector 14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CxnSpPr>
          <a:cxnSpLocks/>
        </xdr:cNvCxnSpPr>
      </xdr:nvCxnSpPr>
      <xdr:spPr>
        <a:xfrm>
          <a:off x="4134229" y="544983"/>
          <a:ext cx="151271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227445</xdr:colOff>
      <xdr:row>3</xdr:row>
      <xdr:rowOff>17054</xdr:rowOff>
    </xdr:from>
    <xdr:to>
      <xdr:col>3</xdr:col>
      <xdr:colOff>565999</xdr:colOff>
      <xdr:row>7</xdr:row>
      <xdr:rowOff>16429</xdr:rowOff>
    </xdr:to>
    <xdr:sp macro="" textlink="">
      <xdr:nvSpPr>
        <xdr:cNvPr id="8" name="TextBox 2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 txBox="1"/>
      </xdr:nvSpPr>
      <xdr:spPr>
        <a:xfrm rot="16200000">
          <a:off x="2092484" y="752340"/>
          <a:ext cx="7232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dCas9</a:t>
          </a:r>
          <a:endParaRPr lang="zh-CN" altLang="en-US" sz="1600"/>
        </a:p>
      </xdr:txBody>
    </xdr:sp>
    <xdr:clientData/>
  </xdr:twoCellAnchor>
  <xdr:twoCellAnchor>
    <xdr:from>
      <xdr:col>3</xdr:col>
      <xdr:colOff>633845</xdr:colOff>
      <xdr:row>3</xdr:row>
      <xdr:rowOff>125257</xdr:rowOff>
    </xdr:from>
    <xdr:to>
      <xdr:col>4</xdr:col>
      <xdr:colOff>286599</xdr:colOff>
      <xdr:row>6</xdr:row>
      <xdr:rowOff>89202</xdr:rowOff>
    </xdr:to>
    <xdr:sp macro="" textlink="">
      <xdr:nvSpPr>
        <xdr:cNvPr id="9" name="TextBox 22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 txBox="1"/>
      </xdr:nvSpPr>
      <xdr:spPr>
        <a:xfrm rot="16200000">
          <a:off x="2607087" y="752340"/>
          <a:ext cx="5068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330</a:t>
          </a:r>
          <a:endParaRPr lang="zh-CN" altLang="en-US" sz="1600"/>
        </a:p>
      </xdr:txBody>
    </xdr:sp>
    <xdr:clientData/>
  </xdr:twoCellAnchor>
  <xdr:twoCellAnchor>
    <xdr:from>
      <xdr:col>4</xdr:col>
      <xdr:colOff>388312</xdr:colOff>
      <xdr:row>3</xdr:row>
      <xdr:rowOff>125257</xdr:rowOff>
    </xdr:from>
    <xdr:to>
      <xdr:col>5</xdr:col>
      <xdr:colOff>41066</xdr:colOff>
      <xdr:row>6</xdr:row>
      <xdr:rowOff>89202</xdr:rowOff>
    </xdr:to>
    <xdr:sp macro="" textlink="">
      <xdr:nvSpPr>
        <xdr:cNvPr id="10" name="TextBox 23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 txBox="1"/>
      </xdr:nvSpPr>
      <xdr:spPr>
        <a:xfrm rot="16200000">
          <a:off x="3047354" y="752340"/>
          <a:ext cx="5068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335</a:t>
          </a:r>
          <a:endParaRPr lang="zh-CN" altLang="en-US" sz="1600"/>
        </a:p>
      </xdr:txBody>
    </xdr:sp>
    <xdr:clientData/>
  </xdr:twoCellAnchor>
  <xdr:twoCellAnchor>
    <xdr:from>
      <xdr:col>5</xdr:col>
      <xdr:colOff>108912</xdr:colOff>
      <xdr:row>3</xdr:row>
      <xdr:rowOff>125257</xdr:rowOff>
    </xdr:from>
    <xdr:to>
      <xdr:col>5</xdr:col>
      <xdr:colOff>447466</xdr:colOff>
      <xdr:row>6</xdr:row>
      <xdr:rowOff>89202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 txBox="1"/>
      </xdr:nvSpPr>
      <xdr:spPr>
        <a:xfrm rot="16200000">
          <a:off x="3453754" y="752340"/>
          <a:ext cx="5068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340</a:t>
          </a:r>
          <a:endParaRPr lang="zh-CN" altLang="en-US" sz="1600"/>
        </a:p>
      </xdr:txBody>
    </xdr:sp>
    <xdr:clientData/>
  </xdr:twoCellAnchor>
  <xdr:twoCellAnchor>
    <xdr:from>
      <xdr:col>5</xdr:col>
      <xdr:colOff>639491</xdr:colOff>
      <xdr:row>3</xdr:row>
      <xdr:rowOff>28343</xdr:rowOff>
    </xdr:from>
    <xdr:to>
      <xdr:col>6</xdr:col>
      <xdr:colOff>292245</xdr:colOff>
      <xdr:row>7</xdr:row>
      <xdr:rowOff>27718</xdr:rowOff>
    </xdr:to>
    <xdr:sp macro="" textlink="">
      <xdr:nvSpPr>
        <xdr:cNvPr id="12" name="TextBox 28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 rot="16200000">
          <a:off x="3876130" y="763629"/>
          <a:ext cx="723275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dCas9</a:t>
          </a:r>
          <a:endParaRPr lang="zh-CN" altLang="en-US" sz="1600"/>
        </a:p>
      </xdr:txBody>
    </xdr:sp>
    <xdr:clientData/>
  </xdr:twoCellAnchor>
  <xdr:twoCellAnchor>
    <xdr:from>
      <xdr:col>6</xdr:col>
      <xdr:colOff>360091</xdr:colOff>
      <xdr:row>3</xdr:row>
      <xdr:rowOff>136546</xdr:rowOff>
    </xdr:from>
    <xdr:to>
      <xdr:col>7</xdr:col>
      <xdr:colOff>12845</xdr:colOff>
      <xdr:row>6</xdr:row>
      <xdr:rowOff>100491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 txBox="1"/>
      </xdr:nvSpPr>
      <xdr:spPr>
        <a:xfrm rot="16200000">
          <a:off x="4390733" y="763629"/>
          <a:ext cx="5068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330</a:t>
          </a:r>
          <a:endParaRPr lang="zh-CN" altLang="en-US" sz="1600"/>
        </a:p>
      </xdr:txBody>
    </xdr:sp>
    <xdr:clientData/>
  </xdr:twoCellAnchor>
  <xdr:twoCellAnchor>
    <xdr:from>
      <xdr:col>7</xdr:col>
      <xdr:colOff>114558</xdr:colOff>
      <xdr:row>3</xdr:row>
      <xdr:rowOff>136546</xdr:rowOff>
    </xdr:from>
    <xdr:to>
      <xdr:col>7</xdr:col>
      <xdr:colOff>453112</xdr:colOff>
      <xdr:row>6</xdr:row>
      <xdr:rowOff>100491</xdr:rowOff>
    </xdr:to>
    <xdr:sp macro="" textlink="">
      <xdr:nvSpPr>
        <xdr:cNvPr id="14" name="TextBox 30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 txBox="1"/>
      </xdr:nvSpPr>
      <xdr:spPr>
        <a:xfrm rot="16200000">
          <a:off x="4831000" y="763629"/>
          <a:ext cx="5068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335</a:t>
          </a:r>
          <a:endParaRPr lang="zh-CN" altLang="en-US" sz="1600"/>
        </a:p>
      </xdr:txBody>
    </xdr:sp>
    <xdr:clientData/>
  </xdr:twoCellAnchor>
  <xdr:twoCellAnchor>
    <xdr:from>
      <xdr:col>7</xdr:col>
      <xdr:colOff>520958</xdr:colOff>
      <xdr:row>3</xdr:row>
      <xdr:rowOff>136546</xdr:rowOff>
    </xdr:from>
    <xdr:to>
      <xdr:col>8</xdr:col>
      <xdr:colOff>173712</xdr:colOff>
      <xdr:row>6</xdr:row>
      <xdr:rowOff>100491</xdr:rowOff>
    </xdr:to>
    <xdr:sp macro="" textlink="">
      <xdr:nvSpPr>
        <xdr:cNvPr id="15" name="TextBox 3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 txBox="1"/>
      </xdr:nvSpPr>
      <xdr:spPr>
        <a:xfrm rot="16200000">
          <a:off x="5237400" y="763629"/>
          <a:ext cx="50687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340</a:t>
          </a:r>
          <a:endParaRPr lang="zh-CN" altLang="en-US" sz="1600"/>
        </a:p>
      </xdr:txBody>
    </xdr:sp>
    <xdr:clientData/>
  </xdr:twoCellAnchor>
  <xdr:oneCellAnchor>
    <xdr:from>
      <xdr:col>17</xdr:col>
      <xdr:colOff>34131</xdr:colOff>
      <xdr:row>6</xdr:row>
      <xdr:rowOff>165986</xdr:rowOff>
    </xdr:from>
    <xdr:ext cx="8388326" cy="4907972"/>
    <xdr:pic>
      <xdr:nvPicPr>
        <xdr:cNvPr id="16" name="Picture 4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9" t="-258" r="2446" b="35259"/>
        <a:stretch/>
      </xdr:blipFill>
      <xdr:spPr>
        <a:xfrm>
          <a:off x="11692731" y="1251836"/>
          <a:ext cx="8388326" cy="4907972"/>
        </a:xfrm>
        <a:prstGeom prst="rect">
          <a:avLst/>
        </a:prstGeom>
      </xdr:spPr>
    </xdr:pic>
    <xdr:clientData/>
  </xdr:oneCellAnchor>
  <xdr:twoCellAnchor>
    <xdr:from>
      <xdr:col>18</xdr:col>
      <xdr:colOff>569114</xdr:colOff>
      <xdr:row>0</xdr:row>
      <xdr:rowOff>0</xdr:rowOff>
    </xdr:from>
    <xdr:to>
      <xdr:col>19</xdr:col>
      <xdr:colOff>392875</xdr:colOff>
      <xdr:row>2</xdr:row>
      <xdr:rowOff>22968</xdr:rowOff>
    </xdr:to>
    <xdr:sp macro="" textlink="">
      <xdr:nvSpPr>
        <xdr:cNvPr id="17" name="TextBox 6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 txBox="1"/>
      </xdr:nvSpPr>
      <xdr:spPr>
        <a:xfrm>
          <a:off x="12913514" y="0"/>
          <a:ext cx="509561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WT</a:t>
          </a:r>
          <a:endParaRPr lang="zh-CN" altLang="en-US"/>
        </a:p>
      </xdr:txBody>
    </xdr:sp>
    <xdr:clientData/>
  </xdr:twoCellAnchor>
  <xdr:twoCellAnchor>
    <xdr:from>
      <xdr:col>20</xdr:col>
      <xdr:colOff>521230</xdr:colOff>
      <xdr:row>0</xdr:row>
      <xdr:rowOff>8172</xdr:rowOff>
    </xdr:from>
    <xdr:to>
      <xdr:col>22</xdr:col>
      <xdr:colOff>468191</xdr:colOff>
      <xdr:row>2</xdr:row>
      <xdr:rowOff>31140</xdr:rowOff>
    </xdr:to>
    <xdr:sp macro="" textlink="">
      <xdr:nvSpPr>
        <xdr:cNvPr id="18" name="TextBox 7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 txBox="1"/>
      </xdr:nvSpPr>
      <xdr:spPr>
        <a:xfrm>
          <a:off x="14237230" y="8172"/>
          <a:ext cx="1318561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BRCA1m/m</a:t>
          </a:r>
          <a:endParaRPr lang="zh-CN" altLang="en-US"/>
        </a:p>
      </xdr:txBody>
    </xdr:sp>
    <xdr:clientData/>
  </xdr:twoCellAnchor>
  <xdr:twoCellAnchor>
    <xdr:from>
      <xdr:col>18</xdr:col>
      <xdr:colOff>89172</xdr:colOff>
      <xdr:row>3</xdr:row>
      <xdr:rowOff>25438</xdr:rowOff>
    </xdr:from>
    <xdr:to>
      <xdr:col>20</xdr:col>
      <xdr:colOff>295452</xdr:colOff>
      <xdr:row>3</xdr:row>
      <xdr:rowOff>25438</xdr:rowOff>
    </xdr:to>
    <xdr:cxnSp macro="">
      <xdr:nvCxnSpPr>
        <xdr:cNvPr id="19" name="Straight Connector 10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CxnSpPr>
          <a:cxnSpLocks/>
        </xdr:cNvCxnSpPr>
      </xdr:nvCxnSpPr>
      <xdr:spPr>
        <a:xfrm>
          <a:off x="12433572" y="568363"/>
          <a:ext cx="157788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521230</xdr:colOff>
      <xdr:row>3</xdr:row>
      <xdr:rowOff>25438</xdr:rowOff>
    </xdr:from>
    <xdr:to>
      <xdr:col>22</xdr:col>
      <xdr:colOff>648486</xdr:colOff>
      <xdr:row>3</xdr:row>
      <xdr:rowOff>25438</xdr:rowOff>
    </xdr:to>
    <xdr:cxnSp macro="">
      <xdr:nvCxnSpPr>
        <xdr:cNvPr id="20" name="Straight Connector 1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CxnSpPr>
          <a:cxnSpLocks/>
        </xdr:cNvCxnSpPr>
      </xdr:nvCxnSpPr>
      <xdr:spPr>
        <a:xfrm>
          <a:off x="14237230" y="568363"/>
          <a:ext cx="1498856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57300</xdr:colOff>
      <xdr:row>3</xdr:row>
      <xdr:rowOff>40434</xdr:rowOff>
    </xdr:from>
    <xdr:to>
      <xdr:col>18</xdr:col>
      <xdr:colOff>395854</xdr:colOff>
      <xdr:row>7</xdr:row>
      <xdr:rowOff>70981</xdr:rowOff>
    </xdr:to>
    <xdr:sp macro="" textlink="">
      <xdr:nvSpPr>
        <xdr:cNvPr id="21" name="TextBox 14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 txBox="1"/>
      </xdr:nvSpPr>
      <xdr:spPr>
        <a:xfrm rot="16200000">
          <a:off x="12193753" y="791306"/>
          <a:ext cx="75444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dCas9</a:t>
          </a:r>
          <a:endParaRPr lang="zh-CN" altLang="en-US" sz="1600"/>
        </a:p>
      </xdr:txBody>
    </xdr:sp>
    <xdr:clientData/>
  </xdr:twoCellAnchor>
  <xdr:twoCellAnchor>
    <xdr:from>
      <xdr:col>18</xdr:col>
      <xdr:colOff>463700</xdr:colOff>
      <xdr:row>3</xdr:row>
      <xdr:rowOff>148637</xdr:rowOff>
    </xdr:from>
    <xdr:to>
      <xdr:col>19</xdr:col>
      <xdr:colOff>109527</xdr:colOff>
      <xdr:row>6</xdr:row>
      <xdr:rowOff>135961</xdr:rowOff>
    </xdr:to>
    <xdr:sp macro="" textlink="">
      <xdr:nvSpPr>
        <xdr:cNvPr id="22" name="TextBox 15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 txBox="1"/>
      </xdr:nvSpPr>
      <xdr:spPr>
        <a:xfrm rot="16200000">
          <a:off x="12708789" y="790873"/>
          <a:ext cx="530249" cy="331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330</a:t>
          </a:r>
          <a:endParaRPr lang="zh-CN" altLang="en-US" sz="1600"/>
        </a:p>
      </xdr:txBody>
    </xdr:sp>
    <xdr:clientData/>
  </xdr:twoCellAnchor>
  <xdr:twoCellAnchor>
    <xdr:from>
      <xdr:col>19</xdr:col>
      <xdr:colOff>211240</xdr:colOff>
      <xdr:row>3</xdr:row>
      <xdr:rowOff>148637</xdr:rowOff>
    </xdr:from>
    <xdr:to>
      <xdr:col>19</xdr:col>
      <xdr:colOff>549794</xdr:colOff>
      <xdr:row>6</xdr:row>
      <xdr:rowOff>135961</xdr:rowOff>
    </xdr:to>
    <xdr:sp macro="" textlink="">
      <xdr:nvSpPr>
        <xdr:cNvPr id="23" name="TextBox 16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 txBox="1"/>
      </xdr:nvSpPr>
      <xdr:spPr>
        <a:xfrm rot="16200000">
          <a:off x="13145592" y="787410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335</a:t>
          </a:r>
          <a:endParaRPr lang="zh-CN" altLang="en-US" sz="1600"/>
        </a:p>
      </xdr:txBody>
    </xdr:sp>
    <xdr:clientData/>
  </xdr:twoCellAnchor>
  <xdr:twoCellAnchor>
    <xdr:from>
      <xdr:col>19</xdr:col>
      <xdr:colOff>617640</xdr:colOff>
      <xdr:row>3</xdr:row>
      <xdr:rowOff>148637</xdr:rowOff>
    </xdr:from>
    <xdr:to>
      <xdr:col>20</xdr:col>
      <xdr:colOff>263467</xdr:colOff>
      <xdr:row>6</xdr:row>
      <xdr:rowOff>135961</xdr:rowOff>
    </xdr:to>
    <xdr:sp macro="" textlink="">
      <xdr:nvSpPr>
        <xdr:cNvPr id="24" name="TextBox 17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 txBox="1"/>
      </xdr:nvSpPr>
      <xdr:spPr>
        <a:xfrm rot="16200000">
          <a:off x="13548529" y="790873"/>
          <a:ext cx="530249" cy="331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340</a:t>
          </a:r>
          <a:endParaRPr lang="zh-CN" altLang="en-US" sz="1600"/>
        </a:p>
      </xdr:txBody>
    </xdr:sp>
    <xdr:clientData/>
  </xdr:twoCellAnchor>
  <xdr:twoCellAnchor>
    <xdr:from>
      <xdr:col>20</xdr:col>
      <xdr:colOff>455492</xdr:colOff>
      <xdr:row>3</xdr:row>
      <xdr:rowOff>51723</xdr:rowOff>
    </xdr:from>
    <xdr:to>
      <xdr:col>21</xdr:col>
      <xdr:colOff>101318</xdr:colOff>
      <xdr:row>7</xdr:row>
      <xdr:rowOff>82270</xdr:rowOff>
    </xdr:to>
    <xdr:sp macro="" textlink="">
      <xdr:nvSpPr>
        <xdr:cNvPr id="25" name="TextBox 18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 txBox="1"/>
      </xdr:nvSpPr>
      <xdr:spPr>
        <a:xfrm rot="16200000">
          <a:off x="13960081" y="806059"/>
          <a:ext cx="754447" cy="3316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dCas9</a:t>
          </a:r>
          <a:endParaRPr lang="zh-CN" altLang="en-US" sz="1600"/>
        </a:p>
      </xdr:txBody>
    </xdr:sp>
    <xdr:clientData/>
  </xdr:twoCellAnchor>
  <xdr:twoCellAnchor>
    <xdr:from>
      <xdr:col>21</xdr:col>
      <xdr:colOff>169164</xdr:colOff>
      <xdr:row>3</xdr:row>
      <xdr:rowOff>159926</xdr:rowOff>
    </xdr:from>
    <xdr:to>
      <xdr:col>21</xdr:col>
      <xdr:colOff>507718</xdr:colOff>
      <xdr:row>6</xdr:row>
      <xdr:rowOff>147250</xdr:rowOff>
    </xdr:to>
    <xdr:sp macro="" textlink="">
      <xdr:nvSpPr>
        <xdr:cNvPr id="26" name="TextBox 19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 txBox="1"/>
      </xdr:nvSpPr>
      <xdr:spPr>
        <a:xfrm rot="16200000">
          <a:off x="14475116" y="798699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330</a:t>
          </a:r>
          <a:endParaRPr lang="zh-CN" altLang="en-US" sz="1600"/>
        </a:p>
      </xdr:txBody>
    </xdr:sp>
    <xdr:clientData/>
  </xdr:twoCellAnchor>
  <xdr:twoCellAnchor>
    <xdr:from>
      <xdr:col>21</xdr:col>
      <xdr:colOff>609431</xdr:colOff>
      <xdr:row>3</xdr:row>
      <xdr:rowOff>159926</xdr:rowOff>
    </xdr:from>
    <xdr:to>
      <xdr:col>22</xdr:col>
      <xdr:colOff>255258</xdr:colOff>
      <xdr:row>6</xdr:row>
      <xdr:rowOff>147250</xdr:rowOff>
    </xdr:to>
    <xdr:sp macro="" textlink="">
      <xdr:nvSpPr>
        <xdr:cNvPr id="27" name="TextBox 20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 txBox="1"/>
      </xdr:nvSpPr>
      <xdr:spPr>
        <a:xfrm rot="16200000">
          <a:off x="14911920" y="802162"/>
          <a:ext cx="530249" cy="331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335</a:t>
          </a:r>
          <a:endParaRPr lang="zh-CN" altLang="en-US" sz="1600"/>
        </a:p>
      </xdr:txBody>
    </xdr:sp>
    <xdr:clientData/>
  </xdr:twoCellAnchor>
  <xdr:twoCellAnchor>
    <xdr:from>
      <xdr:col>22</xdr:col>
      <xdr:colOff>323104</xdr:colOff>
      <xdr:row>3</xdr:row>
      <xdr:rowOff>159926</xdr:rowOff>
    </xdr:from>
    <xdr:to>
      <xdr:col>22</xdr:col>
      <xdr:colOff>661658</xdr:colOff>
      <xdr:row>6</xdr:row>
      <xdr:rowOff>147250</xdr:rowOff>
    </xdr:to>
    <xdr:sp macro="" textlink="">
      <xdr:nvSpPr>
        <xdr:cNvPr id="28" name="TextBox 2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 txBox="1"/>
      </xdr:nvSpPr>
      <xdr:spPr>
        <a:xfrm rot="16200000">
          <a:off x="15314856" y="798699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340</a:t>
          </a:r>
          <a:endParaRPr lang="zh-CN" altLang="en-US" sz="1600"/>
        </a:p>
      </xdr:txBody>
    </xdr:sp>
    <xdr:clientData/>
  </xdr:twoCellAnchor>
  <xdr:twoCellAnchor>
    <xdr:from>
      <xdr:col>16</xdr:col>
      <xdr:colOff>675409</xdr:colOff>
      <xdr:row>0</xdr:row>
      <xdr:rowOff>0</xdr:rowOff>
    </xdr:from>
    <xdr:to>
      <xdr:col>18</xdr:col>
      <xdr:colOff>157499</xdr:colOff>
      <xdr:row>2</xdr:row>
      <xdr:rowOff>22968</xdr:rowOff>
    </xdr:to>
    <xdr:sp macro="" textlink="">
      <xdr:nvSpPr>
        <xdr:cNvPr id="29" name="TextBox 30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 txBox="1"/>
      </xdr:nvSpPr>
      <xdr:spPr>
        <a:xfrm>
          <a:off x="11648209" y="0"/>
          <a:ext cx="853690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AR+ER</a:t>
          </a:r>
          <a:endParaRPr lang="zh-CN" altLang="en-US"/>
        </a:p>
      </xdr:txBody>
    </xdr:sp>
    <xdr:clientData/>
  </xdr:twoCellAnchor>
  <xdr:oneCellAnchor>
    <xdr:from>
      <xdr:col>30</xdr:col>
      <xdr:colOff>650396</xdr:colOff>
      <xdr:row>7</xdr:row>
      <xdr:rowOff>133927</xdr:rowOff>
    </xdr:from>
    <xdr:ext cx="8799945" cy="5612246"/>
    <xdr:pic>
      <xdr:nvPicPr>
        <xdr:cNvPr id="30" name="Picture 2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" t="27886" r="2730" b="1530"/>
        <a:stretch/>
      </xdr:blipFill>
      <xdr:spPr>
        <a:xfrm>
          <a:off x="21224396" y="1400752"/>
          <a:ext cx="8799945" cy="5612246"/>
        </a:xfrm>
        <a:prstGeom prst="rect">
          <a:avLst/>
        </a:prstGeom>
      </xdr:spPr>
    </xdr:pic>
    <xdr:clientData/>
  </xdr:oneCellAnchor>
  <xdr:twoCellAnchor>
    <xdr:from>
      <xdr:col>30</xdr:col>
      <xdr:colOff>519547</xdr:colOff>
      <xdr:row>0</xdr:row>
      <xdr:rowOff>162791</xdr:rowOff>
    </xdr:from>
    <xdr:to>
      <xdr:col>32</xdr:col>
      <xdr:colOff>67361</xdr:colOff>
      <xdr:row>3</xdr:row>
      <xdr:rowOff>12578</xdr:rowOff>
    </xdr:to>
    <xdr:sp macro="" textlink="">
      <xdr:nvSpPr>
        <xdr:cNvPr id="31" name="TextBox 3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 txBox="1"/>
      </xdr:nvSpPr>
      <xdr:spPr>
        <a:xfrm>
          <a:off x="21093547" y="162791"/>
          <a:ext cx="919414" cy="3927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GAPDH</a:t>
          </a:r>
          <a:endParaRPr lang="zh-CN" altLang="en-US"/>
        </a:p>
      </xdr:txBody>
    </xdr:sp>
    <xdr:clientData/>
  </xdr:twoCellAnchor>
  <xdr:twoCellAnchor>
    <xdr:from>
      <xdr:col>32</xdr:col>
      <xdr:colOff>453996</xdr:colOff>
      <xdr:row>0</xdr:row>
      <xdr:rowOff>0</xdr:rowOff>
    </xdr:from>
    <xdr:to>
      <xdr:col>33</xdr:col>
      <xdr:colOff>277757</xdr:colOff>
      <xdr:row>2</xdr:row>
      <xdr:rowOff>22968</xdr:rowOff>
    </xdr:to>
    <xdr:sp macro="" textlink="">
      <xdr:nvSpPr>
        <xdr:cNvPr id="32" name="TextBox 6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 txBox="1"/>
      </xdr:nvSpPr>
      <xdr:spPr>
        <a:xfrm>
          <a:off x="22399596" y="0"/>
          <a:ext cx="509561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WT</a:t>
          </a:r>
          <a:endParaRPr lang="zh-CN" altLang="en-US"/>
        </a:p>
      </xdr:txBody>
    </xdr:sp>
    <xdr:clientData/>
  </xdr:twoCellAnchor>
  <xdr:twoCellAnchor>
    <xdr:from>
      <xdr:col>34</xdr:col>
      <xdr:colOff>406112</xdr:colOff>
      <xdr:row>0</xdr:row>
      <xdr:rowOff>8172</xdr:rowOff>
    </xdr:from>
    <xdr:to>
      <xdr:col>36</xdr:col>
      <xdr:colOff>353073</xdr:colOff>
      <xdr:row>2</xdr:row>
      <xdr:rowOff>31140</xdr:rowOff>
    </xdr:to>
    <xdr:sp macro="" textlink="">
      <xdr:nvSpPr>
        <xdr:cNvPr id="33" name="TextBox 7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 txBox="1"/>
      </xdr:nvSpPr>
      <xdr:spPr>
        <a:xfrm>
          <a:off x="23723312" y="8172"/>
          <a:ext cx="1318561" cy="3849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BRCA1m/m</a:t>
          </a:r>
          <a:endParaRPr lang="zh-CN" altLang="en-US"/>
        </a:p>
      </xdr:txBody>
    </xdr:sp>
    <xdr:clientData/>
  </xdr:twoCellAnchor>
  <xdr:twoCellAnchor>
    <xdr:from>
      <xdr:col>31</xdr:col>
      <xdr:colOff>666782</xdr:colOff>
      <xdr:row>3</xdr:row>
      <xdr:rowOff>25438</xdr:rowOff>
    </xdr:from>
    <xdr:to>
      <xdr:col>34</xdr:col>
      <xdr:colOff>180334</xdr:colOff>
      <xdr:row>3</xdr:row>
      <xdr:rowOff>25438</xdr:rowOff>
    </xdr:to>
    <xdr:cxnSp macro="">
      <xdr:nvCxnSpPr>
        <xdr:cNvPr id="34" name="Straight Connector 10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CxnSpPr>
          <a:cxnSpLocks/>
        </xdr:cNvCxnSpPr>
      </xdr:nvCxnSpPr>
      <xdr:spPr>
        <a:xfrm>
          <a:off x="21926582" y="568363"/>
          <a:ext cx="1570952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406112</xdr:colOff>
      <xdr:row>3</xdr:row>
      <xdr:rowOff>25438</xdr:rowOff>
    </xdr:from>
    <xdr:to>
      <xdr:col>36</xdr:col>
      <xdr:colOff>533368</xdr:colOff>
      <xdr:row>3</xdr:row>
      <xdr:rowOff>25438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CxnSpPr>
          <a:cxnSpLocks/>
        </xdr:cNvCxnSpPr>
      </xdr:nvCxnSpPr>
      <xdr:spPr>
        <a:xfrm>
          <a:off x="23723312" y="568363"/>
          <a:ext cx="1498856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634910</xdr:colOff>
      <xdr:row>3</xdr:row>
      <xdr:rowOff>40434</xdr:rowOff>
    </xdr:from>
    <xdr:to>
      <xdr:col>32</xdr:col>
      <xdr:colOff>280736</xdr:colOff>
      <xdr:row>7</xdr:row>
      <xdr:rowOff>70981</xdr:rowOff>
    </xdr:to>
    <xdr:sp macro="" textlink="">
      <xdr:nvSpPr>
        <xdr:cNvPr id="36" name="TextBox 14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 txBox="1"/>
      </xdr:nvSpPr>
      <xdr:spPr>
        <a:xfrm rot="16200000">
          <a:off x="21683299" y="794770"/>
          <a:ext cx="754447" cy="3316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dCas9</a:t>
          </a:r>
          <a:endParaRPr lang="zh-CN" altLang="en-US" sz="1600"/>
        </a:p>
      </xdr:txBody>
    </xdr:sp>
    <xdr:clientData/>
  </xdr:twoCellAnchor>
  <xdr:twoCellAnchor>
    <xdr:from>
      <xdr:col>32</xdr:col>
      <xdr:colOff>348582</xdr:colOff>
      <xdr:row>3</xdr:row>
      <xdr:rowOff>148637</xdr:rowOff>
    </xdr:from>
    <xdr:to>
      <xdr:col>32</xdr:col>
      <xdr:colOff>687136</xdr:colOff>
      <xdr:row>6</xdr:row>
      <xdr:rowOff>135961</xdr:rowOff>
    </xdr:to>
    <xdr:sp macro="" textlink="">
      <xdr:nvSpPr>
        <xdr:cNvPr id="37" name="TextBox 15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 txBox="1"/>
      </xdr:nvSpPr>
      <xdr:spPr>
        <a:xfrm rot="16200000">
          <a:off x="22198334" y="787410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330</a:t>
          </a:r>
          <a:endParaRPr lang="zh-CN" altLang="en-US" sz="1600"/>
        </a:p>
      </xdr:txBody>
    </xdr:sp>
    <xdr:clientData/>
  </xdr:twoCellAnchor>
  <xdr:twoCellAnchor>
    <xdr:from>
      <xdr:col>33</xdr:col>
      <xdr:colOff>96122</xdr:colOff>
      <xdr:row>3</xdr:row>
      <xdr:rowOff>148637</xdr:rowOff>
    </xdr:from>
    <xdr:to>
      <xdr:col>33</xdr:col>
      <xdr:colOff>434676</xdr:colOff>
      <xdr:row>6</xdr:row>
      <xdr:rowOff>135961</xdr:rowOff>
    </xdr:to>
    <xdr:sp macro="" textlink="">
      <xdr:nvSpPr>
        <xdr:cNvPr id="38" name="TextBox 16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 txBox="1"/>
      </xdr:nvSpPr>
      <xdr:spPr>
        <a:xfrm rot="16200000">
          <a:off x="22631674" y="787410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335</a:t>
          </a:r>
          <a:endParaRPr lang="zh-CN" altLang="en-US" sz="1600"/>
        </a:p>
      </xdr:txBody>
    </xdr:sp>
    <xdr:clientData/>
  </xdr:twoCellAnchor>
  <xdr:twoCellAnchor>
    <xdr:from>
      <xdr:col>33</xdr:col>
      <xdr:colOff>502522</xdr:colOff>
      <xdr:row>3</xdr:row>
      <xdr:rowOff>148637</xdr:rowOff>
    </xdr:from>
    <xdr:to>
      <xdr:col>34</xdr:col>
      <xdr:colOff>148349</xdr:colOff>
      <xdr:row>6</xdr:row>
      <xdr:rowOff>135961</xdr:rowOff>
    </xdr:to>
    <xdr:sp macro="" textlink="">
      <xdr:nvSpPr>
        <xdr:cNvPr id="39" name="TextBox 17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 txBox="1"/>
      </xdr:nvSpPr>
      <xdr:spPr>
        <a:xfrm rot="16200000">
          <a:off x="23034611" y="790873"/>
          <a:ext cx="530249" cy="331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340</a:t>
          </a:r>
          <a:endParaRPr lang="zh-CN" altLang="en-US" sz="1600"/>
        </a:p>
      </xdr:txBody>
    </xdr:sp>
    <xdr:clientData/>
  </xdr:twoCellAnchor>
  <xdr:twoCellAnchor>
    <xdr:from>
      <xdr:col>34</xdr:col>
      <xdr:colOff>340374</xdr:colOff>
      <xdr:row>3</xdr:row>
      <xdr:rowOff>51723</xdr:rowOff>
    </xdr:from>
    <xdr:to>
      <xdr:col>34</xdr:col>
      <xdr:colOff>678928</xdr:colOff>
      <xdr:row>7</xdr:row>
      <xdr:rowOff>82270</xdr:rowOff>
    </xdr:to>
    <xdr:sp macro="" textlink="">
      <xdr:nvSpPr>
        <xdr:cNvPr id="40" name="TextBox 18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 txBox="1"/>
      </xdr:nvSpPr>
      <xdr:spPr>
        <a:xfrm rot="16200000">
          <a:off x="23449627" y="802595"/>
          <a:ext cx="754447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dCas9</a:t>
          </a:r>
          <a:endParaRPr lang="zh-CN" altLang="en-US" sz="1600"/>
        </a:p>
      </xdr:txBody>
    </xdr:sp>
    <xdr:clientData/>
  </xdr:twoCellAnchor>
  <xdr:twoCellAnchor>
    <xdr:from>
      <xdr:col>35</xdr:col>
      <xdr:colOff>54046</xdr:colOff>
      <xdr:row>3</xdr:row>
      <xdr:rowOff>159926</xdr:rowOff>
    </xdr:from>
    <xdr:to>
      <xdr:col>35</xdr:col>
      <xdr:colOff>392600</xdr:colOff>
      <xdr:row>6</xdr:row>
      <xdr:rowOff>147250</xdr:rowOff>
    </xdr:to>
    <xdr:sp macro="" textlink="">
      <xdr:nvSpPr>
        <xdr:cNvPr id="41" name="TextBox 19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 txBox="1"/>
      </xdr:nvSpPr>
      <xdr:spPr>
        <a:xfrm rot="16200000">
          <a:off x="23961198" y="798699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330</a:t>
          </a:r>
          <a:endParaRPr lang="zh-CN" altLang="en-US" sz="1600"/>
        </a:p>
      </xdr:txBody>
    </xdr:sp>
    <xdr:clientData/>
  </xdr:twoCellAnchor>
  <xdr:twoCellAnchor>
    <xdr:from>
      <xdr:col>35</xdr:col>
      <xdr:colOff>494313</xdr:colOff>
      <xdr:row>3</xdr:row>
      <xdr:rowOff>159926</xdr:rowOff>
    </xdr:from>
    <xdr:to>
      <xdr:col>36</xdr:col>
      <xdr:colOff>140140</xdr:colOff>
      <xdr:row>6</xdr:row>
      <xdr:rowOff>147250</xdr:rowOff>
    </xdr:to>
    <xdr:sp macro="" textlink="">
      <xdr:nvSpPr>
        <xdr:cNvPr id="42" name="TextBox 20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 txBox="1"/>
      </xdr:nvSpPr>
      <xdr:spPr>
        <a:xfrm rot="16200000">
          <a:off x="24398002" y="802162"/>
          <a:ext cx="530249" cy="331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335</a:t>
          </a:r>
          <a:endParaRPr lang="zh-CN" altLang="en-US" sz="1600"/>
        </a:p>
      </xdr:txBody>
    </xdr:sp>
    <xdr:clientData/>
  </xdr:twoCellAnchor>
  <xdr:twoCellAnchor>
    <xdr:from>
      <xdr:col>36</xdr:col>
      <xdr:colOff>207986</xdr:colOff>
      <xdr:row>3</xdr:row>
      <xdr:rowOff>159926</xdr:rowOff>
    </xdr:from>
    <xdr:to>
      <xdr:col>36</xdr:col>
      <xdr:colOff>546540</xdr:colOff>
      <xdr:row>6</xdr:row>
      <xdr:rowOff>147250</xdr:rowOff>
    </xdr:to>
    <xdr:sp macro="" textlink="">
      <xdr:nvSpPr>
        <xdr:cNvPr id="43" name="TextBox 2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 txBox="1"/>
      </xdr:nvSpPr>
      <xdr:spPr>
        <a:xfrm rot="16200000">
          <a:off x="24800938" y="798699"/>
          <a:ext cx="53024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/>
            <a:t>340</a:t>
          </a:r>
          <a:endParaRPr lang="zh-CN" altLang="en-US" sz="1600"/>
        </a:p>
      </xdr:txBody>
    </xdr:sp>
    <xdr:clientData/>
  </xdr:twoCellAnchor>
  <xdr:oneCellAnchor>
    <xdr:from>
      <xdr:col>3</xdr:col>
      <xdr:colOff>45340</xdr:colOff>
      <xdr:row>51</xdr:row>
      <xdr:rowOff>152057</xdr:rowOff>
    </xdr:from>
    <xdr:ext cx="4648199" cy="4254500"/>
    <xdr:pic>
      <xdr:nvPicPr>
        <xdr:cNvPr id="44" name="Picture 3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136" t="5342" r="26031" b="15251"/>
        <a:stretch/>
      </xdr:blipFill>
      <xdr:spPr>
        <a:xfrm>
          <a:off x="2102740" y="9381782"/>
          <a:ext cx="4648199" cy="4254500"/>
        </a:xfrm>
        <a:prstGeom prst="rect">
          <a:avLst/>
        </a:prstGeom>
      </xdr:spPr>
    </xdr:pic>
    <xdr:clientData/>
  </xdr:oneCellAnchor>
  <xdr:twoCellAnchor>
    <xdr:from>
      <xdr:col>3</xdr:col>
      <xdr:colOff>525402</xdr:colOff>
      <xdr:row>49</xdr:row>
      <xdr:rowOff>37983</xdr:rowOff>
    </xdr:from>
    <xdr:to>
      <xdr:col>6</xdr:col>
      <xdr:colOff>467267</xdr:colOff>
      <xdr:row>50</xdr:row>
      <xdr:rowOff>124482</xdr:rowOff>
    </xdr:to>
    <xdr:sp macro="" textlink="">
      <xdr:nvSpPr>
        <xdr:cNvPr id="45" name="TextBox 13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 txBox="1">
          <a:spLocks noChangeArrowheads="1"/>
        </xdr:cNvSpPr>
      </xdr:nvSpPr>
      <xdr:spPr bwMode="auto">
        <a:xfrm>
          <a:off x="2582802" y="8905758"/>
          <a:ext cx="1999265" cy="26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/>
            <a:t>dCas     330     335      340</a:t>
          </a:r>
          <a:endParaRPr lang="zh-CN" altLang="en-US" sz="1200"/>
        </a:p>
      </xdr:txBody>
    </xdr:sp>
    <xdr:clientData/>
  </xdr:twoCellAnchor>
  <xdr:twoCellAnchor>
    <xdr:from>
      <xdr:col>4</xdr:col>
      <xdr:colOff>298843</xdr:colOff>
      <xdr:row>47</xdr:row>
      <xdr:rowOff>5263</xdr:rowOff>
    </xdr:from>
    <xdr:to>
      <xdr:col>6</xdr:col>
      <xdr:colOff>214775</xdr:colOff>
      <xdr:row>48</xdr:row>
      <xdr:rowOff>184095</xdr:rowOff>
    </xdr:to>
    <xdr:sp macro="" textlink="">
      <xdr:nvSpPr>
        <xdr:cNvPr id="46" name="TextBox 3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 txBox="1">
          <a:spLocks noChangeArrowheads="1"/>
        </xdr:cNvSpPr>
      </xdr:nvSpPr>
      <xdr:spPr bwMode="auto">
        <a:xfrm>
          <a:off x="3042043" y="8511088"/>
          <a:ext cx="1287532" cy="359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BRCA1+/+</a:t>
          </a:r>
          <a:endParaRPr lang="zh-CN" altLang="en-US"/>
        </a:p>
      </xdr:txBody>
    </xdr:sp>
    <xdr:clientData/>
  </xdr:twoCellAnchor>
  <xdr:twoCellAnchor>
    <xdr:from>
      <xdr:col>7</xdr:col>
      <xdr:colOff>292240</xdr:colOff>
      <xdr:row>46</xdr:row>
      <xdr:rowOff>175649</xdr:rowOff>
    </xdr:from>
    <xdr:to>
      <xdr:col>9</xdr:col>
      <xdr:colOff>323588</xdr:colOff>
      <xdr:row>48</xdr:row>
      <xdr:rowOff>163981</xdr:rowOff>
    </xdr:to>
    <xdr:sp macro="" textlink="">
      <xdr:nvSpPr>
        <xdr:cNvPr id="47" name="TextBox 3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 txBox="1">
          <a:spLocks noChangeArrowheads="1"/>
        </xdr:cNvSpPr>
      </xdr:nvSpPr>
      <xdr:spPr bwMode="auto">
        <a:xfrm>
          <a:off x="5092840" y="8500499"/>
          <a:ext cx="1402948" cy="35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BRCA1m/m</a:t>
          </a:r>
          <a:endParaRPr lang="zh-CN" altLang="en-US"/>
        </a:p>
      </xdr:txBody>
    </xdr:sp>
    <xdr:clientData/>
  </xdr:twoCellAnchor>
  <xdr:twoCellAnchor>
    <xdr:from>
      <xdr:col>6</xdr:col>
      <xdr:colOff>483233</xdr:colOff>
      <xdr:row>48</xdr:row>
      <xdr:rowOff>184095</xdr:rowOff>
    </xdr:from>
    <xdr:to>
      <xdr:col>9</xdr:col>
      <xdr:colOff>425098</xdr:colOff>
      <xdr:row>50</xdr:row>
      <xdr:rowOff>80094</xdr:rowOff>
    </xdr:to>
    <xdr:sp macro="" textlink="">
      <xdr:nvSpPr>
        <xdr:cNvPr id="48" name="TextBox 13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 txBox="1">
          <a:spLocks noChangeArrowheads="1"/>
        </xdr:cNvSpPr>
      </xdr:nvSpPr>
      <xdr:spPr bwMode="auto">
        <a:xfrm>
          <a:off x="4598033" y="8870895"/>
          <a:ext cx="1999265" cy="257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/>
            <a:t>dCas     330     335      340</a:t>
          </a:r>
          <a:endParaRPr lang="zh-CN" altLang="en-US" sz="1200"/>
        </a:p>
      </xdr:txBody>
    </xdr:sp>
    <xdr:clientData/>
  </xdr:twoCellAnchor>
  <xdr:twoCellAnchor>
    <xdr:from>
      <xdr:col>2</xdr:col>
      <xdr:colOff>495300</xdr:colOff>
      <xdr:row>44</xdr:row>
      <xdr:rowOff>76200</xdr:rowOff>
    </xdr:from>
    <xdr:to>
      <xdr:col>5</xdr:col>
      <xdr:colOff>153434</xdr:colOff>
      <xdr:row>46</xdr:row>
      <xdr:rowOff>64532</xdr:rowOff>
    </xdr:to>
    <xdr:sp macro="" textlink="">
      <xdr:nvSpPr>
        <xdr:cNvPr id="49" name="TextBox 1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 txBox="1"/>
      </xdr:nvSpPr>
      <xdr:spPr>
        <a:xfrm>
          <a:off x="1866900" y="8039100"/>
          <a:ext cx="1715534" cy="3502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LDH-F+Rosa-R</a:t>
          </a:r>
          <a:endParaRPr lang="zh-CN" altLang="en-US"/>
        </a:p>
      </xdr:txBody>
    </xdr:sp>
    <xdr:clientData/>
  </xdr:twoCellAnchor>
  <xdr:oneCellAnchor>
    <xdr:from>
      <xdr:col>13</xdr:col>
      <xdr:colOff>410221</xdr:colOff>
      <xdr:row>49</xdr:row>
      <xdr:rowOff>152187</xdr:rowOff>
    </xdr:from>
    <xdr:ext cx="4953000" cy="5587999"/>
    <xdr:pic>
      <xdr:nvPicPr>
        <xdr:cNvPr id="50" name="Picture 3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705" t="6883" r="28129" b="11637"/>
        <a:stretch/>
      </xdr:blipFill>
      <xdr:spPr>
        <a:xfrm>
          <a:off x="9325621" y="9019962"/>
          <a:ext cx="4953000" cy="5587999"/>
        </a:xfrm>
        <a:prstGeom prst="rect">
          <a:avLst/>
        </a:prstGeom>
      </xdr:spPr>
    </xdr:pic>
    <xdr:clientData/>
  </xdr:oneCellAnchor>
  <xdr:twoCellAnchor>
    <xdr:from>
      <xdr:col>14</xdr:col>
      <xdr:colOff>319451</xdr:colOff>
      <xdr:row>47</xdr:row>
      <xdr:rowOff>118992</xdr:rowOff>
    </xdr:from>
    <xdr:to>
      <xdr:col>17</xdr:col>
      <xdr:colOff>261316</xdr:colOff>
      <xdr:row>49</xdr:row>
      <xdr:rowOff>14991</xdr:rowOff>
    </xdr:to>
    <xdr:sp macro="" textlink="">
      <xdr:nvSpPr>
        <xdr:cNvPr id="51" name="TextBox 13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 txBox="1">
          <a:spLocks noChangeArrowheads="1"/>
        </xdr:cNvSpPr>
      </xdr:nvSpPr>
      <xdr:spPr bwMode="auto">
        <a:xfrm>
          <a:off x="9920651" y="8624817"/>
          <a:ext cx="1999265" cy="257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/>
            <a:t>dCas     330     335      340</a:t>
          </a:r>
          <a:endParaRPr lang="zh-CN" altLang="en-US" sz="1200"/>
        </a:p>
      </xdr:txBody>
    </xdr:sp>
    <xdr:clientData/>
  </xdr:twoCellAnchor>
  <xdr:twoCellAnchor>
    <xdr:from>
      <xdr:col>15</xdr:col>
      <xdr:colOff>92892</xdr:colOff>
      <xdr:row>45</xdr:row>
      <xdr:rowOff>86272</xdr:rowOff>
    </xdr:from>
    <xdr:to>
      <xdr:col>17</xdr:col>
      <xdr:colOff>8824</xdr:colOff>
      <xdr:row>47</xdr:row>
      <xdr:rowOff>74604</xdr:rowOff>
    </xdr:to>
    <xdr:sp macro="" textlink="">
      <xdr:nvSpPr>
        <xdr:cNvPr id="52" name="TextBox 3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 txBox="1">
          <a:spLocks noChangeArrowheads="1"/>
        </xdr:cNvSpPr>
      </xdr:nvSpPr>
      <xdr:spPr bwMode="auto">
        <a:xfrm>
          <a:off x="10379892" y="8230147"/>
          <a:ext cx="1287532" cy="35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BRCA1+/+</a:t>
          </a:r>
          <a:endParaRPr lang="zh-CN" altLang="en-US"/>
        </a:p>
      </xdr:txBody>
    </xdr:sp>
    <xdr:clientData/>
  </xdr:twoCellAnchor>
  <xdr:twoCellAnchor>
    <xdr:from>
      <xdr:col>18</xdr:col>
      <xdr:colOff>86289</xdr:colOff>
      <xdr:row>45</xdr:row>
      <xdr:rowOff>66158</xdr:rowOff>
    </xdr:from>
    <xdr:to>
      <xdr:col>20</xdr:col>
      <xdr:colOff>117637</xdr:colOff>
      <xdr:row>47</xdr:row>
      <xdr:rowOff>54490</xdr:rowOff>
    </xdr:to>
    <xdr:sp macro="" textlink="">
      <xdr:nvSpPr>
        <xdr:cNvPr id="53" name="TextBox 3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 txBox="1">
          <a:spLocks noChangeArrowheads="1"/>
        </xdr:cNvSpPr>
      </xdr:nvSpPr>
      <xdr:spPr bwMode="auto">
        <a:xfrm>
          <a:off x="12430689" y="8210033"/>
          <a:ext cx="1402948" cy="35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BRCA1m/m</a:t>
          </a:r>
          <a:endParaRPr lang="zh-CN" altLang="en-US"/>
        </a:p>
      </xdr:txBody>
    </xdr:sp>
    <xdr:clientData/>
  </xdr:twoCellAnchor>
  <xdr:twoCellAnchor>
    <xdr:from>
      <xdr:col>17</xdr:col>
      <xdr:colOff>277282</xdr:colOff>
      <xdr:row>47</xdr:row>
      <xdr:rowOff>74604</xdr:rowOff>
    </xdr:from>
    <xdr:to>
      <xdr:col>20</xdr:col>
      <xdr:colOff>219147</xdr:colOff>
      <xdr:row>48</xdr:row>
      <xdr:rowOff>161103</xdr:rowOff>
    </xdr:to>
    <xdr:sp macro="" textlink="">
      <xdr:nvSpPr>
        <xdr:cNvPr id="54" name="TextBox 13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 txBox="1">
          <a:spLocks noChangeArrowheads="1"/>
        </xdr:cNvSpPr>
      </xdr:nvSpPr>
      <xdr:spPr bwMode="auto">
        <a:xfrm>
          <a:off x="11935882" y="8580429"/>
          <a:ext cx="1999265" cy="26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/>
            <a:t>dCas     330     335      340</a:t>
          </a:r>
          <a:endParaRPr lang="zh-CN" altLang="en-US" sz="1200"/>
        </a:p>
      </xdr:txBody>
    </xdr:sp>
    <xdr:clientData/>
  </xdr:twoCellAnchor>
  <xdr:twoCellAnchor>
    <xdr:from>
      <xdr:col>12</xdr:col>
      <xdr:colOff>457200</xdr:colOff>
      <xdr:row>44</xdr:row>
      <xdr:rowOff>114300</xdr:rowOff>
    </xdr:from>
    <xdr:to>
      <xdr:col>15</xdr:col>
      <xdr:colOff>92892</xdr:colOff>
      <xdr:row>46</xdr:row>
      <xdr:rowOff>102632</xdr:rowOff>
    </xdr:to>
    <xdr:sp macro="" textlink="">
      <xdr:nvSpPr>
        <xdr:cNvPr id="55" name="TextBox 1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 txBox="1"/>
      </xdr:nvSpPr>
      <xdr:spPr>
        <a:xfrm>
          <a:off x="8686800" y="8077200"/>
          <a:ext cx="1693092" cy="3502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LDH-F+Rosa-F</a:t>
          </a:r>
          <a:endParaRPr lang="zh-CN" altLang="en-US"/>
        </a:p>
      </xdr:txBody>
    </xdr:sp>
    <xdr:clientData/>
  </xdr:twoCellAnchor>
  <xdr:oneCellAnchor>
    <xdr:from>
      <xdr:col>24</xdr:col>
      <xdr:colOff>449993</xdr:colOff>
      <xdr:row>49</xdr:row>
      <xdr:rowOff>153053</xdr:rowOff>
    </xdr:from>
    <xdr:ext cx="4660899" cy="4483099"/>
    <xdr:pic>
      <xdr:nvPicPr>
        <xdr:cNvPr id="56" name="Picture 4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9393" t="22835" r="-365" b="11794"/>
        <a:stretch/>
      </xdr:blipFill>
      <xdr:spPr>
        <a:xfrm>
          <a:off x="16909193" y="9020828"/>
          <a:ext cx="4660899" cy="4483099"/>
        </a:xfrm>
        <a:prstGeom prst="rect">
          <a:avLst/>
        </a:prstGeom>
      </xdr:spPr>
    </xdr:pic>
    <xdr:clientData/>
  </xdr:oneCellAnchor>
  <xdr:twoCellAnchor>
    <xdr:from>
      <xdr:col>25</xdr:col>
      <xdr:colOff>79412</xdr:colOff>
      <xdr:row>47</xdr:row>
      <xdr:rowOff>85100</xdr:rowOff>
    </xdr:from>
    <xdr:to>
      <xdr:col>28</xdr:col>
      <xdr:colOff>21277</xdr:colOff>
      <xdr:row>48</xdr:row>
      <xdr:rowOff>171599</xdr:rowOff>
    </xdr:to>
    <xdr:sp macro="" textlink="">
      <xdr:nvSpPr>
        <xdr:cNvPr id="57" name="TextBox 13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 txBox="1">
          <a:spLocks noChangeArrowheads="1"/>
        </xdr:cNvSpPr>
      </xdr:nvSpPr>
      <xdr:spPr bwMode="auto">
        <a:xfrm>
          <a:off x="17224412" y="8590925"/>
          <a:ext cx="1999265" cy="26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/>
            <a:t>dCas     330     335      340</a:t>
          </a:r>
          <a:endParaRPr lang="zh-CN" altLang="en-US" sz="1200"/>
        </a:p>
      </xdr:txBody>
    </xdr:sp>
    <xdr:clientData/>
  </xdr:twoCellAnchor>
  <xdr:twoCellAnchor>
    <xdr:from>
      <xdr:col>25</xdr:col>
      <xdr:colOff>538653</xdr:colOff>
      <xdr:row>45</xdr:row>
      <xdr:rowOff>52380</xdr:rowOff>
    </xdr:from>
    <xdr:to>
      <xdr:col>27</xdr:col>
      <xdr:colOff>454585</xdr:colOff>
      <xdr:row>47</xdr:row>
      <xdr:rowOff>40712</xdr:rowOff>
    </xdr:to>
    <xdr:sp macro="" textlink="">
      <xdr:nvSpPr>
        <xdr:cNvPr id="58" name="TextBox 3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 txBox="1">
          <a:spLocks noChangeArrowheads="1"/>
        </xdr:cNvSpPr>
      </xdr:nvSpPr>
      <xdr:spPr bwMode="auto">
        <a:xfrm>
          <a:off x="17683653" y="8196255"/>
          <a:ext cx="1287532" cy="35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BRCA1+/+</a:t>
          </a:r>
          <a:endParaRPr lang="zh-CN" altLang="en-US"/>
        </a:p>
      </xdr:txBody>
    </xdr:sp>
    <xdr:clientData/>
  </xdr:twoCellAnchor>
  <xdr:twoCellAnchor>
    <xdr:from>
      <xdr:col>28</xdr:col>
      <xdr:colOff>532050</xdr:colOff>
      <xdr:row>45</xdr:row>
      <xdr:rowOff>32266</xdr:rowOff>
    </xdr:from>
    <xdr:to>
      <xdr:col>30</xdr:col>
      <xdr:colOff>563398</xdr:colOff>
      <xdr:row>47</xdr:row>
      <xdr:rowOff>20598</xdr:rowOff>
    </xdr:to>
    <xdr:sp macro="" textlink="">
      <xdr:nvSpPr>
        <xdr:cNvPr id="59" name="TextBox 3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 txBox="1">
          <a:spLocks noChangeArrowheads="1"/>
        </xdr:cNvSpPr>
      </xdr:nvSpPr>
      <xdr:spPr bwMode="auto">
        <a:xfrm>
          <a:off x="19734450" y="8176141"/>
          <a:ext cx="1402948" cy="35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BRCA1m/m</a:t>
          </a:r>
          <a:endParaRPr lang="zh-CN" altLang="en-US"/>
        </a:p>
      </xdr:txBody>
    </xdr:sp>
    <xdr:clientData/>
  </xdr:twoCellAnchor>
  <xdr:twoCellAnchor>
    <xdr:from>
      <xdr:col>28</xdr:col>
      <xdr:colOff>37243</xdr:colOff>
      <xdr:row>47</xdr:row>
      <xdr:rowOff>40712</xdr:rowOff>
    </xdr:from>
    <xdr:to>
      <xdr:col>30</xdr:col>
      <xdr:colOff>664908</xdr:colOff>
      <xdr:row>48</xdr:row>
      <xdr:rowOff>127211</xdr:rowOff>
    </xdr:to>
    <xdr:sp macro="" textlink="">
      <xdr:nvSpPr>
        <xdr:cNvPr id="60" name="TextBox 13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 txBox="1">
          <a:spLocks noChangeArrowheads="1"/>
        </xdr:cNvSpPr>
      </xdr:nvSpPr>
      <xdr:spPr bwMode="auto">
        <a:xfrm>
          <a:off x="19239643" y="8546537"/>
          <a:ext cx="1999265" cy="26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/>
            <a:t>dCas     330     335      340</a:t>
          </a:r>
          <a:endParaRPr lang="zh-CN" altLang="en-US" sz="1200"/>
        </a:p>
      </xdr:txBody>
    </xdr:sp>
    <xdr:clientData/>
  </xdr:twoCellAnchor>
  <xdr:twoCellAnchor>
    <xdr:from>
      <xdr:col>24</xdr:col>
      <xdr:colOff>304800</xdr:colOff>
      <xdr:row>44</xdr:row>
      <xdr:rowOff>38100</xdr:rowOff>
    </xdr:from>
    <xdr:to>
      <xdr:col>25</xdr:col>
      <xdr:colOff>552269</xdr:colOff>
      <xdr:row>46</xdr:row>
      <xdr:rowOff>26432</xdr:rowOff>
    </xdr:to>
    <xdr:sp macro="" textlink="">
      <xdr:nvSpPr>
        <xdr:cNvPr id="61" name="TextBox 3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 txBox="1"/>
      </xdr:nvSpPr>
      <xdr:spPr>
        <a:xfrm>
          <a:off x="16764000" y="8001000"/>
          <a:ext cx="933269" cy="3502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GAPDH</a:t>
          </a:r>
          <a:endParaRPr lang="zh-CN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165880</xdr:colOff>
      <xdr:row>11</xdr:row>
      <xdr:rowOff>225579</xdr:rowOff>
    </xdr:from>
    <xdr:to>
      <xdr:col>34</xdr:col>
      <xdr:colOff>589665</xdr:colOff>
      <xdr:row>21</xdr:row>
      <xdr:rowOff>115694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549087</xdr:colOff>
      <xdr:row>10</xdr:row>
      <xdr:rowOff>44823</xdr:rowOff>
    </xdr:from>
    <xdr:to>
      <xdr:col>38</xdr:col>
      <xdr:colOff>280146</xdr:colOff>
      <xdr:row>19</xdr:row>
      <xdr:rowOff>165847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526676</xdr:colOff>
      <xdr:row>1</xdr:row>
      <xdr:rowOff>0</xdr:rowOff>
    </xdr:from>
    <xdr:to>
      <xdr:col>35</xdr:col>
      <xdr:colOff>257734</xdr:colOff>
      <xdr:row>6</xdr:row>
      <xdr:rowOff>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549087</xdr:colOff>
      <xdr:row>1</xdr:row>
      <xdr:rowOff>0</xdr:rowOff>
    </xdr:from>
    <xdr:to>
      <xdr:col>38</xdr:col>
      <xdr:colOff>280146</xdr:colOff>
      <xdr:row>6</xdr:row>
      <xdr:rowOff>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0</xdr:colOff>
      <xdr:row>6</xdr:row>
      <xdr:rowOff>0</xdr:rowOff>
    </xdr:from>
    <xdr:to>
      <xdr:col>35</xdr:col>
      <xdr:colOff>406400</xdr:colOff>
      <xdr:row>11</xdr:row>
      <xdr:rowOff>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5</xdr:row>
      <xdr:rowOff>99246</xdr:rowOff>
    </xdr:from>
    <xdr:ext cx="5579364" cy="4468368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004121"/>
          <a:ext cx="5579364" cy="4468368"/>
        </a:xfrm>
        <a:prstGeom prst="rect">
          <a:avLst/>
        </a:prstGeom>
      </xdr:spPr>
    </xdr:pic>
    <xdr:clientData/>
  </xdr:oneCellAnchor>
  <xdr:twoCellAnchor>
    <xdr:from>
      <xdr:col>5</xdr:col>
      <xdr:colOff>429470</xdr:colOff>
      <xdr:row>10</xdr:row>
      <xdr:rowOff>13664</xdr:rowOff>
    </xdr:from>
    <xdr:to>
      <xdr:col>6</xdr:col>
      <xdr:colOff>630382</xdr:colOff>
      <xdr:row>11</xdr:row>
      <xdr:rowOff>105242</xdr:rowOff>
    </xdr:to>
    <xdr:grpSp>
      <xdr:nvGrpSpPr>
        <xdr:cNvPr id="3" name="组合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GrpSpPr/>
      </xdr:nvGrpSpPr>
      <xdr:grpSpPr>
        <a:xfrm>
          <a:off x="3794970" y="1918664"/>
          <a:ext cx="874012" cy="282078"/>
          <a:chOff x="2043492" y="2774565"/>
          <a:chExt cx="915212" cy="423197"/>
        </a:xfrm>
      </xdr:grpSpPr>
      <xdr:sp macro="" textlink="">
        <xdr:nvSpPr>
          <xdr:cNvPr id="4" name="文本框 4">
            <a:extLst>
              <a:ext uri="{FF2B5EF4-FFF2-40B4-BE49-F238E27FC236}">
                <a16:creationId xmlns:a16="http://schemas.microsoft.com/office/drawing/2014/main" id="{00000000-0008-0000-4600-000004000000}"/>
              </a:ext>
            </a:extLst>
          </xdr:cNvPr>
          <xdr:cNvSpPr txBox="1"/>
        </xdr:nvSpPr>
        <xdr:spPr>
          <a:xfrm>
            <a:off x="2043492" y="2791556"/>
            <a:ext cx="688042" cy="40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105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文本框 6">
            <a:extLst>
              <a:ext uri="{FF2B5EF4-FFF2-40B4-BE49-F238E27FC236}">
                <a16:creationId xmlns:a16="http://schemas.microsoft.com/office/drawing/2014/main" id="{00000000-0008-0000-4600-000005000000}"/>
              </a:ext>
            </a:extLst>
          </xdr:cNvPr>
          <xdr:cNvSpPr txBox="1"/>
        </xdr:nvSpPr>
        <xdr:spPr>
          <a:xfrm>
            <a:off x="2409161" y="2774565"/>
            <a:ext cx="549543" cy="40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Arial" panose="020B0604020202020204" pitchFamily="34" charset="0"/>
                <a:cs typeface="Arial" panose="020B0604020202020204" pitchFamily="34" charset="0"/>
              </a:rPr>
              <a:t>B45</a:t>
            </a:r>
            <a:endParaRPr lang="zh-CN" altLang="en-US" sz="105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197557</xdr:colOff>
      <xdr:row>1</xdr:row>
      <xdr:rowOff>161925</xdr:rowOff>
    </xdr:from>
    <xdr:to>
      <xdr:col>6</xdr:col>
      <xdr:colOff>410286</xdr:colOff>
      <xdr:row>3</xdr:row>
      <xdr:rowOff>138529</xdr:rowOff>
    </xdr:to>
    <xdr:sp macro="" textlink="">
      <xdr:nvSpPr>
        <xdr:cNvPr id="6" name="文本框 8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 txBox="1"/>
      </xdr:nvSpPr>
      <xdr:spPr>
        <a:xfrm>
          <a:off x="3626557" y="342900"/>
          <a:ext cx="898529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>
              <a:latin typeface="Arial" panose="020B0604020202020204" pitchFamily="34" charset="0"/>
              <a:cs typeface="Arial" panose="020B0604020202020204" pitchFamily="34" charset="0"/>
            </a:rPr>
            <a:t>BRCA1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151789</xdr:colOff>
      <xdr:row>13</xdr:row>
      <xdr:rowOff>151577</xdr:rowOff>
    </xdr:from>
    <xdr:to>
      <xdr:col>4</xdr:col>
      <xdr:colOff>529378</xdr:colOff>
      <xdr:row>15</xdr:row>
      <xdr:rowOff>128181</xdr:rowOff>
    </xdr:to>
    <xdr:grpSp>
      <xdr:nvGrpSpPr>
        <xdr:cNvPr id="7" name="组合 6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GrpSpPr/>
      </xdr:nvGrpSpPr>
      <xdr:grpSpPr>
        <a:xfrm>
          <a:off x="2171089" y="2628077"/>
          <a:ext cx="1050689" cy="357604"/>
          <a:chOff x="147508" y="3167435"/>
          <a:chExt cx="1063389" cy="338554"/>
        </a:xfrm>
      </xdr:grpSpPr>
      <xdr:cxnSp macro="">
        <xdr:nvCxnSpPr>
          <xdr:cNvPr id="8" name="直接连接符 7">
            <a:extLst>
              <a:ext uri="{FF2B5EF4-FFF2-40B4-BE49-F238E27FC236}">
                <a16:creationId xmlns:a16="http://schemas.microsoft.com/office/drawing/2014/main" id="{00000000-0008-0000-4600-000008000000}"/>
              </a:ext>
            </a:extLst>
          </xdr:cNvPr>
          <xdr:cNvCxnSpPr/>
        </xdr:nvCxnSpPr>
        <xdr:spPr>
          <a:xfrm>
            <a:off x="899839" y="3341493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" name="文本框 11">
            <a:extLst>
              <a:ext uri="{FF2B5EF4-FFF2-40B4-BE49-F238E27FC236}">
                <a16:creationId xmlns:a16="http://schemas.microsoft.com/office/drawing/2014/main" id="{00000000-0008-0000-4600-000009000000}"/>
              </a:ext>
            </a:extLst>
          </xdr:cNvPr>
          <xdr:cNvSpPr txBox="1"/>
        </xdr:nvSpPr>
        <xdr:spPr>
          <a:xfrm>
            <a:off x="147508" y="3167435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150KD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48800</xdr:colOff>
      <xdr:row>10</xdr:row>
      <xdr:rowOff>144467</xdr:rowOff>
    </xdr:from>
    <xdr:to>
      <xdr:col>4</xdr:col>
      <xdr:colOff>506232</xdr:colOff>
      <xdr:row>12</xdr:row>
      <xdr:rowOff>121071</xdr:rowOff>
    </xdr:to>
    <xdr:grpSp>
      <xdr:nvGrpSpPr>
        <xdr:cNvPr id="10" name="组合 9">
          <a:extLst>
            <a:ext uri="{FF2B5EF4-FFF2-40B4-BE49-F238E27FC236}">
              <a16:creationId xmlns:a16="http://schemas.microsoft.com/office/drawing/2014/main" id="{00000000-0008-0000-4600-00000A000000}"/>
            </a:ext>
          </a:extLst>
        </xdr:cNvPr>
        <xdr:cNvGrpSpPr/>
      </xdr:nvGrpSpPr>
      <xdr:grpSpPr>
        <a:xfrm>
          <a:off x="2068100" y="2049467"/>
          <a:ext cx="1130532" cy="357604"/>
          <a:chOff x="82229" y="2784642"/>
          <a:chExt cx="1143232" cy="338554"/>
        </a:xfrm>
      </xdr:grpSpPr>
      <xdr:cxnSp macro="">
        <xdr:nvCxnSpPr>
          <xdr:cNvPr id="11" name="直接连接符 10">
            <a:extLst>
              <a:ext uri="{FF2B5EF4-FFF2-40B4-BE49-F238E27FC236}">
                <a16:creationId xmlns:a16="http://schemas.microsoft.com/office/drawing/2014/main" id="{00000000-0008-0000-4600-00000B000000}"/>
              </a:ext>
            </a:extLst>
          </xdr:cNvPr>
          <xdr:cNvCxnSpPr/>
        </xdr:nvCxnSpPr>
        <xdr:spPr>
          <a:xfrm>
            <a:off x="914403" y="2961190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" name="文本框 14">
            <a:extLst>
              <a:ext uri="{FF2B5EF4-FFF2-40B4-BE49-F238E27FC236}">
                <a16:creationId xmlns:a16="http://schemas.microsoft.com/office/drawing/2014/main" id="{00000000-0008-0000-4600-00000C000000}"/>
              </a:ext>
            </a:extLst>
          </xdr:cNvPr>
          <xdr:cNvSpPr txBox="1"/>
        </xdr:nvSpPr>
        <xdr:spPr>
          <a:xfrm>
            <a:off x="82229" y="2784642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250KD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oneCellAnchor>
    <xdr:from>
      <xdr:col>9</xdr:col>
      <xdr:colOff>187496</xdr:colOff>
      <xdr:row>5</xdr:row>
      <xdr:rowOff>99246</xdr:rowOff>
    </xdr:from>
    <xdr:ext cx="5864397" cy="4468368"/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4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9696" y="1004121"/>
          <a:ext cx="5864397" cy="4468368"/>
        </a:xfrm>
        <a:prstGeom prst="rect">
          <a:avLst/>
        </a:prstGeom>
      </xdr:spPr>
    </xdr:pic>
    <xdr:clientData/>
  </xdr:oneCellAnchor>
  <xdr:twoCellAnchor>
    <xdr:from>
      <xdr:col>11</xdr:col>
      <xdr:colOff>617024</xdr:colOff>
      <xdr:row>10</xdr:row>
      <xdr:rowOff>13664</xdr:rowOff>
    </xdr:from>
    <xdr:to>
      <xdr:col>13</xdr:col>
      <xdr:colOff>132843</xdr:colOff>
      <xdr:row>11</xdr:row>
      <xdr:rowOff>105244</xdr:rowOff>
    </xdr:to>
    <xdr:grpSp>
      <xdr:nvGrpSpPr>
        <xdr:cNvPr id="14" name="组合 13">
          <a:extLst>
            <a:ext uri="{FF2B5EF4-FFF2-40B4-BE49-F238E27FC236}">
              <a16:creationId xmlns:a16="http://schemas.microsoft.com/office/drawing/2014/main" id="{00000000-0008-0000-4600-00000E000000}"/>
            </a:ext>
          </a:extLst>
        </xdr:cNvPr>
        <xdr:cNvGrpSpPr/>
      </xdr:nvGrpSpPr>
      <xdr:grpSpPr>
        <a:xfrm>
          <a:off x="8021124" y="1918664"/>
          <a:ext cx="862019" cy="282080"/>
          <a:chOff x="2042762" y="2774565"/>
          <a:chExt cx="915942" cy="423200"/>
        </a:xfrm>
      </xdr:grpSpPr>
      <xdr:sp macro="" textlink="">
        <xdr:nvSpPr>
          <xdr:cNvPr id="15" name="文本框 20">
            <a:extLst>
              <a:ext uri="{FF2B5EF4-FFF2-40B4-BE49-F238E27FC236}">
                <a16:creationId xmlns:a16="http://schemas.microsoft.com/office/drawing/2014/main" id="{00000000-0008-0000-4600-00000F000000}"/>
              </a:ext>
            </a:extLst>
          </xdr:cNvPr>
          <xdr:cNvSpPr txBox="1"/>
        </xdr:nvSpPr>
        <xdr:spPr>
          <a:xfrm>
            <a:off x="2042762" y="2791559"/>
            <a:ext cx="688042" cy="40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zh-CN" altLang="en-US" sz="105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文本框 22">
            <a:extLst>
              <a:ext uri="{FF2B5EF4-FFF2-40B4-BE49-F238E27FC236}">
                <a16:creationId xmlns:a16="http://schemas.microsoft.com/office/drawing/2014/main" id="{00000000-0008-0000-4600-000010000000}"/>
              </a:ext>
            </a:extLst>
          </xdr:cNvPr>
          <xdr:cNvSpPr txBox="1"/>
        </xdr:nvSpPr>
        <xdr:spPr>
          <a:xfrm>
            <a:off x="2409161" y="2774565"/>
            <a:ext cx="549543" cy="40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50">
                <a:latin typeface="Arial" panose="020B0604020202020204" pitchFamily="34" charset="0"/>
                <a:cs typeface="Arial" panose="020B0604020202020204" pitchFamily="34" charset="0"/>
              </a:rPr>
              <a:t>B45</a:t>
            </a:r>
            <a:endParaRPr lang="zh-CN" altLang="en-US" sz="105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208581</xdr:colOff>
      <xdr:row>2</xdr:row>
      <xdr:rowOff>79562</xdr:rowOff>
    </xdr:from>
    <xdr:to>
      <xdr:col>14</xdr:col>
      <xdr:colOff>372461</xdr:colOff>
      <xdr:row>4</xdr:row>
      <xdr:rowOff>56166</xdr:rowOff>
    </xdr:to>
    <xdr:sp macro="" textlink="">
      <xdr:nvSpPr>
        <xdr:cNvPr id="17" name="文本框 24">
          <a:extLst>
            <a:ext uri="{FF2B5EF4-FFF2-40B4-BE49-F238E27FC236}">
              <a16:creationId xmlns:a16="http://schemas.microsoft.com/office/drawing/2014/main" id="{00000000-0008-0000-4600-000011000000}"/>
            </a:ext>
          </a:extLst>
        </xdr:cNvPr>
        <xdr:cNvSpPr txBox="1"/>
      </xdr:nvSpPr>
      <xdr:spPr>
        <a:xfrm>
          <a:off x="8438181" y="441512"/>
          <a:ext cx="1535480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>
              <a:latin typeface="Arial" panose="020B0604020202020204" pitchFamily="34" charset="0"/>
              <a:cs typeface="Arial" panose="020B0604020202020204" pitchFamily="34" charset="0"/>
            </a:rPr>
            <a:t>GAPDH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134563</xdr:colOff>
      <xdr:row>10</xdr:row>
      <xdr:rowOff>44124</xdr:rowOff>
    </xdr:from>
    <xdr:to>
      <xdr:col>11</xdr:col>
      <xdr:colOff>362861</xdr:colOff>
      <xdr:row>12</xdr:row>
      <xdr:rowOff>20728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00000000-0008-0000-4600-000012000000}"/>
            </a:ext>
          </a:extLst>
        </xdr:cNvPr>
        <xdr:cNvGrpSpPr/>
      </xdr:nvGrpSpPr>
      <xdr:grpSpPr>
        <a:xfrm>
          <a:off x="6865563" y="1949124"/>
          <a:ext cx="901398" cy="357604"/>
          <a:chOff x="296799" y="3167435"/>
          <a:chExt cx="914098" cy="338554"/>
        </a:xfrm>
      </xdr:grpSpPr>
      <xdr:cxnSp macro="">
        <xdr:nvCxnSpPr>
          <xdr:cNvPr id="19" name="直接连接符 18">
            <a:extLst>
              <a:ext uri="{FF2B5EF4-FFF2-40B4-BE49-F238E27FC236}">
                <a16:creationId xmlns:a16="http://schemas.microsoft.com/office/drawing/2014/main" id="{00000000-0008-0000-4600-000013000000}"/>
              </a:ext>
            </a:extLst>
          </xdr:cNvPr>
          <xdr:cNvCxnSpPr/>
        </xdr:nvCxnSpPr>
        <xdr:spPr>
          <a:xfrm>
            <a:off x="899839" y="3341493"/>
            <a:ext cx="311058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文本框 27">
            <a:extLst>
              <a:ext uri="{FF2B5EF4-FFF2-40B4-BE49-F238E27FC236}">
                <a16:creationId xmlns:a16="http://schemas.microsoft.com/office/drawing/2014/main" id="{00000000-0008-0000-4600-000014000000}"/>
              </a:ext>
            </a:extLst>
          </xdr:cNvPr>
          <xdr:cNvSpPr txBox="1"/>
        </xdr:nvSpPr>
        <xdr:spPr>
          <a:xfrm>
            <a:off x="296799" y="3167435"/>
            <a:ext cx="89852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50KD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18" zoomScale="55" zoomScaleNormal="55" workbookViewId="0">
      <selection activeCell="T169" sqref="T169"/>
    </sheetView>
  </sheetViews>
  <sheetFormatPr baseColWidth="10" defaultColWidth="8.83203125" defaultRowHeight="1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0"/>
  <sheetViews>
    <sheetView workbookViewId="0">
      <selection activeCell="W61" sqref="W61"/>
    </sheetView>
  </sheetViews>
  <sheetFormatPr baseColWidth="10" defaultColWidth="8.83203125" defaultRowHeight="15"/>
  <sheetData>
    <row r="1" spans="1:4">
      <c r="A1" s="2" t="s">
        <v>3</v>
      </c>
      <c r="B1" s="2" t="s">
        <v>2</v>
      </c>
      <c r="C1" s="2" t="s">
        <v>1</v>
      </c>
      <c r="D1" s="2" t="s">
        <v>0</v>
      </c>
    </row>
    <row r="2" spans="1:4">
      <c r="A2" s="1">
        <v>1</v>
      </c>
      <c r="B2" s="1">
        <v>15</v>
      </c>
      <c r="C2" s="1">
        <v>8</v>
      </c>
      <c r="D2" s="1">
        <v>4</v>
      </c>
    </row>
    <row r="3" spans="1:4">
      <c r="A3" s="1">
        <v>1</v>
      </c>
      <c r="B3" s="1">
        <v>10</v>
      </c>
      <c r="C3" s="1">
        <v>51</v>
      </c>
      <c r="D3" s="1">
        <v>6</v>
      </c>
    </row>
    <row r="4" spans="1:4">
      <c r="A4" s="1">
        <v>1</v>
      </c>
      <c r="B4" s="1">
        <v>8</v>
      </c>
      <c r="C4" s="1">
        <v>38</v>
      </c>
      <c r="D4" s="1">
        <v>8</v>
      </c>
    </row>
    <row r="5" spans="1:4">
      <c r="A5" s="1">
        <v>1</v>
      </c>
      <c r="B5" s="1">
        <v>72</v>
      </c>
      <c r="C5" s="1">
        <v>66</v>
      </c>
      <c r="D5" s="1">
        <v>8</v>
      </c>
    </row>
    <row r="6" spans="1:4">
      <c r="A6" s="1">
        <v>1</v>
      </c>
      <c r="B6" s="1">
        <v>47</v>
      </c>
      <c r="C6" s="1">
        <v>85</v>
      </c>
      <c r="D6" s="1">
        <v>11</v>
      </c>
    </row>
    <row r="7" spans="1:4">
      <c r="A7" s="1">
        <v>1</v>
      </c>
      <c r="B7" s="1">
        <v>34</v>
      </c>
      <c r="C7" s="1">
        <v>117</v>
      </c>
      <c r="D7" s="1">
        <v>11</v>
      </c>
    </row>
    <row r="8" spans="1:4">
      <c r="A8" s="1">
        <v>1</v>
      </c>
      <c r="B8" s="1">
        <v>86</v>
      </c>
      <c r="C8" s="1">
        <v>11</v>
      </c>
      <c r="D8" s="1">
        <v>14</v>
      </c>
    </row>
    <row r="9" spans="1:4">
      <c r="A9" s="1">
        <v>1</v>
      </c>
      <c r="B9" s="1">
        <v>37</v>
      </c>
      <c r="C9" s="1">
        <v>22</v>
      </c>
      <c r="D9" s="1">
        <v>22</v>
      </c>
    </row>
    <row r="10" spans="1:4">
      <c r="A10" s="1">
        <v>1</v>
      </c>
      <c r="B10" s="1">
        <v>12</v>
      </c>
      <c r="C10" s="1">
        <v>20</v>
      </c>
      <c r="D10" s="1">
        <v>23</v>
      </c>
    </row>
    <row r="11" spans="1:4">
      <c r="A11" s="1">
        <v>1</v>
      </c>
      <c r="B11" s="1">
        <v>15</v>
      </c>
      <c r="C11" s="1">
        <v>66</v>
      </c>
      <c r="D11" s="1">
        <v>26</v>
      </c>
    </row>
    <row r="12" spans="1:4">
      <c r="A12" s="1">
        <v>1</v>
      </c>
      <c r="B12" s="1">
        <v>21</v>
      </c>
      <c r="C12" s="1">
        <v>43</v>
      </c>
      <c r="D12" s="1">
        <v>27</v>
      </c>
    </row>
    <row r="13" spans="1:4">
      <c r="A13" s="1">
        <v>1</v>
      </c>
      <c r="B13" s="1">
        <v>36</v>
      </c>
      <c r="C13" s="1">
        <v>13</v>
      </c>
      <c r="D13" s="1">
        <v>28</v>
      </c>
    </row>
    <row r="14" spans="1:4">
      <c r="A14" s="1">
        <v>1</v>
      </c>
      <c r="B14" s="1">
        <v>12</v>
      </c>
      <c r="C14" s="1">
        <v>86</v>
      </c>
      <c r="D14" s="1">
        <v>31</v>
      </c>
    </row>
    <row r="15" spans="1:4">
      <c r="A15" s="1">
        <v>1</v>
      </c>
      <c r="B15" s="1">
        <v>21</v>
      </c>
      <c r="C15" s="1">
        <v>22</v>
      </c>
      <c r="D15" s="1">
        <v>39</v>
      </c>
    </row>
    <row r="16" spans="1:4">
      <c r="A16" s="1">
        <v>1</v>
      </c>
      <c r="B16" s="1">
        <v>7</v>
      </c>
      <c r="C16" s="1">
        <v>28</v>
      </c>
      <c r="D16" s="1">
        <v>39</v>
      </c>
    </row>
    <row r="17" spans="1:4">
      <c r="A17" s="1">
        <v>1</v>
      </c>
      <c r="B17" s="1">
        <v>18</v>
      </c>
      <c r="C17" s="1">
        <v>90</v>
      </c>
      <c r="D17" s="1">
        <v>41</v>
      </c>
    </row>
    <row r="18" spans="1:4">
      <c r="A18" s="1">
        <v>1</v>
      </c>
      <c r="B18" s="1">
        <v>45</v>
      </c>
      <c r="C18" s="1">
        <v>10</v>
      </c>
      <c r="D18" s="1">
        <v>52</v>
      </c>
    </row>
    <row r="19" spans="1:4">
      <c r="A19" s="1">
        <v>1</v>
      </c>
      <c r="B19" s="1">
        <v>40</v>
      </c>
      <c r="C19" s="1">
        <v>21</v>
      </c>
      <c r="D19" s="1">
        <v>53</v>
      </c>
    </row>
    <row r="20" spans="1:4">
      <c r="A20" s="1">
        <v>1</v>
      </c>
      <c r="B20" s="1">
        <v>76</v>
      </c>
      <c r="C20" s="1">
        <v>133</v>
      </c>
      <c r="D20" s="1">
        <v>53</v>
      </c>
    </row>
    <row r="21" spans="1:4">
      <c r="A21" s="1">
        <v>2</v>
      </c>
      <c r="B21" s="1">
        <v>10</v>
      </c>
      <c r="C21" s="1">
        <v>53</v>
      </c>
      <c r="D21" s="1">
        <v>6</v>
      </c>
    </row>
    <row r="22" spans="1:4">
      <c r="A22" s="1">
        <v>2</v>
      </c>
      <c r="B22" s="1">
        <v>20</v>
      </c>
      <c r="C22" s="1">
        <v>18</v>
      </c>
      <c r="D22" s="1">
        <v>16</v>
      </c>
    </row>
    <row r="23" spans="1:4">
      <c r="A23" s="1">
        <v>2</v>
      </c>
      <c r="B23" s="1">
        <v>12</v>
      </c>
      <c r="C23" s="1">
        <v>23</v>
      </c>
      <c r="D23" s="1">
        <v>21</v>
      </c>
    </row>
    <row r="24" spans="1:4">
      <c r="A24" s="1">
        <v>2</v>
      </c>
      <c r="B24" s="1">
        <v>86</v>
      </c>
      <c r="C24" s="1">
        <v>30</v>
      </c>
      <c r="D24" s="1">
        <v>28</v>
      </c>
    </row>
    <row r="25" spans="1:4">
      <c r="A25" s="1">
        <v>2</v>
      </c>
      <c r="B25" s="1">
        <v>32</v>
      </c>
      <c r="C25" s="1">
        <v>28</v>
      </c>
      <c r="D25" s="1">
        <v>30</v>
      </c>
    </row>
    <row r="26" spans="1:4">
      <c r="A26" s="1">
        <v>2</v>
      </c>
      <c r="B26" s="1">
        <v>30</v>
      </c>
      <c r="C26" s="1">
        <v>70</v>
      </c>
      <c r="D26" s="1">
        <v>49</v>
      </c>
    </row>
    <row r="27" spans="1:4">
      <c r="A27" s="1">
        <v>2</v>
      </c>
      <c r="B27" s="1">
        <v>14</v>
      </c>
      <c r="C27" s="1">
        <v>57</v>
      </c>
      <c r="D27" s="1">
        <v>69</v>
      </c>
    </row>
    <row r="28" spans="1:4">
      <c r="A28" s="1">
        <v>2</v>
      </c>
      <c r="B28" s="1">
        <v>25</v>
      </c>
      <c r="C28" s="1">
        <v>39</v>
      </c>
      <c r="D28" s="1">
        <v>82</v>
      </c>
    </row>
    <row r="29" spans="1:4">
      <c r="A29" s="1">
        <v>3</v>
      </c>
      <c r="B29" s="1">
        <v>47</v>
      </c>
      <c r="C29" s="1">
        <v>59</v>
      </c>
      <c r="D29" s="1">
        <v>10</v>
      </c>
    </row>
    <row r="30" spans="1:4">
      <c r="A30" s="1">
        <v>3</v>
      </c>
      <c r="B30" s="1">
        <v>24</v>
      </c>
      <c r="C30" s="1">
        <v>34</v>
      </c>
      <c r="D30" s="1">
        <v>13</v>
      </c>
    </row>
    <row r="31" spans="1:4">
      <c r="A31" s="1">
        <v>3</v>
      </c>
      <c r="B31" s="1">
        <v>63</v>
      </c>
      <c r="C31" s="1">
        <v>35</v>
      </c>
      <c r="D31" s="1">
        <v>13</v>
      </c>
    </row>
    <row r="32" spans="1:4">
      <c r="A32" s="1">
        <v>3</v>
      </c>
      <c r="B32" s="1">
        <v>13</v>
      </c>
      <c r="C32" s="1">
        <v>43</v>
      </c>
      <c r="D32" s="1">
        <v>13</v>
      </c>
    </row>
    <row r="33" spans="1:4">
      <c r="A33" s="1">
        <v>3</v>
      </c>
      <c r="B33" s="1">
        <v>8</v>
      </c>
      <c r="C33" s="1">
        <v>49</v>
      </c>
      <c r="D33" s="1">
        <v>27</v>
      </c>
    </row>
    <row r="34" spans="1:4">
      <c r="A34" s="1">
        <v>3</v>
      </c>
      <c r="B34" s="1">
        <v>43</v>
      </c>
      <c r="C34" s="1">
        <v>28</v>
      </c>
      <c r="D34" s="1">
        <v>36</v>
      </c>
    </row>
    <row r="35" spans="1:4">
      <c r="A35" s="1">
        <v>3</v>
      </c>
      <c r="B35" s="1">
        <v>10</v>
      </c>
      <c r="C35" s="1">
        <v>92</v>
      </c>
      <c r="D35" s="1">
        <v>54</v>
      </c>
    </row>
    <row r="36" spans="1:4">
      <c r="A36" s="1">
        <v>3</v>
      </c>
      <c r="B36" s="1">
        <v>100</v>
      </c>
      <c r="C36" s="1">
        <v>50</v>
      </c>
      <c r="D36" s="1">
        <v>62</v>
      </c>
    </row>
    <row r="37" spans="1:4">
      <c r="A37" s="1">
        <v>3</v>
      </c>
      <c r="B37" s="1">
        <v>5</v>
      </c>
      <c r="C37" s="1">
        <v>26</v>
      </c>
      <c r="D37" s="1">
        <v>71</v>
      </c>
    </row>
    <row r="38" spans="1:4">
      <c r="A38" s="1">
        <v>4</v>
      </c>
      <c r="B38" s="1">
        <v>12</v>
      </c>
      <c r="C38" s="1">
        <v>49</v>
      </c>
      <c r="D38" s="1">
        <v>14</v>
      </c>
    </row>
    <row r="39" spans="1:4">
      <c r="A39" s="1">
        <v>4</v>
      </c>
      <c r="B39" s="1">
        <v>14</v>
      </c>
      <c r="C39" s="1">
        <v>52</v>
      </c>
      <c r="D39" s="1">
        <v>14</v>
      </c>
    </row>
    <row r="40" spans="1:4">
      <c r="A40" s="1">
        <v>4</v>
      </c>
      <c r="B40" s="1">
        <v>9</v>
      </c>
      <c r="C40" s="1">
        <v>27</v>
      </c>
      <c r="D40" s="1">
        <v>25</v>
      </c>
    </row>
    <row r="41" spans="1:4">
      <c r="A41" s="1">
        <v>4</v>
      </c>
      <c r="B41" s="1">
        <v>22</v>
      </c>
      <c r="C41" s="1">
        <v>22</v>
      </c>
      <c r="D41" s="1">
        <v>30</v>
      </c>
    </row>
    <row r="42" spans="1:4">
      <c r="A42" s="1">
        <v>4</v>
      </c>
      <c r="B42" s="1">
        <v>32</v>
      </c>
      <c r="C42" s="1">
        <v>14</v>
      </c>
      <c r="D42" s="1">
        <v>32</v>
      </c>
    </row>
    <row r="43" spans="1:4">
      <c r="A43" s="1">
        <v>4</v>
      </c>
      <c r="B43" s="1">
        <v>8</v>
      </c>
      <c r="C43" s="1">
        <v>100</v>
      </c>
      <c r="D43" s="1">
        <v>66</v>
      </c>
    </row>
    <row r="44" spans="1:4">
      <c r="A44" s="1">
        <v>4</v>
      </c>
      <c r="B44" s="1">
        <v>11</v>
      </c>
      <c r="C44" s="1">
        <v>32</v>
      </c>
      <c r="D44" s="1">
        <v>82</v>
      </c>
    </row>
    <row r="45" spans="1:4">
      <c r="A45" s="1">
        <v>5</v>
      </c>
      <c r="B45" s="1">
        <v>12</v>
      </c>
      <c r="C45" s="1">
        <v>56</v>
      </c>
      <c r="D45" s="1">
        <v>9</v>
      </c>
    </row>
    <row r="46" spans="1:4">
      <c r="A46" s="1">
        <v>5</v>
      </c>
      <c r="B46" s="1">
        <v>13</v>
      </c>
      <c r="C46" s="1">
        <v>55</v>
      </c>
      <c r="D46" s="1">
        <v>14</v>
      </c>
    </row>
    <row r="47" spans="1:4">
      <c r="A47" s="1">
        <v>5</v>
      </c>
      <c r="B47" s="1">
        <v>29</v>
      </c>
      <c r="C47" s="1">
        <v>64</v>
      </c>
      <c r="D47" s="1">
        <v>15</v>
      </c>
    </row>
    <row r="48" spans="1:4">
      <c r="A48" s="1">
        <v>5</v>
      </c>
      <c r="B48" s="1">
        <v>34</v>
      </c>
      <c r="C48" s="1">
        <v>50</v>
      </c>
      <c r="D48" s="1">
        <v>16</v>
      </c>
    </row>
    <row r="49" spans="1:4">
      <c r="A49" s="1">
        <v>9</v>
      </c>
      <c r="B49" s="1">
        <v>15</v>
      </c>
      <c r="C49" s="1">
        <v>24</v>
      </c>
      <c r="D49" s="1">
        <v>7</v>
      </c>
    </row>
    <row r="50" spans="1:4">
      <c r="A50" s="1">
        <v>11</v>
      </c>
      <c r="B50" s="1">
        <v>45</v>
      </c>
      <c r="C50" s="1">
        <v>32</v>
      </c>
      <c r="D50" s="1">
        <v>5</v>
      </c>
    </row>
    <row r="51" spans="1:4">
      <c r="A51" s="1">
        <v>1</v>
      </c>
      <c r="B51" s="1">
        <v>16</v>
      </c>
      <c r="C51" s="1">
        <v>102</v>
      </c>
      <c r="D51" s="1">
        <v>4</v>
      </c>
    </row>
    <row r="52" spans="1:4">
      <c r="A52" s="1">
        <v>1</v>
      </c>
      <c r="B52" s="1">
        <v>38</v>
      </c>
      <c r="C52" s="1">
        <v>49</v>
      </c>
      <c r="D52" s="1">
        <v>8</v>
      </c>
    </row>
    <row r="53" spans="1:4">
      <c r="A53" s="1">
        <v>1</v>
      </c>
      <c r="B53" s="1">
        <v>26</v>
      </c>
      <c r="C53" s="1">
        <v>78</v>
      </c>
      <c r="D53" s="1">
        <v>8</v>
      </c>
    </row>
    <row r="54" spans="1:4">
      <c r="A54" s="1">
        <v>1</v>
      </c>
      <c r="B54" s="1">
        <v>20</v>
      </c>
      <c r="C54" s="1">
        <v>61</v>
      </c>
      <c r="D54" s="1">
        <v>10</v>
      </c>
    </row>
    <row r="55" spans="1:4">
      <c r="A55" s="1">
        <v>1</v>
      </c>
      <c r="B55" s="1">
        <v>23</v>
      </c>
      <c r="C55" s="1">
        <v>80</v>
      </c>
      <c r="D55" s="1">
        <v>25</v>
      </c>
    </row>
    <row r="56" spans="1:4">
      <c r="A56" s="1">
        <v>1</v>
      </c>
      <c r="B56" s="1">
        <v>37</v>
      </c>
      <c r="C56" s="1">
        <v>20</v>
      </c>
      <c r="D56" s="1">
        <v>30</v>
      </c>
    </row>
    <row r="57" spans="1:4">
      <c r="A57" s="1">
        <v>1</v>
      </c>
      <c r="B57" s="1">
        <v>24</v>
      </c>
      <c r="C57" s="1">
        <v>29</v>
      </c>
      <c r="D57" s="1">
        <v>38</v>
      </c>
    </row>
    <row r="58" spans="1:4">
      <c r="A58" s="1">
        <v>1</v>
      </c>
      <c r="B58" s="1">
        <v>39</v>
      </c>
      <c r="C58" s="1">
        <v>40</v>
      </c>
      <c r="D58" s="1">
        <v>54</v>
      </c>
    </row>
    <row r="59" spans="1:4">
      <c r="A59" s="1">
        <v>1</v>
      </c>
      <c r="B59" s="1">
        <v>38</v>
      </c>
      <c r="C59" s="1">
        <v>71</v>
      </c>
      <c r="D59" s="1">
        <v>67</v>
      </c>
    </row>
    <row r="60" spans="1:4">
      <c r="A60" s="1">
        <v>2</v>
      </c>
      <c r="B60" s="1">
        <v>21</v>
      </c>
      <c r="C60" s="1">
        <v>88</v>
      </c>
      <c r="D60" s="1">
        <v>4</v>
      </c>
    </row>
    <row r="61" spans="1:4">
      <c r="A61" s="1">
        <v>2</v>
      </c>
      <c r="B61" s="1">
        <v>20</v>
      </c>
      <c r="C61" s="1">
        <v>66</v>
      </c>
      <c r="D61" s="1">
        <v>6</v>
      </c>
    </row>
    <row r="62" spans="1:4">
      <c r="A62" s="1">
        <v>2</v>
      </c>
      <c r="B62" s="1">
        <v>21</v>
      </c>
      <c r="C62" s="1">
        <v>29</v>
      </c>
      <c r="D62" s="1">
        <v>7</v>
      </c>
    </row>
    <row r="63" spans="1:4">
      <c r="A63" s="1">
        <v>2</v>
      </c>
      <c r="B63" s="1">
        <v>30</v>
      </c>
      <c r="C63" s="1">
        <v>27</v>
      </c>
      <c r="D63" s="1">
        <v>20</v>
      </c>
    </row>
    <row r="64" spans="1:4">
      <c r="A64" s="1">
        <v>3</v>
      </c>
      <c r="B64" s="1">
        <v>44</v>
      </c>
      <c r="C64" s="1">
        <v>51</v>
      </c>
      <c r="D64" s="1">
        <v>32</v>
      </c>
    </row>
    <row r="65" spans="1:4">
      <c r="A65" s="1">
        <v>4</v>
      </c>
      <c r="B65" s="1">
        <v>35</v>
      </c>
      <c r="C65" s="1">
        <v>60</v>
      </c>
      <c r="D65" s="1">
        <v>29</v>
      </c>
    </row>
    <row r="66" spans="1:4">
      <c r="A66" s="1">
        <v>4</v>
      </c>
      <c r="B66" s="1">
        <v>38</v>
      </c>
      <c r="C66" s="1">
        <v>89</v>
      </c>
      <c r="D66" s="1">
        <v>36</v>
      </c>
    </row>
    <row r="67" spans="1:4">
      <c r="A67" s="1">
        <v>5</v>
      </c>
      <c r="B67" s="1">
        <v>27</v>
      </c>
      <c r="C67" s="1">
        <v>137</v>
      </c>
      <c r="D67" s="1">
        <v>31</v>
      </c>
    </row>
    <row r="68" spans="1:4">
      <c r="A68" s="1">
        <v>6</v>
      </c>
      <c r="B68" s="1">
        <v>18</v>
      </c>
      <c r="C68" s="1">
        <v>48</v>
      </c>
      <c r="D68" s="1">
        <v>5</v>
      </c>
    </row>
    <row r="69" spans="1:4">
      <c r="A69" s="1">
        <v>9</v>
      </c>
      <c r="B69" s="1">
        <v>21</v>
      </c>
      <c r="C69" s="1">
        <v>77</v>
      </c>
      <c r="D69" s="1">
        <v>4</v>
      </c>
    </row>
    <row r="70" spans="1:4">
      <c r="A70" s="1">
        <v>9</v>
      </c>
      <c r="B70" s="1">
        <v>14</v>
      </c>
      <c r="C70" s="1">
        <v>79</v>
      </c>
      <c r="D70" s="1">
        <v>23</v>
      </c>
    </row>
    <row r="71" spans="1:4">
      <c r="A71" s="1">
        <v>10</v>
      </c>
      <c r="B71" s="1">
        <v>29</v>
      </c>
      <c r="C71" s="1">
        <v>45</v>
      </c>
      <c r="D71" s="1">
        <v>24</v>
      </c>
    </row>
    <row r="72" spans="1:4">
      <c r="A72" s="1">
        <v>12</v>
      </c>
      <c r="B72" s="1">
        <v>5</v>
      </c>
      <c r="C72" s="1">
        <v>11</v>
      </c>
      <c r="D72" s="1">
        <v>12</v>
      </c>
    </row>
    <row r="73" spans="1:4">
      <c r="A73" s="1">
        <v>2</v>
      </c>
      <c r="B73" s="1">
        <v>81</v>
      </c>
      <c r="C73" s="1">
        <v>89</v>
      </c>
      <c r="D73" s="1">
        <v>5</v>
      </c>
    </row>
    <row r="74" spans="1:4">
      <c r="A74" s="1">
        <v>3</v>
      </c>
      <c r="B74" s="1">
        <v>16</v>
      </c>
      <c r="C74" s="1">
        <v>106</v>
      </c>
      <c r="D74" s="1">
        <v>69</v>
      </c>
    </row>
    <row r="75" spans="1:4">
      <c r="A75" s="1">
        <v>4</v>
      </c>
      <c r="B75" s="1">
        <v>23</v>
      </c>
      <c r="C75" s="1">
        <v>79</v>
      </c>
      <c r="D75" s="1">
        <v>13</v>
      </c>
    </row>
    <row r="76" spans="1:4">
      <c r="A76" s="1">
        <v>4</v>
      </c>
      <c r="B76" s="1">
        <v>15</v>
      </c>
      <c r="C76" s="1">
        <v>83</v>
      </c>
      <c r="D76" s="1">
        <v>38</v>
      </c>
    </row>
    <row r="77" spans="1:4">
      <c r="A77" s="1">
        <v>1</v>
      </c>
      <c r="B77" s="1">
        <v>63</v>
      </c>
      <c r="C77" s="1">
        <v>28</v>
      </c>
      <c r="D77" s="1">
        <v>7</v>
      </c>
    </row>
    <row r="78" spans="1:4">
      <c r="A78" s="1">
        <v>1</v>
      </c>
      <c r="B78" s="1">
        <v>15</v>
      </c>
      <c r="C78" s="1">
        <v>5</v>
      </c>
      <c r="D78" s="1">
        <v>25</v>
      </c>
    </row>
    <row r="79" spans="1:4">
      <c r="A79" s="1">
        <v>1</v>
      </c>
      <c r="B79" s="1">
        <v>76</v>
      </c>
      <c r="C79" s="1">
        <v>95</v>
      </c>
      <c r="D79" s="1">
        <v>40</v>
      </c>
    </row>
    <row r="80" spans="1:4">
      <c r="A80" s="1">
        <v>4</v>
      </c>
      <c r="B80" s="1">
        <v>16</v>
      </c>
      <c r="C80" s="1">
        <v>69</v>
      </c>
      <c r="D80" s="1">
        <v>93</v>
      </c>
    </row>
    <row r="81" spans="1:4">
      <c r="A81" s="1">
        <v>1</v>
      </c>
      <c r="B81" s="1">
        <v>17</v>
      </c>
      <c r="C81" s="1">
        <v>148</v>
      </c>
      <c r="D81" s="1">
        <v>38</v>
      </c>
    </row>
    <row r="82" spans="1:4">
      <c r="A82" s="1">
        <v>5</v>
      </c>
      <c r="B82" s="1">
        <v>12</v>
      </c>
      <c r="C82" s="1">
        <v>68</v>
      </c>
      <c r="D82" s="1">
        <v>43</v>
      </c>
    </row>
    <row r="83" spans="1:4">
      <c r="A83" s="1">
        <v>2</v>
      </c>
      <c r="B83" s="1">
        <v>28</v>
      </c>
      <c r="C83" s="1">
        <v>25</v>
      </c>
      <c r="D83" s="1">
        <v>54</v>
      </c>
    </row>
    <row r="84" spans="1:4">
      <c r="A84" s="1">
        <v>2</v>
      </c>
      <c r="B84" s="1">
        <v>4</v>
      </c>
      <c r="C84" s="1">
        <v>63</v>
      </c>
      <c r="D84" s="1">
        <v>56</v>
      </c>
    </row>
    <row r="85" spans="1:4">
      <c r="A85" s="1">
        <v>2</v>
      </c>
      <c r="B85" s="1">
        <v>43</v>
      </c>
      <c r="C85" s="1">
        <v>43</v>
      </c>
      <c r="D85" s="1">
        <v>29</v>
      </c>
    </row>
    <row r="86" spans="1:4">
      <c r="A86" s="1">
        <v>5</v>
      </c>
      <c r="B86" s="1">
        <v>11</v>
      </c>
      <c r="C86" s="1">
        <v>28</v>
      </c>
      <c r="D86" s="1">
        <v>22</v>
      </c>
    </row>
    <row r="87" spans="1:4">
      <c r="A87" s="1">
        <v>2</v>
      </c>
      <c r="B87" s="1">
        <v>21</v>
      </c>
      <c r="C87" s="1">
        <v>35</v>
      </c>
      <c r="D87" s="1">
        <v>31</v>
      </c>
    </row>
    <row r="88" spans="1:4">
      <c r="A88" s="1">
        <v>2</v>
      </c>
      <c r="B88" s="1">
        <v>28</v>
      </c>
      <c r="C88" s="1">
        <v>87</v>
      </c>
      <c r="D88" s="1">
        <v>35</v>
      </c>
    </row>
    <row r="89" spans="1:4">
      <c r="A89" s="1">
        <v>5</v>
      </c>
      <c r="B89" s="1">
        <v>32</v>
      </c>
      <c r="C89" s="1">
        <v>51</v>
      </c>
      <c r="D89" s="1">
        <v>12</v>
      </c>
    </row>
    <row r="90" spans="1:4">
      <c r="A90" s="1">
        <v>5</v>
      </c>
      <c r="B90" s="1">
        <v>54</v>
      </c>
      <c r="C90" s="1">
        <v>12</v>
      </c>
      <c r="D90" s="1">
        <v>13</v>
      </c>
    </row>
    <row r="91" spans="1:4">
      <c r="A91" s="1">
        <v>6</v>
      </c>
      <c r="B91" s="1">
        <v>37</v>
      </c>
      <c r="C91" s="1">
        <v>60</v>
      </c>
      <c r="D91" s="1">
        <v>15</v>
      </c>
    </row>
    <row r="92" spans="1:4">
      <c r="A92" s="1">
        <v>3</v>
      </c>
      <c r="B92" s="1">
        <v>84</v>
      </c>
      <c r="C92" s="1">
        <v>114</v>
      </c>
      <c r="D92" s="1">
        <v>16</v>
      </c>
    </row>
    <row r="93" spans="1:4">
      <c r="A93" s="1">
        <v>4</v>
      </c>
      <c r="B93" s="1">
        <v>25</v>
      </c>
      <c r="C93" s="1">
        <v>39</v>
      </c>
      <c r="D93" s="1">
        <v>2</v>
      </c>
    </row>
    <row r="94" spans="1:4">
      <c r="A94" s="1">
        <v>4</v>
      </c>
      <c r="B94" s="1">
        <v>35</v>
      </c>
      <c r="C94" s="1">
        <v>62</v>
      </c>
      <c r="D94" s="1">
        <v>4</v>
      </c>
    </row>
    <row r="95" spans="1:4">
      <c r="A95" s="1">
        <v>4</v>
      </c>
      <c r="B95" s="1">
        <v>50</v>
      </c>
      <c r="C95" s="1">
        <v>28</v>
      </c>
      <c r="D95" s="1">
        <v>6</v>
      </c>
    </row>
    <row r="96" spans="1:4">
      <c r="A96" s="1">
        <v>9</v>
      </c>
      <c r="B96" s="1">
        <v>26</v>
      </c>
      <c r="C96" s="1">
        <v>14</v>
      </c>
      <c r="D96" s="1">
        <v>9</v>
      </c>
    </row>
    <row r="97" spans="1:4">
      <c r="A97" s="1">
        <v>1</v>
      </c>
      <c r="B97" s="1">
        <v>16</v>
      </c>
      <c r="C97" s="1">
        <v>22</v>
      </c>
      <c r="D97" s="1">
        <v>27</v>
      </c>
    </row>
    <row r="98" spans="1:4">
      <c r="A98" s="1">
        <v>2</v>
      </c>
      <c r="B98" s="1">
        <v>9</v>
      </c>
      <c r="C98" s="1">
        <v>96</v>
      </c>
      <c r="D98" s="1">
        <v>27</v>
      </c>
    </row>
    <row r="99" spans="1:4">
      <c r="A99" s="1">
        <v>2</v>
      </c>
      <c r="B99" s="1">
        <v>24</v>
      </c>
      <c r="C99" s="1">
        <v>81</v>
      </c>
      <c r="D99" s="1">
        <v>42</v>
      </c>
    </row>
    <row r="100" spans="1:4">
      <c r="A100" s="1">
        <v>8</v>
      </c>
      <c r="B100" s="1">
        <v>52</v>
      </c>
      <c r="C100" s="1">
        <v>6</v>
      </c>
      <c r="D100" s="1">
        <v>64</v>
      </c>
    </row>
    <row r="101" spans="1:4">
      <c r="A101" s="1">
        <v>1</v>
      </c>
      <c r="B101" s="1">
        <v>62</v>
      </c>
      <c r="C101" s="1">
        <v>11</v>
      </c>
      <c r="D101" s="1">
        <v>11</v>
      </c>
    </row>
    <row r="102" spans="1:4">
      <c r="A102" s="1">
        <v>1</v>
      </c>
      <c r="B102" s="1">
        <v>14</v>
      </c>
      <c r="C102" s="1">
        <v>31</v>
      </c>
      <c r="D102" s="1">
        <v>15</v>
      </c>
    </row>
    <row r="103" spans="1:4">
      <c r="A103" s="1">
        <v>2</v>
      </c>
      <c r="B103" s="1">
        <v>10</v>
      </c>
      <c r="C103" s="1">
        <v>33</v>
      </c>
      <c r="D103" s="1">
        <v>16</v>
      </c>
    </row>
    <row r="104" spans="1:4">
      <c r="A104" s="1">
        <v>3</v>
      </c>
      <c r="B104" s="1">
        <v>88</v>
      </c>
      <c r="C104" s="1">
        <v>84</v>
      </c>
      <c r="D104" s="1">
        <v>16</v>
      </c>
    </row>
    <row r="105" spans="1:4">
      <c r="A105" s="1">
        <v>3</v>
      </c>
      <c r="B105" s="1">
        <v>82</v>
      </c>
      <c r="C105" s="1">
        <v>79</v>
      </c>
      <c r="D105" s="1">
        <v>20</v>
      </c>
    </row>
    <row r="106" spans="1:4">
      <c r="A106" s="1">
        <v>5</v>
      </c>
      <c r="B106" s="1">
        <v>68</v>
      </c>
      <c r="C106" s="1">
        <v>61</v>
      </c>
      <c r="D106" s="1">
        <v>17</v>
      </c>
    </row>
    <row r="107" spans="1:4">
      <c r="A107" s="1"/>
      <c r="B107" s="1">
        <v>38</v>
      </c>
      <c r="C107" s="1">
        <v>23</v>
      </c>
      <c r="D107" s="1">
        <v>45</v>
      </c>
    </row>
    <row r="108" spans="1:4">
      <c r="A108" s="1"/>
      <c r="B108" s="1">
        <v>29</v>
      </c>
      <c r="C108" s="1">
        <v>28</v>
      </c>
      <c r="D108" s="1">
        <v>19</v>
      </c>
    </row>
    <row r="109" spans="1:4">
      <c r="A109" s="1"/>
      <c r="B109" s="1">
        <v>15</v>
      </c>
      <c r="C109" s="1">
        <v>81</v>
      </c>
      <c r="D109" s="1">
        <v>20</v>
      </c>
    </row>
    <row r="110" spans="1:4">
      <c r="A110" s="1"/>
      <c r="B110" s="1">
        <v>15</v>
      </c>
      <c r="C110" s="1">
        <v>59</v>
      </c>
      <c r="D110" s="1">
        <v>26</v>
      </c>
    </row>
    <row r="111" spans="1:4">
      <c r="A111" s="1"/>
      <c r="B111" s="1">
        <v>33</v>
      </c>
      <c r="C111" s="1"/>
      <c r="D111" s="1">
        <v>10</v>
      </c>
    </row>
    <row r="112" spans="1:4">
      <c r="A112" s="1"/>
      <c r="B112" s="1">
        <v>11</v>
      </c>
      <c r="C112" s="1"/>
      <c r="D112" s="1">
        <v>21</v>
      </c>
    </row>
    <row r="113" spans="1:4">
      <c r="A113" s="1"/>
      <c r="B113" s="1">
        <v>40</v>
      </c>
      <c r="C113" s="1"/>
      <c r="D113" s="1">
        <v>32</v>
      </c>
    </row>
    <row r="114" spans="1:4">
      <c r="A114" s="1"/>
      <c r="B114" s="1">
        <v>52</v>
      </c>
      <c r="C114" s="1"/>
      <c r="D114" s="1">
        <v>29</v>
      </c>
    </row>
    <row r="115" spans="1:4">
      <c r="A115" s="1"/>
      <c r="B115" s="1">
        <v>31</v>
      </c>
      <c r="C115" s="1"/>
      <c r="D115" s="1">
        <v>19</v>
      </c>
    </row>
    <row r="116" spans="1:4">
      <c r="A116" s="1"/>
      <c r="B116" s="1">
        <v>35</v>
      </c>
      <c r="C116" s="1"/>
      <c r="D116" s="1">
        <v>13</v>
      </c>
    </row>
    <row r="117" spans="1:4">
      <c r="A117" s="1"/>
      <c r="B117" s="1">
        <v>3</v>
      </c>
      <c r="C117" s="1"/>
      <c r="D117" s="1">
        <v>10</v>
      </c>
    </row>
    <row r="118" spans="1:4">
      <c r="A118" s="1"/>
      <c r="B118" s="1">
        <v>6</v>
      </c>
      <c r="C118" s="1"/>
      <c r="D118" s="1">
        <v>15</v>
      </c>
    </row>
    <row r="119" spans="1:4">
      <c r="A119" s="1"/>
      <c r="B119" s="1">
        <v>24</v>
      </c>
      <c r="C119" s="1"/>
      <c r="D119" s="1">
        <v>13</v>
      </c>
    </row>
    <row r="120" spans="1:4">
      <c r="A120" s="1"/>
      <c r="B120" s="1">
        <v>32</v>
      </c>
      <c r="C120" s="1"/>
      <c r="D120" s="1">
        <v>27</v>
      </c>
    </row>
    <row r="121" spans="1:4">
      <c r="A121" s="1"/>
      <c r="B121" s="1">
        <v>34</v>
      </c>
      <c r="C121" s="1"/>
      <c r="D121" s="1">
        <v>44</v>
      </c>
    </row>
    <row r="122" spans="1:4">
      <c r="A122" s="1"/>
      <c r="B122" s="1">
        <v>20</v>
      </c>
      <c r="C122" s="1"/>
      <c r="D122" s="1"/>
    </row>
    <row r="123" spans="1:4">
      <c r="A123" s="1"/>
      <c r="B123" s="1">
        <v>10</v>
      </c>
      <c r="C123" s="1"/>
      <c r="D123" s="1"/>
    </row>
    <row r="124" spans="1:4">
      <c r="A124" s="1"/>
      <c r="B124" s="1">
        <v>15</v>
      </c>
      <c r="C124" s="1"/>
      <c r="D124" s="1"/>
    </row>
    <row r="125" spans="1:4">
      <c r="A125" s="1"/>
      <c r="B125" s="1">
        <v>16</v>
      </c>
      <c r="C125" s="1"/>
      <c r="D125" s="1"/>
    </row>
    <row r="126" spans="1:4">
      <c r="A126" s="1"/>
      <c r="B126" s="1">
        <v>52</v>
      </c>
      <c r="C126" s="1"/>
      <c r="D126" s="1"/>
    </row>
    <row r="127" spans="1:4">
      <c r="A127" s="1"/>
      <c r="B127" s="1">
        <v>8</v>
      </c>
      <c r="C127" s="1"/>
      <c r="D127" s="1"/>
    </row>
    <row r="128" spans="1:4">
      <c r="A128" s="1"/>
      <c r="B128" s="1">
        <v>35</v>
      </c>
      <c r="C128" s="1"/>
      <c r="D128" s="1"/>
    </row>
    <row r="129" spans="1:4">
      <c r="A129" s="1"/>
      <c r="B129" s="1">
        <v>47</v>
      </c>
      <c r="C129" s="1"/>
      <c r="D129" s="1"/>
    </row>
    <row r="130" spans="1:4">
      <c r="A130" s="1"/>
      <c r="B130" s="1">
        <v>15</v>
      </c>
      <c r="C130" s="1"/>
      <c r="D13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9"/>
  <sheetViews>
    <sheetView topLeftCell="A10" workbookViewId="0">
      <selection activeCell="W61" sqref="W61"/>
    </sheetView>
  </sheetViews>
  <sheetFormatPr baseColWidth="10" defaultColWidth="8.83203125" defaultRowHeight="15"/>
  <sheetData>
    <row r="2" spans="1:5">
      <c r="D2" t="s">
        <v>10</v>
      </c>
      <c r="E2" t="s">
        <v>9</v>
      </c>
    </row>
    <row r="3" spans="1:5">
      <c r="B3" t="s">
        <v>5</v>
      </c>
      <c r="C3">
        <v>1</v>
      </c>
      <c r="D3" s="3">
        <v>3.5674371546423854E-2</v>
      </c>
      <c r="E3" s="3">
        <v>2.6434438863302871E-2</v>
      </c>
    </row>
    <row r="4" spans="1:5">
      <c r="A4" t="s">
        <v>8</v>
      </c>
      <c r="B4">
        <v>330</v>
      </c>
      <c r="C4">
        <v>2</v>
      </c>
      <c r="D4" s="3">
        <v>1.0955343575997134</v>
      </c>
      <c r="E4" s="3">
        <v>0.79973981892431512</v>
      </c>
    </row>
    <row r="5" spans="1:5">
      <c r="B5">
        <v>335</v>
      </c>
      <c r="C5">
        <v>3</v>
      </c>
      <c r="D5" s="3">
        <v>0.44862410818799497</v>
      </c>
      <c r="E5" s="3">
        <v>0.41596493379533528</v>
      </c>
    </row>
    <row r="6" spans="1:5">
      <c r="B6" t="s">
        <v>5</v>
      </c>
      <c r="C6">
        <v>4</v>
      </c>
      <c r="D6" s="3">
        <v>0.57695134934180514</v>
      </c>
      <c r="E6" s="3">
        <v>8.4617703769427774E-2</v>
      </c>
    </row>
    <row r="7" spans="1:5">
      <c r="A7" t="s">
        <v>7</v>
      </c>
      <c r="B7">
        <v>330</v>
      </c>
      <c r="C7">
        <v>5</v>
      </c>
      <c r="D7" s="3">
        <v>1.5165599606326252</v>
      </c>
      <c r="E7" s="3">
        <v>0.51705358313727445</v>
      </c>
    </row>
    <row r="8" spans="1:5">
      <c r="B8">
        <v>335</v>
      </c>
      <c r="C8">
        <v>6</v>
      </c>
      <c r="D8" s="3">
        <v>0.69037004187450202</v>
      </c>
      <c r="E8" s="3">
        <v>0.18898541589630594</v>
      </c>
    </row>
    <row r="9" spans="1:5">
      <c r="B9" t="s">
        <v>5</v>
      </c>
      <c r="C9">
        <v>7</v>
      </c>
      <c r="D9" s="3">
        <v>0.1441717916062876</v>
      </c>
      <c r="E9" s="3">
        <v>0.10065507627445201</v>
      </c>
    </row>
    <row r="10" spans="1:5">
      <c r="A10" t="s">
        <v>6</v>
      </c>
      <c r="B10">
        <v>330</v>
      </c>
      <c r="C10">
        <v>8</v>
      </c>
      <c r="D10" s="3">
        <v>1.1151623278447174</v>
      </c>
      <c r="E10" s="3">
        <v>0.88514257977358202</v>
      </c>
    </row>
    <row r="11" spans="1:5">
      <c r="B11">
        <v>335</v>
      </c>
      <c r="C11">
        <v>9</v>
      </c>
      <c r="D11" s="3">
        <v>0.16878482700937009</v>
      </c>
      <c r="E11" s="3">
        <v>4.266430170133783E-2</v>
      </c>
    </row>
    <row r="12" spans="1:5">
      <c r="B12" t="s">
        <v>5</v>
      </c>
      <c r="C12">
        <v>10</v>
      </c>
      <c r="D12" s="3">
        <v>0.11544617986383811</v>
      </c>
      <c r="E12" s="3">
        <v>3.0619753690701235E-2</v>
      </c>
    </row>
    <row r="13" spans="1:5">
      <c r="A13" t="s">
        <v>4</v>
      </c>
      <c r="B13">
        <v>330</v>
      </c>
      <c r="C13">
        <v>11</v>
      </c>
      <c r="D13" s="3">
        <v>3.0245846297837682</v>
      </c>
      <c r="E13" s="3">
        <v>0.81581190597105369</v>
      </c>
    </row>
    <row r="14" spans="1:5">
      <c r="B14">
        <v>335</v>
      </c>
      <c r="C14">
        <v>12</v>
      </c>
      <c r="D14" s="3">
        <v>9.6943188141130815E-2</v>
      </c>
      <c r="E14" s="3">
        <v>6.5264577871103499E-2</v>
      </c>
    </row>
    <row r="15" spans="1:5">
      <c r="D15" s="3"/>
      <c r="E15" s="3"/>
    </row>
    <row r="16" spans="1:5">
      <c r="D16" s="3"/>
      <c r="E16" s="3"/>
    </row>
    <row r="17" spans="1:5">
      <c r="D17" s="3"/>
      <c r="E17" s="3"/>
    </row>
    <row r="18" spans="1:5">
      <c r="B18" t="s">
        <v>5</v>
      </c>
      <c r="C18">
        <v>1</v>
      </c>
      <c r="D18" s="3">
        <v>3.5674371546423854E-2</v>
      </c>
      <c r="E18" s="3">
        <v>2.6434438863302871E-2</v>
      </c>
    </row>
    <row r="19" spans="1:5">
      <c r="A19" t="s">
        <v>8</v>
      </c>
      <c r="B19">
        <v>330</v>
      </c>
      <c r="C19">
        <v>2</v>
      </c>
      <c r="D19" s="3">
        <v>1.0955343575997134</v>
      </c>
      <c r="E19" s="3">
        <v>0.79973981892431512</v>
      </c>
    </row>
    <row r="20" spans="1:5">
      <c r="B20">
        <v>335</v>
      </c>
      <c r="C20">
        <v>3</v>
      </c>
      <c r="D20" s="3">
        <v>0.44862410818799497</v>
      </c>
      <c r="E20" s="3">
        <v>0.41596493379533528</v>
      </c>
    </row>
    <row r="21" spans="1:5">
      <c r="B21" t="s">
        <v>5</v>
      </c>
      <c r="C21">
        <v>4</v>
      </c>
      <c r="D21" s="3">
        <v>0.57695134934180514</v>
      </c>
      <c r="E21" s="3">
        <v>8.4617703769427774E-2</v>
      </c>
    </row>
    <row r="22" spans="1:5">
      <c r="A22" t="s">
        <v>7</v>
      </c>
      <c r="B22">
        <v>330</v>
      </c>
      <c r="C22">
        <v>5</v>
      </c>
      <c r="D22" s="3">
        <v>1.5165599606326252</v>
      </c>
      <c r="E22" s="3">
        <v>0.51705358313727445</v>
      </c>
    </row>
    <row r="23" spans="1:5">
      <c r="B23">
        <v>335</v>
      </c>
      <c r="C23">
        <v>6</v>
      </c>
      <c r="D23" s="3">
        <v>0.69037004187450202</v>
      </c>
      <c r="E23" s="3">
        <v>0.18898541589630594</v>
      </c>
    </row>
    <row r="24" spans="1:5">
      <c r="B24" t="s">
        <v>5</v>
      </c>
      <c r="C24">
        <v>7</v>
      </c>
      <c r="D24" s="3">
        <v>0.1441717916062876</v>
      </c>
      <c r="E24" s="3">
        <v>0.10065507627445201</v>
      </c>
    </row>
    <row r="25" spans="1:5">
      <c r="A25" t="s">
        <v>6</v>
      </c>
      <c r="B25">
        <v>330</v>
      </c>
      <c r="C25">
        <v>8</v>
      </c>
      <c r="D25" s="3">
        <v>1.1151623278447174</v>
      </c>
      <c r="E25" s="3">
        <v>0.88514257977358202</v>
      </c>
    </row>
    <row r="26" spans="1:5">
      <c r="B26">
        <v>335</v>
      </c>
      <c r="C26">
        <v>9</v>
      </c>
      <c r="D26" s="3">
        <v>0.16878482700937009</v>
      </c>
      <c r="E26" s="3">
        <v>4.266430170133783E-2</v>
      </c>
    </row>
    <row r="27" spans="1:5">
      <c r="B27" t="s">
        <v>5</v>
      </c>
      <c r="C27">
        <v>10</v>
      </c>
      <c r="D27" s="3">
        <v>0.11544617986383811</v>
      </c>
      <c r="E27" s="3">
        <v>3.0619753690701235E-2</v>
      </c>
    </row>
    <row r="28" spans="1:5">
      <c r="A28" t="s">
        <v>4</v>
      </c>
      <c r="B28">
        <v>330</v>
      </c>
      <c r="C28">
        <v>11</v>
      </c>
      <c r="D28" s="3">
        <v>3.0245846297837682</v>
      </c>
      <c r="E28" s="3">
        <v>0.81581190597105369</v>
      </c>
    </row>
    <row r="29" spans="1:5">
      <c r="B29">
        <v>335</v>
      </c>
      <c r="C29">
        <v>12</v>
      </c>
      <c r="D29" s="3">
        <v>9.6943188141130815E-2</v>
      </c>
      <c r="E29" s="3">
        <v>6.5264577871103499E-2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W61" sqref="W61"/>
    </sheetView>
  </sheetViews>
  <sheetFormatPr baseColWidth="10" defaultColWidth="8.83203125" defaultRowHeight="15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0"/>
  <sheetViews>
    <sheetView workbookViewId="0">
      <selection activeCell="W61" sqref="W61"/>
    </sheetView>
  </sheetViews>
  <sheetFormatPr baseColWidth="10" defaultColWidth="8.83203125" defaultRowHeight="15"/>
  <sheetData>
    <row r="1" spans="1:11">
      <c r="A1" s="2" t="s">
        <v>18</v>
      </c>
      <c r="B1" s="2" t="s">
        <v>17</v>
      </c>
      <c r="C1" s="2"/>
      <c r="D1" s="2" t="s">
        <v>16</v>
      </c>
      <c r="E1" s="2" t="s">
        <v>15</v>
      </c>
      <c r="F1" s="2"/>
      <c r="G1" s="2" t="s">
        <v>14</v>
      </c>
      <c r="H1" s="2" t="s">
        <v>13</v>
      </c>
      <c r="I1" s="2"/>
      <c r="J1" s="2" t="s">
        <v>12</v>
      </c>
      <c r="K1" s="2" t="s">
        <v>11</v>
      </c>
    </row>
    <row r="2" spans="1:11">
      <c r="A2" s="1">
        <v>0</v>
      </c>
      <c r="B2" s="1">
        <v>0</v>
      </c>
      <c r="C2" s="1"/>
      <c r="D2" s="1">
        <v>0</v>
      </c>
      <c r="E2" s="1">
        <v>0</v>
      </c>
      <c r="F2" s="1"/>
      <c r="G2" s="1">
        <v>0</v>
      </c>
      <c r="H2" s="1">
        <v>0</v>
      </c>
      <c r="I2" s="1"/>
      <c r="J2" s="1">
        <v>0</v>
      </c>
      <c r="K2" s="1">
        <v>2</v>
      </c>
    </row>
    <row r="3" spans="1:11">
      <c r="A3" s="1">
        <v>0</v>
      </c>
      <c r="B3" s="1">
        <v>0</v>
      </c>
      <c r="C3" s="1"/>
      <c r="D3" s="1">
        <v>0</v>
      </c>
      <c r="E3" s="1">
        <v>0</v>
      </c>
      <c r="F3" s="1"/>
      <c r="G3" s="1">
        <v>0</v>
      </c>
      <c r="H3" s="1">
        <v>0</v>
      </c>
      <c r="I3" s="1"/>
      <c r="J3" s="1">
        <v>0</v>
      </c>
      <c r="K3" s="1">
        <v>3</v>
      </c>
    </row>
    <row r="4" spans="1:11">
      <c r="A4" s="1">
        <v>0</v>
      </c>
      <c r="B4" s="1">
        <v>0</v>
      </c>
      <c r="C4" s="1"/>
      <c r="D4" s="1">
        <v>0</v>
      </c>
      <c r="E4" s="1">
        <v>0</v>
      </c>
      <c r="F4" s="1"/>
      <c r="G4" s="1">
        <v>0</v>
      </c>
      <c r="H4" s="1">
        <v>3</v>
      </c>
      <c r="I4" s="1"/>
      <c r="J4" s="1">
        <v>0</v>
      </c>
      <c r="K4" s="1">
        <v>2</v>
      </c>
    </row>
    <row r="5" spans="1:11">
      <c r="A5" s="1">
        <v>0</v>
      </c>
      <c r="B5" s="1">
        <v>0</v>
      </c>
      <c r="C5" s="1"/>
      <c r="D5" s="1">
        <v>0</v>
      </c>
      <c r="E5" s="1">
        <v>0</v>
      </c>
      <c r="F5" s="1"/>
      <c r="G5" s="1">
        <v>0</v>
      </c>
      <c r="H5" s="1">
        <v>0</v>
      </c>
      <c r="I5" s="1"/>
      <c r="J5" s="1">
        <v>0</v>
      </c>
      <c r="K5" s="1">
        <v>2</v>
      </c>
    </row>
    <row r="6" spans="1:11">
      <c r="A6" s="1">
        <v>0</v>
      </c>
      <c r="B6" s="1">
        <v>0</v>
      </c>
      <c r="C6" s="1"/>
      <c r="D6" s="1">
        <v>0</v>
      </c>
      <c r="E6" s="1">
        <v>0</v>
      </c>
      <c r="F6" s="1"/>
      <c r="G6" s="1">
        <v>0</v>
      </c>
      <c r="H6" s="1">
        <v>0</v>
      </c>
      <c r="I6" s="1"/>
      <c r="J6" s="1">
        <v>0</v>
      </c>
      <c r="K6" s="1">
        <v>0</v>
      </c>
    </row>
    <row r="7" spans="1:11">
      <c r="A7" s="1">
        <v>0</v>
      </c>
      <c r="B7" s="1">
        <v>0</v>
      </c>
      <c r="C7" s="1"/>
      <c r="D7" s="1">
        <v>0</v>
      </c>
      <c r="E7" s="1">
        <v>0</v>
      </c>
      <c r="F7" s="1"/>
      <c r="G7" s="1">
        <v>0</v>
      </c>
      <c r="H7" s="1">
        <v>1</v>
      </c>
      <c r="I7" s="1"/>
      <c r="J7" s="1">
        <v>0</v>
      </c>
      <c r="K7" s="1">
        <v>0</v>
      </c>
    </row>
    <row r="8" spans="1:11">
      <c r="A8" s="1">
        <v>0</v>
      </c>
      <c r="B8" s="1">
        <v>0</v>
      </c>
      <c r="C8" s="1"/>
      <c r="D8" s="1">
        <v>0</v>
      </c>
      <c r="E8" s="1">
        <v>0</v>
      </c>
      <c r="F8" s="1"/>
      <c r="G8" s="1">
        <v>0</v>
      </c>
      <c r="H8" s="1">
        <v>0</v>
      </c>
      <c r="I8" s="1"/>
      <c r="J8" s="1">
        <v>0</v>
      </c>
      <c r="K8" s="1">
        <v>0</v>
      </c>
    </row>
    <row r="9" spans="1:11">
      <c r="A9" s="1">
        <v>0</v>
      </c>
      <c r="B9" s="1">
        <v>0</v>
      </c>
      <c r="C9" s="1"/>
      <c r="D9" s="1">
        <v>0</v>
      </c>
      <c r="E9" s="1">
        <v>0</v>
      </c>
      <c r="F9" s="1"/>
      <c r="G9" s="1">
        <v>0</v>
      </c>
      <c r="H9" s="1">
        <v>5</v>
      </c>
      <c r="I9" s="1"/>
      <c r="J9" s="1">
        <v>0</v>
      </c>
      <c r="K9" s="1">
        <v>0</v>
      </c>
    </row>
    <row r="10" spans="1:11">
      <c r="A10" s="1">
        <v>0</v>
      </c>
      <c r="B10" s="1">
        <v>0</v>
      </c>
      <c r="C10" s="1"/>
      <c r="D10" s="1">
        <v>1</v>
      </c>
      <c r="E10" s="1">
        <v>0</v>
      </c>
      <c r="F10" s="1"/>
      <c r="G10" s="1">
        <v>0</v>
      </c>
      <c r="H10" s="1">
        <v>0</v>
      </c>
      <c r="I10" s="1"/>
      <c r="J10" s="1">
        <v>0</v>
      </c>
      <c r="K10" s="1">
        <v>0</v>
      </c>
    </row>
    <row r="11" spans="1:11">
      <c r="A11" s="1">
        <v>0</v>
      </c>
      <c r="B11" s="1">
        <v>0</v>
      </c>
      <c r="C11" s="1"/>
      <c r="D11" s="1">
        <v>6</v>
      </c>
      <c r="E11" s="1">
        <v>0</v>
      </c>
      <c r="F11" s="1"/>
      <c r="G11" s="1">
        <v>0</v>
      </c>
      <c r="H11" s="1">
        <v>0</v>
      </c>
      <c r="I11" s="1"/>
      <c r="J11" s="1">
        <v>0</v>
      </c>
      <c r="K11" s="1">
        <v>0</v>
      </c>
    </row>
    <row r="12" spans="1:11">
      <c r="A12" s="1">
        <v>0</v>
      </c>
      <c r="B12" s="1">
        <v>0</v>
      </c>
      <c r="C12" s="1"/>
      <c r="D12" s="1">
        <v>0</v>
      </c>
      <c r="E12" s="1">
        <v>0</v>
      </c>
      <c r="F12" s="1"/>
      <c r="G12" s="1">
        <v>0</v>
      </c>
      <c r="H12" s="1">
        <v>0</v>
      </c>
      <c r="I12" s="1"/>
      <c r="J12" s="1">
        <v>0</v>
      </c>
      <c r="K12" s="1">
        <v>0</v>
      </c>
    </row>
    <row r="13" spans="1:11">
      <c r="A13" s="1">
        <v>0</v>
      </c>
      <c r="B13" s="1">
        <v>0</v>
      </c>
      <c r="C13" s="1"/>
      <c r="D13" s="1">
        <v>0</v>
      </c>
      <c r="E13" s="1">
        <v>0</v>
      </c>
      <c r="F13" s="1"/>
      <c r="G13" s="1">
        <v>0</v>
      </c>
      <c r="H13" s="1">
        <v>0</v>
      </c>
      <c r="I13" s="1"/>
      <c r="J13" s="1">
        <v>0</v>
      </c>
      <c r="K13" s="1">
        <v>0</v>
      </c>
    </row>
    <row r="14" spans="1:11">
      <c r="A14" s="1">
        <v>0</v>
      </c>
      <c r="B14" s="1">
        <v>0</v>
      </c>
      <c r="C14" s="1"/>
      <c r="D14" s="1">
        <v>0</v>
      </c>
      <c r="E14" s="1">
        <v>0</v>
      </c>
      <c r="F14" s="1"/>
      <c r="G14" s="1">
        <v>0</v>
      </c>
      <c r="H14" s="1">
        <v>0</v>
      </c>
      <c r="I14" s="1"/>
      <c r="J14" s="1">
        <v>0</v>
      </c>
      <c r="K14" s="1">
        <v>0</v>
      </c>
    </row>
    <row r="15" spans="1:11">
      <c r="A15" s="1">
        <v>0</v>
      </c>
      <c r="B15" s="1">
        <v>0</v>
      </c>
      <c r="C15" s="1"/>
      <c r="D15" s="1">
        <v>0</v>
      </c>
      <c r="E15" s="1">
        <v>0</v>
      </c>
      <c r="F15" s="1"/>
      <c r="G15" s="1">
        <v>0</v>
      </c>
      <c r="H15" s="1">
        <v>0</v>
      </c>
      <c r="I15" s="1"/>
      <c r="J15" s="1">
        <v>0</v>
      </c>
      <c r="K15" s="1">
        <v>0</v>
      </c>
    </row>
    <row r="16" spans="1:11">
      <c r="A16" s="1">
        <v>0</v>
      </c>
      <c r="B16" s="1">
        <v>2</v>
      </c>
      <c r="C16" s="1"/>
      <c r="D16" s="1">
        <v>0</v>
      </c>
      <c r="E16" s="1">
        <v>0</v>
      </c>
      <c r="F16" s="1"/>
      <c r="G16" s="1">
        <v>0</v>
      </c>
      <c r="H16" s="1">
        <v>7</v>
      </c>
      <c r="I16" s="1"/>
      <c r="J16" s="1">
        <v>0</v>
      </c>
      <c r="K16" s="1">
        <v>0</v>
      </c>
    </row>
    <row r="17" spans="1:11">
      <c r="A17" s="1">
        <v>0</v>
      </c>
      <c r="B17" s="1">
        <v>0</v>
      </c>
      <c r="C17" s="1"/>
      <c r="D17" s="1">
        <v>0</v>
      </c>
      <c r="E17" s="1">
        <v>0</v>
      </c>
      <c r="F17" s="1"/>
      <c r="G17" s="1">
        <v>0</v>
      </c>
      <c r="H17" s="1">
        <v>0</v>
      </c>
      <c r="I17" s="1"/>
      <c r="J17" s="1">
        <v>0</v>
      </c>
      <c r="K17" s="1">
        <v>0</v>
      </c>
    </row>
    <row r="18" spans="1:11">
      <c r="A18" s="1">
        <v>0</v>
      </c>
      <c r="B18" s="1">
        <v>0</v>
      </c>
      <c r="C18" s="1"/>
      <c r="D18" s="1">
        <v>0</v>
      </c>
      <c r="E18" s="1">
        <v>0</v>
      </c>
      <c r="F18" s="1"/>
      <c r="G18" s="1">
        <v>0</v>
      </c>
      <c r="H18" s="1">
        <v>0</v>
      </c>
      <c r="I18" s="1"/>
      <c r="J18" s="1">
        <v>0</v>
      </c>
      <c r="K18" s="1">
        <v>0</v>
      </c>
    </row>
    <row r="19" spans="1:11">
      <c r="A19" s="1">
        <v>0</v>
      </c>
      <c r="B19" s="1">
        <v>3</v>
      </c>
      <c r="C19" s="1"/>
      <c r="D19" s="1">
        <v>0</v>
      </c>
      <c r="E19" s="1">
        <v>0</v>
      </c>
      <c r="F19" s="1"/>
      <c r="G19" s="1">
        <v>0</v>
      </c>
      <c r="H19" s="1">
        <v>0</v>
      </c>
      <c r="I19" s="1"/>
      <c r="J19" s="1">
        <v>0</v>
      </c>
      <c r="K19" s="1">
        <v>0</v>
      </c>
    </row>
    <row r="20" spans="1:11">
      <c r="A20" s="1">
        <v>0</v>
      </c>
      <c r="B20" s="1">
        <v>0</v>
      </c>
      <c r="C20" s="1"/>
      <c r="D20" s="1">
        <v>0</v>
      </c>
      <c r="E20" s="1">
        <v>0</v>
      </c>
      <c r="F20" s="1"/>
      <c r="G20" s="1">
        <v>0</v>
      </c>
      <c r="H20" s="1">
        <v>0</v>
      </c>
      <c r="I20" s="1"/>
      <c r="J20" s="1">
        <v>0</v>
      </c>
      <c r="K20" s="1">
        <v>5</v>
      </c>
    </row>
    <row r="21" spans="1:11">
      <c r="A21" s="1">
        <v>0</v>
      </c>
      <c r="B21" s="1">
        <v>0</v>
      </c>
      <c r="C21" s="1"/>
      <c r="D21" s="1">
        <v>0</v>
      </c>
      <c r="E21" s="1">
        <v>0</v>
      </c>
      <c r="F21" s="1"/>
      <c r="G21" s="1">
        <v>0</v>
      </c>
      <c r="H21" s="1">
        <v>0</v>
      </c>
      <c r="I21" s="1"/>
      <c r="J21" s="1">
        <v>0</v>
      </c>
      <c r="K21" s="1">
        <v>1</v>
      </c>
    </row>
    <row r="22" spans="1:11">
      <c r="A22" s="1">
        <v>0</v>
      </c>
      <c r="B22" s="1">
        <v>0</v>
      </c>
      <c r="C22" s="1"/>
      <c r="D22" s="1">
        <v>2</v>
      </c>
      <c r="E22" s="1">
        <v>0</v>
      </c>
      <c r="F22" s="1"/>
      <c r="G22" s="1">
        <v>0</v>
      </c>
      <c r="H22" s="1">
        <v>0</v>
      </c>
      <c r="I22" s="1"/>
      <c r="J22" s="1">
        <v>0</v>
      </c>
      <c r="K22" s="1">
        <v>0</v>
      </c>
    </row>
    <row r="23" spans="1:11">
      <c r="A23" s="1">
        <v>0</v>
      </c>
      <c r="B23" s="1">
        <v>0</v>
      </c>
      <c r="C23" s="1"/>
      <c r="D23" s="1">
        <v>0</v>
      </c>
      <c r="E23" s="1">
        <v>0</v>
      </c>
      <c r="F23" s="1"/>
      <c r="G23" s="1">
        <v>0</v>
      </c>
      <c r="H23" s="1">
        <v>0</v>
      </c>
      <c r="I23" s="1"/>
      <c r="J23" s="1">
        <v>0</v>
      </c>
      <c r="K23" s="1">
        <v>5</v>
      </c>
    </row>
    <row r="24" spans="1:11">
      <c r="A24" s="1">
        <v>0</v>
      </c>
      <c r="B24" s="1">
        <v>0</v>
      </c>
      <c r="C24" s="1"/>
      <c r="D24" s="1">
        <v>0</v>
      </c>
      <c r="E24" s="1">
        <v>0</v>
      </c>
      <c r="F24" s="1"/>
      <c r="G24" s="1">
        <v>0</v>
      </c>
      <c r="H24" s="1">
        <v>1</v>
      </c>
      <c r="I24" s="1"/>
      <c r="J24" s="1">
        <v>0</v>
      </c>
      <c r="K24" s="1">
        <v>0</v>
      </c>
    </row>
    <row r="25" spans="1:11">
      <c r="A25" s="1">
        <v>0</v>
      </c>
      <c r="B25" s="1">
        <v>0</v>
      </c>
      <c r="C25" s="1"/>
      <c r="D25" s="1">
        <v>0</v>
      </c>
      <c r="E25" s="1">
        <v>0</v>
      </c>
      <c r="F25" s="1"/>
      <c r="G25" s="1">
        <v>0</v>
      </c>
      <c r="H25" s="1">
        <v>0</v>
      </c>
      <c r="I25" s="1"/>
      <c r="J25" s="1">
        <v>2</v>
      </c>
      <c r="K25" s="1">
        <v>0</v>
      </c>
    </row>
    <row r="26" spans="1:11">
      <c r="A26" s="1">
        <v>0</v>
      </c>
      <c r="B26" s="1">
        <v>0</v>
      </c>
      <c r="C26" s="1"/>
      <c r="D26" s="1">
        <v>0</v>
      </c>
      <c r="E26" s="1">
        <v>2</v>
      </c>
      <c r="F26" s="1"/>
      <c r="G26" s="1">
        <v>0</v>
      </c>
      <c r="H26" s="1">
        <v>0</v>
      </c>
      <c r="I26" s="1"/>
      <c r="J26" s="1">
        <v>0</v>
      </c>
      <c r="K26" s="1">
        <v>2</v>
      </c>
    </row>
    <row r="27" spans="1:11">
      <c r="A27" s="1">
        <v>0</v>
      </c>
      <c r="B27" s="1">
        <v>0</v>
      </c>
      <c r="C27" s="1"/>
      <c r="D27" s="1">
        <v>2</v>
      </c>
      <c r="E27" s="1">
        <v>0</v>
      </c>
      <c r="F27" s="1"/>
      <c r="G27" s="1">
        <v>0</v>
      </c>
      <c r="H27" s="1">
        <v>1</v>
      </c>
      <c r="I27" s="1"/>
      <c r="J27" s="1">
        <v>0</v>
      </c>
      <c r="K27" s="1">
        <v>1</v>
      </c>
    </row>
    <row r="28" spans="1:11">
      <c r="A28" s="1">
        <v>0</v>
      </c>
      <c r="B28" s="1">
        <v>0</v>
      </c>
      <c r="C28" s="1"/>
      <c r="D28" s="1">
        <v>0</v>
      </c>
      <c r="E28" s="1">
        <v>0</v>
      </c>
      <c r="F28" s="1"/>
      <c r="G28" s="1">
        <v>0</v>
      </c>
      <c r="H28" s="1">
        <v>0</v>
      </c>
      <c r="I28" s="1"/>
      <c r="J28" s="1">
        <v>0</v>
      </c>
      <c r="K28" s="1">
        <v>0</v>
      </c>
    </row>
    <row r="29" spans="1:11">
      <c r="A29" s="1">
        <v>0</v>
      </c>
      <c r="B29" s="1">
        <v>0</v>
      </c>
      <c r="C29" s="1"/>
      <c r="D29" s="1">
        <v>3</v>
      </c>
      <c r="E29" s="1">
        <v>0</v>
      </c>
      <c r="F29" s="1"/>
      <c r="G29" s="1">
        <v>0</v>
      </c>
      <c r="H29" s="1">
        <v>1</v>
      </c>
      <c r="I29" s="1"/>
      <c r="J29" s="1">
        <v>0</v>
      </c>
      <c r="K29" s="1">
        <v>1</v>
      </c>
    </row>
    <row r="30" spans="1:11">
      <c r="A30" s="1">
        <v>0</v>
      </c>
      <c r="B30" s="1">
        <v>0</v>
      </c>
      <c r="C30" s="1"/>
      <c r="D30" s="1">
        <v>0</v>
      </c>
      <c r="E30" s="1">
        <v>0</v>
      </c>
      <c r="F30" s="1"/>
      <c r="G30" s="1">
        <v>0</v>
      </c>
      <c r="H30" s="1">
        <v>0</v>
      </c>
      <c r="I30" s="1"/>
      <c r="J30" s="1">
        <v>2</v>
      </c>
      <c r="K30" s="1">
        <v>0</v>
      </c>
    </row>
    <row r="31" spans="1:11">
      <c r="A31" s="1">
        <v>0</v>
      </c>
      <c r="B31" s="1">
        <v>0</v>
      </c>
      <c r="C31" s="1"/>
      <c r="D31" s="1">
        <v>0</v>
      </c>
      <c r="E31" s="1">
        <v>0</v>
      </c>
      <c r="F31" s="1"/>
      <c r="G31" s="1">
        <v>0</v>
      </c>
      <c r="H31" s="1">
        <v>0</v>
      </c>
      <c r="I31" s="1"/>
      <c r="J31" s="1">
        <v>0</v>
      </c>
      <c r="K31" s="1">
        <v>0</v>
      </c>
    </row>
    <row r="32" spans="1:11">
      <c r="A32" s="1">
        <v>0</v>
      </c>
      <c r="B32" s="1">
        <v>0</v>
      </c>
      <c r="C32" s="1"/>
      <c r="D32" s="1">
        <v>0</v>
      </c>
      <c r="E32" s="1">
        <v>0</v>
      </c>
      <c r="F32" s="1"/>
      <c r="G32" s="1">
        <v>0</v>
      </c>
      <c r="H32" s="1">
        <v>0</v>
      </c>
      <c r="I32" s="1"/>
      <c r="J32" s="1">
        <v>0</v>
      </c>
      <c r="K32" s="1">
        <v>0</v>
      </c>
    </row>
    <row r="33" spans="1:11">
      <c r="A33" s="1">
        <v>0</v>
      </c>
      <c r="B33" s="1">
        <v>0</v>
      </c>
      <c r="C33" s="1"/>
      <c r="D33" s="1">
        <v>0</v>
      </c>
      <c r="E33" s="1">
        <v>2</v>
      </c>
      <c r="F33" s="1"/>
      <c r="G33" s="1">
        <v>0</v>
      </c>
      <c r="H33" s="1">
        <v>5</v>
      </c>
      <c r="I33" s="1"/>
      <c r="J33" s="1">
        <v>0</v>
      </c>
      <c r="K33" s="1">
        <v>0</v>
      </c>
    </row>
    <row r="34" spans="1:11">
      <c r="A34" s="1">
        <v>0</v>
      </c>
      <c r="B34" s="1">
        <v>0</v>
      </c>
      <c r="C34" s="1"/>
      <c r="D34" s="1">
        <v>1</v>
      </c>
      <c r="E34" s="1">
        <v>0</v>
      </c>
      <c r="F34" s="1"/>
      <c r="G34" s="1">
        <v>0</v>
      </c>
      <c r="H34" s="1">
        <v>0</v>
      </c>
      <c r="I34" s="1"/>
      <c r="J34" s="1">
        <v>0</v>
      </c>
      <c r="K34" s="1">
        <v>0</v>
      </c>
    </row>
    <row r="35" spans="1:11">
      <c r="A35" s="1">
        <v>0</v>
      </c>
      <c r="B35" s="1">
        <v>0</v>
      </c>
      <c r="C35" s="1"/>
      <c r="D35" s="1">
        <v>1</v>
      </c>
      <c r="E35" s="1">
        <v>0</v>
      </c>
      <c r="F35" s="1"/>
      <c r="G35" s="1">
        <v>0</v>
      </c>
      <c r="H35" s="1">
        <v>0</v>
      </c>
      <c r="I35" s="1"/>
      <c r="J35" s="1">
        <v>0</v>
      </c>
      <c r="K35" s="1">
        <v>0</v>
      </c>
    </row>
    <row r="36" spans="1:11">
      <c r="A36" s="1">
        <v>0</v>
      </c>
      <c r="B36" s="1">
        <v>0</v>
      </c>
      <c r="C36" s="1"/>
      <c r="D36" s="1">
        <v>0</v>
      </c>
      <c r="E36" s="1">
        <v>0</v>
      </c>
      <c r="F36" s="1"/>
      <c r="G36" s="1">
        <v>0</v>
      </c>
      <c r="H36" s="1">
        <v>0</v>
      </c>
      <c r="I36" s="1"/>
      <c r="J36" s="1">
        <v>6</v>
      </c>
      <c r="K36" s="1">
        <v>0</v>
      </c>
    </row>
    <row r="37" spans="1:11">
      <c r="A37" s="1">
        <v>0</v>
      </c>
      <c r="B37" s="1">
        <v>0</v>
      </c>
      <c r="C37" s="1"/>
      <c r="D37" s="1">
        <v>2</v>
      </c>
      <c r="E37" s="1">
        <v>0</v>
      </c>
      <c r="F37" s="1"/>
      <c r="G37" s="1">
        <v>0</v>
      </c>
      <c r="H37" s="1">
        <v>0</v>
      </c>
      <c r="I37" s="1"/>
      <c r="J37" s="1">
        <v>5</v>
      </c>
      <c r="K37" s="1">
        <v>1</v>
      </c>
    </row>
    <row r="38" spans="1:11">
      <c r="A38" s="1">
        <v>0</v>
      </c>
      <c r="B38" s="1">
        <v>0</v>
      </c>
      <c r="C38" s="1"/>
      <c r="D38" s="1">
        <v>0</v>
      </c>
      <c r="E38" s="1">
        <v>0</v>
      </c>
      <c r="F38" s="1"/>
      <c r="G38" s="1">
        <v>0</v>
      </c>
      <c r="H38" s="1">
        <v>3</v>
      </c>
      <c r="I38" s="1"/>
      <c r="J38" s="1">
        <v>0</v>
      </c>
      <c r="K38" s="1">
        <v>0</v>
      </c>
    </row>
    <row r="39" spans="1:11">
      <c r="A39" s="1">
        <v>0</v>
      </c>
      <c r="B39" s="1">
        <v>0</v>
      </c>
      <c r="C39" s="1"/>
      <c r="D39" s="1">
        <v>0</v>
      </c>
      <c r="E39" s="1">
        <v>0</v>
      </c>
      <c r="F39" s="1"/>
      <c r="G39" s="1">
        <v>0</v>
      </c>
      <c r="H39" s="1">
        <v>0</v>
      </c>
      <c r="I39" s="1"/>
      <c r="J39" s="1">
        <v>0</v>
      </c>
      <c r="K39" s="1">
        <v>0</v>
      </c>
    </row>
    <row r="40" spans="1:11">
      <c r="A40" s="1">
        <v>0</v>
      </c>
      <c r="B40" s="1">
        <v>0</v>
      </c>
      <c r="C40" s="1"/>
      <c r="D40" s="1">
        <v>0</v>
      </c>
      <c r="E40" s="1">
        <v>0</v>
      </c>
      <c r="F40" s="1"/>
      <c r="G40" s="1">
        <v>0</v>
      </c>
      <c r="H40" s="1">
        <v>0</v>
      </c>
      <c r="I40" s="1"/>
      <c r="J40" s="1">
        <v>0</v>
      </c>
      <c r="K40" s="1">
        <v>1</v>
      </c>
    </row>
    <row r="41" spans="1:11">
      <c r="A41" s="1">
        <v>0</v>
      </c>
      <c r="B41" s="1">
        <v>0</v>
      </c>
      <c r="C41" s="1"/>
      <c r="D41" s="1">
        <v>0</v>
      </c>
      <c r="E41" s="1">
        <v>0</v>
      </c>
      <c r="F41" s="1"/>
      <c r="G41" s="1">
        <v>0</v>
      </c>
      <c r="H41" s="1">
        <v>0</v>
      </c>
      <c r="I41" s="1"/>
      <c r="J41" s="1">
        <v>0</v>
      </c>
      <c r="K41" s="1">
        <v>0</v>
      </c>
    </row>
    <row r="42" spans="1:11">
      <c r="A42" s="1">
        <v>0</v>
      </c>
      <c r="B42" s="1">
        <v>0</v>
      </c>
      <c r="C42" s="1"/>
      <c r="D42" s="1">
        <v>3</v>
      </c>
      <c r="E42" s="1">
        <v>0</v>
      </c>
      <c r="F42" s="1"/>
      <c r="G42" s="1">
        <v>0</v>
      </c>
      <c r="H42" s="1">
        <v>0</v>
      </c>
      <c r="I42" s="1"/>
      <c r="J42" s="1">
        <v>0</v>
      </c>
      <c r="K42" s="1">
        <v>0</v>
      </c>
    </row>
    <row r="43" spans="1:11">
      <c r="A43" s="1">
        <v>0</v>
      </c>
      <c r="B43" s="1">
        <v>0</v>
      </c>
      <c r="C43" s="1"/>
      <c r="D43" s="1">
        <v>4</v>
      </c>
      <c r="E43" s="1">
        <v>0</v>
      </c>
      <c r="F43" s="1"/>
      <c r="G43" s="1">
        <v>0</v>
      </c>
      <c r="H43" s="1">
        <v>0</v>
      </c>
      <c r="I43" s="1"/>
      <c r="J43" s="1">
        <v>0</v>
      </c>
      <c r="K43" s="1">
        <v>7</v>
      </c>
    </row>
    <row r="44" spans="1:11">
      <c r="A44" s="1">
        <v>0</v>
      </c>
      <c r="B44" s="1">
        <v>0</v>
      </c>
      <c r="C44" s="1"/>
      <c r="D44" s="1">
        <v>1</v>
      </c>
      <c r="E44" s="1">
        <v>0</v>
      </c>
      <c r="F44" s="1"/>
      <c r="G44" s="1">
        <v>0</v>
      </c>
      <c r="H44" s="1">
        <v>0</v>
      </c>
      <c r="I44" s="1"/>
      <c r="J44" s="1">
        <v>0</v>
      </c>
      <c r="K44" s="1">
        <v>0</v>
      </c>
    </row>
    <row r="45" spans="1:11">
      <c r="A45" s="1">
        <v>0</v>
      </c>
      <c r="B45" s="1">
        <v>0</v>
      </c>
      <c r="C45" s="1"/>
      <c r="D45" s="1">
        <v>0</v>
      </c>
      <c r="E45" s="1">
        <v>0</v>
      </c>
      <c r="F45" s="1"/>
      <c r="G45" s="1">
        <v>0</v>
      </c>
      <c r="H45" s="1">
        <v>1</v>
      </c>
      <c r="I45" s="1"/>
      <c r="J45" s="1">
        <v>0</v>
      </c>
      <c r="K45" s="1">
        <v>0</v>
      </c>
    </row>
    <row r="46" spans="1:11">
      <c r="A46" s="1">
        <v>0</v>
      </c>
      <c r="B46" s="1">
        <v>0</v>
      </c>
      <c r="C46" s="1"/>
      <c r="D46" s="1">
        <v>0</v>
      </c>
      <c r="E46" s="1">
        <v>0</v>
      </c>
      <c r="F46" s="1"/>
      <c r="G46" s="1">
        <v>0</v>
      </c>
      <c r="H46" s="1">
        <v>0</v>
      </c>
      <c r="I46" s="1"/>
      <c r="J46" s="1">
        <v>0</v>
      </c>
      <c r="K46" s="1">
        <v>0</v>
      </c>
    </row>
    <row r="47" spans="1:11">
      <c r="A47" s="1">
        <v>0</v>
      </c>
      <c r="B47" s="1">
        <v>0</v>
      </c>
      <c r="C47" s="1"/>
      <c r="D47" s="1">
        <v>0</v>
      </c>
      <c r="E47" s="1">
        <v>0</v>
      </c>
      <c r="F47" s="1"/>
      <c r="G47" s="1">
        <v>0</v>
      </c>
      <c r="H47" s="1">
        <v>0</v>
      </c>
      <c r="I47" s="1"/>
      <c r="J47" s="1">
        <v>0</v>
      </c>
      <c r="K47" s="1">
        <v>0</v>
      </c>
    </row>
    <row r="48" spans="1:11">
      <c r="A48" s="1">
        <v>0</v>
      </c>
      <c r="B48" s="1">
        <v>0</v>
      </c>
      <c r="C48" s="1"/>
      <c r="D48" s="1">
        <v>0</v>
      </c>
      <c r="E48" s="1">
        <v>0</v>
      </c>
      <c r="F48" s="1"/>
      <c r="G48" s="1">
        <v>0</v>
      </c>
      <c r="H48" s="1">
        <v>1</v>
      </c>
      <c r="I48" s="1"/>
      <c r="J48" s="1">
        <v>0</v>
      </c>
      <c r="K48" s="1">
        <v>0</v>
      </c>
    </row>
    <row r="49" spans="1:11">
      <c r="A49" s="1">
        <v>0</v>
      </c>
      <c r="B49" s="1">
        <v>0</v>
      </c>
      <c r="C49" s="1"/>
      <c r="D49" s="1">
        <v>0</v>
      </c>
      <c r="E49" s="1">
        <v>0</v>
      </c>
      <c r="F49" s="1"/>
      <c r="G49" s="1">
        <v>0</v>
      </c>
      <c r="H49" s="1">
        <v>6</v>
      </c>
      <c r="I49" s="1"/>
      <c r="J49" s="1">
        <v>0</v>
      </c>
      <c r="K49" s="1">
        <v>4</v>
      </c>
    </row>
    <row r="50" spans="1:11">
      <c r="A50" s="1">
        <v>0</v>
      </c>
      <c r="B50" s="1">
        <v>0</v>
      </c>
      <c r="C50" s="1"/>
      <c r="D50" s="1">
        <v>0</v>
      </c>
      <c r="E50" s="1">
        <v>0</v>
      </c>
      <c r="F50" s="1"/>
      <c r="G50" s="1">
        <v>0</v>
      </c>
      <c r="H50" s="1">
        <v>0</v>
      </c>
      <c r="I50" s="1"/>
      <c r="J50" s="1">
        <v>2</v>
      </c>
      <c r="K50" s="1">
        <v>0</v>
      </c>
    </row>
    <row r="51" spans="1:11">
      <c r="A51" s="1">
        <v>0</v>
      </c>
      <c r="B51" s="1">
        <v>0</v>
      </c>
      <c r="C51" s="1"/>
      <c r="D51" s="1">
        <v>0</v>
      </c>
      <c r="E51" s="1">
        <v>2</v>
      </c>
      <c r="F51" s="1"/>
      <c r="G51" s="1">
        <v>0</v>
      </c>
      <c r="H51" s="1">
        <v>0</v>
      </c>
      <c r="I51" s="1"/>
      <c r="J51" s="1">
        <v>0</v>
      </c>
      <c r="K51" s="1">
        <v>0</v>
      </c>
    </row>
    <row r="52" spans="1:11">
      <c r="A52" s="1">
        <v>0</v>
      </c>
      <c r="B52" s="1">
        <v>0</v>
      </c>
      <c r="C52" s="1"/>
      <c r="D52" s="1">
        <v>0</v>
      </c>
      <c r="E52" s="1">
        <v>0</v>
      </c>
      <c r="F52" s="1"/>
      <c r="G52" s="1">
        <v>0</v>
      </c>
      <c r="H52" s="1">
        <v>0</v>
      </c>
      <c r="I52" s="1"/>
      <c r="J52" s="1">
        <v>0</v>
      </c>
      <c r="K52" s="1">
        <v>0</v>
      </c>
    </row>
    <row r="53" spans="1:11">
      <c r="A53" s="1">
        <v>0</v>
      </c>
      <c r="B53" s="1">
        <v>0</v>
      </c>
      <c r="C53" s="1"/>
      <c r="D53" s="1">
        <v>0</v>
      </c>
      <c r="E53" s="1">
        <v>0</v>
      </c>
      <c r="F53" s="1"/>
      <c r="G53" s="1">
        <v>0</v>
      </c>
      <c r="H53" s="1">
        <v>0</v>
      </c>
      <c r="I53" s="1"/>
      <c r="J53" s="1">
        <v>0</v>
      </c>
      <c r="K53" s="1">
        <v>1</v>
      </c>
    </row>
    <row r="54" spans="1:11">
      <c r="A54" s="1">
        <v>0</v>
      </c>
      <c r="B54" s="1">
        <v>0</v>
      </c>
      <c r="C54" s="1"/>
      <c r="D54" s="1">
        <v>0</v>
      </c>
      <c r="E54" s="1">
        <v>0</v>
      </c>
      <c r="F54" s="1"/>
      <c r="G54" s="1">
        <v>0</v>
      </c>
      <c r="H54" s="1">
        <v>0</v>
      </c>
      <c r="I54" s="1"/>
      <c r="J54" s="1">
        <v>0</v>
      </c>
      <c r="K54" s="1">
        <v>0</v>
      </c>
    </row>
    <row r="55" spans="1:11">
      <c r="A55" s="1">
        <v>0</v>
      </c>
      <c r="B55" s="1">
        <v>0</v>
      </c>
      <c r="C55" s="1"/>
      <c r="D55" s="1">
        <v>0</v>
      </c>
      <c r="E55" s="1">
        <v>0</v>
      </c>
      <c r="F55" s="1"/>
      <c r="G55" s="1">
        <v>0</v>
      </c>
      <c r="H55" s="1">
        <v>3</v>
      </c>
      <c r="I55" s="1"/>
      <c r="J55" s="1">
        <v>0</v>
      </c>
      <c r="K55" s="1">
        <v>0</v>
      </c>
    </row>
    <row r="56" spans="1:11">
      <c r="A56" s="1">
        <v>0</v>
      </c>
      <c r="B56" s="1">
        <v>0</v>
      </c>
      <c r="C56" s="1"/>
      <c r="D56" s="1">
        <v>0</v>
      </c>
      <c r="E56" s="1">
        <v>0</v>
      </c>
      <c r="F56" s="1"/>
      <c r="G56" s="1">
        <v>0</v>
      </c>
      <c r="H56" s="1">
        <v>0</v>
      </c>
      <c r="I56" s="1"/>
      <c r="J56" s="1">
        <v>0</v>
      </c>
      <c r="K56" s="1">
        <v>0</v>
      </c>
    </row>
    <row r="57" spans="1:11">
      <c r="A57" s="1">
        <v>0</v>
      </c>
      <c r="B57" s="1">
        <v>0</v>
      </c>
      <c r="C57" s="1"/>
      <c r="D57" s="1">
        <v>0</v>
      </c>
      <c r="E57" s="1">
        <v>0</v>
      </c>
      <c r="F57" s="1"/>
      <c r="G57" s="1">
        <v>0</v>
      </c>
      <c r="H57" s="1">
        <v>9</v>
      </c>
      <c r="I57" s="1"/>
      <c r="J57" s="1">
        <v>3</v>
      </c>
      <c r="K57" s="1">
        <v>5</v>
      </c>
    </row>
    <row r="58" spans="1:11">
      <c r="A58" s="1">
        <v>0</v>
      </c>
      <c r="B58" s="1">
        <v>0</v>
      </c>
      <c r="C58" s="1"/>
      <c r="D58" s="1">
        <v>0</v>
      </c>
      <c r="E58" s="1">
        <v>0</v>
      </c>
      <c r="F58" s="1"/>
      <c r="G58" s="1">
        <v>1</v>
      </c>
      <c r="H58" s="1">
        <v>0</v>
      </c>
      <c r="I58" s="1"/>
      <c r="J58" s="1">
        <v>0</v>
      </c>
      <c r="K58" s="1">
        <v>0</v>
      </c>
    </row>
    <row r="59" spans="1:11">
      <c r="A59" s="1">
        <v>0</v>
      </c>
      <c r="B59" s="1">
        <v>0</v>
      </c>
      <c r="C59" s="1"/>
      <c r="D59" s="1">
        <v>0</v>
      </c>
      <c r="E59" s="1">
        <v>0</v>
      </c>
      <c r="F59" s="1"/>
      <c r="G59" s="1">
        <v>0</v>
      </c>
      <c r="H59" s="1">
        <v>3</v>
      </c>
      <c r="I59" s="1"/>
      <c r="J59" s="1">
        <v>0</v>
      </c>
      <c r="K59" s="1">
        <v>0</v>
      </c>
    </row>
    <row r="60" spans="1:11">
      <c r="A60" s="1">
        <v>0</v>
      </c>
      <c r="B60" s="1">
        <v>0</v>
      </c>
      <c r="C60" s="1"/>
      <c r="D60" s="1">
        <v>0</v>
      </c>
      <c r="E60" s="1">
        <v>0</v>
      </c>
      <c r="F60" s="1"/>
      <c r="G60" s="1">
        <v>0</v>
      </c>
      <c r="H60" s="1">
        <v>5</v>
      </c>
      <c r="I60" s="1"/>
      <c r="J60" s="1">
        <v>0</v>
      </c>
      <c r="K60" s="1">
        <v>0</v>
      </c>
    </row>
    <row r="61" spans="1:11">
      <c r="A61" s="1">
        <v>0</v>
      </c>
      <c r="B61" s="1">
        <v>0</v>
      </c>
      <c r="C61" s="1"/>
      <c r="D61" s="1">
        <v>0</v>
      </c>
      <c r="E61" s="1">
        <v>0</v>
      </c>
      <c r="F61" s="1"/>
      <c r="G61" s="1">
        <v>0</v>
      </c>
      <c r="H61" s="1">
        <v>6</v>
      </c>
      <c r="I61" s="1"/>
      <c r="J61" s="1">
        <v>0</v>
      </c>
      <c r="K61" s="1">
        <v>0</v>
      </c>
    </row>
    <row r="62" spans="1:11">
      <c r="A62" s="1">
        <v>0</v>
      </c>
      <c r="B62" s="1">
        <v>1</v>
      </c>
      <c r="C62" s="1"/>
      <c r="D62" s="1">
        <v>0</v>
      </c>
      <c r="E62" s="1">
        <v>0</v>
      </c>
      <c r="F62" s="1"/>
      <c r="G62" s="1">
        <v>3</v>
      </c>
      <c r="H62" s="1">
        <v>0</v>
      </c>
      <c r="I62" s="1"/>
      <c r="J62" s="1">
        <v>3</v>
      </c>
      <c r="K62" s="1">
        <v>1</v>
      </c>
    </row>
    <row r="63" spans="1:11">
      <c r="A63" s="1">
        <v>0</v>
      </c>
      <c r="B63" s="1">
        <v>0</v>
      </c>
      <c r="C63" s="1"/>
      <c r="D63" s="1">
        <v>0</v>
      </c>
      <c r="E63" s="1">
        <v>0</v>
      </c>
      <c r="F63" s="1"/>
      <c r="G63" s="1">
        <v>0</v>
      </c>
      <c r="H63" s="1">
        <v>0</v>
      </c>
      <c r="I63" s="1"/>
      <c r="J63" s="1">
        <v>0</v>
      </c>
      <c r="K63" s="1">
        <v>1</v>
      </c>
    </row>
    <row r="64" spans="1:11">
      <c r="A64" s="1">
        <v>0</v>
      </c>
      <c r="B64" s="1">
        <v>2</v>
      </c>
      <c r="C64" s="1"/>
      <c r="D64" s="1">
        <v>0</v>
      </c>
      <c r="E64" s="1">
        <v>0</v>
      </c>
      <c r="F64" s="1"/>
      <c r="G64" s="1">
        <v>0</v>
      </c>
      <c r="H64" s="1">
        <v>0</v>
      </c>
      <c r="I64" s="1"/>
      <c r="J64" s="1">
        <v>0</v>
      </c>
      <c r="K64" s="1">
        <v>0</v>
      </c>
    </row>
    <row r="65" spans="1:11">
      <c r="A65" s="1">
        <v>0</v>
      </c>
      <c r="B65" s="1">
        <v>0</v>
      </c>
      <c r="C65" s="1"/>
      <c r="D65" s="1">
        <v>0</v>
      </c>
      <c r="E65" s="1">
        <v>6</v>
      </c>
      <c r="F65" s="1"/>
      <c r="G65" s="1">
        <v>0</v>
      </c>
      <c r="H65" s="1">
        <v>2</v>
      </c>
      <c r="I65" s="1"/>
      <c r="J65" s="1">
        <v>2</v>
      </c>
      <c r="K65" s="1">
        <v>0</v>
      </c>
    </row>
    <row r="66" spans="1:11">
      <c r="A66" s="1">
        <v>0</v>
      </c>
      <c r="B66" s="1">
        <v>0</v>
      </c>
      <c r="C66" s="1"/>
      <c r="D66" s="1">
        <v>0</v>
      </c>
      <c r="E66" s="1">
        <v>0</v>
      </c>
      <c r="F66" s="1"/>
      <c r="G66" s="1">
        <v>0</v>
      </c>
      <c r="H66" s="1">
        <v>5</v>
      </c>
      <c r="I66" s="1"/>
      <c r="J66" s="1">
        <v>3</v>
      </c>
      <c r="K66" s="1">
        <v>0</v>
      </c>
    </row>
    <row r="67" spans="1:11">
      <c r="A67" s="1">
        <v>0</v>
      </c>
      <c r="B67" s="1">
        <v>0</v>
      </c>
      <c r="C67" s="1"/>
      <c r="D67" s="1">
        <v>0</v>
      </c>
      <c r="E67" s="1">
        <v>0</v>
      </c>
      <c r="F67" s="1"/>
      <c r="G67" s="1">
        <v>0</v>
      </c>
      <c r="H67" s="1">
        <v>0</v>
      </c>
      <c r="I67" s="1"/>
      <c r="J67" s="1">
        <v>0</v>
      </c>
      <c r="K67" s="1">
        <v>0</v>
      </c>
    </row>
    <row r="68" spans="1:11">
      <c r="A68" s="1">
        <v>0</v>
      </c>
      <c r="B68" s="1">
        <v>0</v>
      </c>
      <c r="C68" s="1"/>
      <c r="D68" s="1">
        <v>0</v>
      </c>
      <c r="E68" s="1">
        <v>0</v>
      </c>
      <c r="F68" s="1"/>
      <c r="G68" s="1">
        <v>0</v>
      </c>
      <c r="H68" s="1">
        <v>0</v>
      </c>
      <c r="I68" s="1"/>
      <c r="J68" s="1">
        <v>0</v>
      </c>
      <c r="K68" s="1">
        <v>2</v>
      </c>
    </row>
    <row r="69" spans="1:11">
      <c r="A69" s="1">
        <v>0</v>
      </c>
      <c r="B69" s="1">
        <v>0</v>
      </c>
      <c r="C69" s="1"/>
      <c r="D69" s="1">
        <v>0</v>
      </c>
      <c r="E69" s="1">
        <v>0</v>
      </c>
      <c r="F69" s="1"/>
      <c r="G69" s="1">
        <v>0</v>
      </c>
      <c r="H69" s="1">
        <v>0</v>
      </c>
      <c r="I69" s="1"/>
      <c r="J69" s="1">
        <v>0</v>
      </c>
      <c r="K69" s="1">
        <v>0</v>
      </c>
    </row>
    <row r="70" spans="1:11">
      <c r="A70" s="1">
        <v>0</v>
      </c>
      <c r="B70" s="1">
        <v>0</v>
      </c>
      <c r="C70" s="1"/>
      <c r="D70" s="1">
        <v>0</v>
      </c>
      <c r="E70" s="1">
        <v>0</v>
      </c>
      <c r="F70" s="1"/>
      <c r="G70" s="1">
        <v>0</v>
      </c>
      <c r="H70" s="1">
        <v>0</v>
      </c>
      <c r="I70" s="1"/>
      <c r="J70" s="1">
        <v>0</v>
      </c>
      <c r="K70" s="1">
        <v>2</v>
      </c>
    </row>
    <row r="71" spans="1:11">
      <c r="A71" s="1">
        <v>0</v>
      </c>
      <c r="B71" s="1">
        <v>0</v>
      </c>
      <c r="C71" s="1"/>
      <c r="D71" s="1">
        <v>0</v>
      </c>
      <c r="E71" s="1">
        <v>0</v>
      </c>
      <c r="F71" s="1"/>
      <c r="G71" s="1">
        <v>0</v>
      </c>
      <c r="H71" s="1">
        <v>0</v>
      </c>
      <c r="I71" s="1"/>
      <c r="J71" s="1">
        <v>0</v>
      </c>
      <c r="K71" s="1">
        <v>2</v>
      </c>
    </row>
    <row r="72" spans="1:11">
      <c r="A72" s="1">
        <v>0</v>
      </c>
      <c r="B72" s="1">
        <v>0</v>
      </c>
      <c r="C72" s="1"/>
      <c r="D72" s="1">
        <v>0</v>
      </c>
      <c r="E72" s="1">
        <v>0</v>
      </c>
      <c r="F72" s="1"/>
      <c r="G72" s="1">
        <v>0</v>
      </c>
      <c r="H72" s="1">
        <v>0</v>
      </c>
      <c r="I72" s="1"/>
      <c r="J72" s="1">
        <v>1</v>
      </c>
      <c r="K72" s="1">
        <v>2</v>
      </c>
    </row>
    <row r="73" spans="1:11">
      <c r="A73" s="1">
        <v>0</v>
      </c>
      <c r="B73" s="1">
        <v>0</v>
      </c>
      <c r="C73" s="1"/>
      <c r="D73" s="1">
        <v>0</v>
      </c>
      <c r="E73" s="1">
        <v>6</v>
      </c>
      <c r="F73" s="1"/>
      <c r="G73" s="1">
        <v>0</v>
      </c>
      <c r="H73" s="1">
        <v>0</v>
      </c>
      <c r="I73" s="1"/>
      <c r="J73" s="1">
        <v>0</v>
      </c>
      <c r="K73" s="1">
        <v>0</v>
      </c>
    </row>
    <row r="74" spans="1:11">
      <c r="A74" s="1">
        <v>0</v>
      </c>
      <c r="B74" s="1">
        <v>0</v>
      </c>
      <c r="C74" s="1"/>
      <c r="D74" s="1">
        <v>0</v>
      </c>
      <c r="E74" s="1">
        <v>0</v>
      </c>
      <c r="F74" s="1"/>
      <c r="G74" s="1">
        <v>0</v>
      </c>
      <c r="H74" s="1">
        <v>0</v>
      </c>
      <c r="I74" s="1"/>
      <c r="J74" s="1">
        <v>0</v>
      </c>
      <c r="K74" s="1">
        <v>0</v>
      </c>
    </row>
    <row r="75" spans="1:11">
      <c r="A75" s="1">
        <v>0</v>
      </c>
      <c r="B75" s="1">
        <v>0</v>
      </c>
      <c r="C75" s="1"/>
      <c r="D75" s="1">
        <v>0</v>
      </c>
      <c r="E75" s="1">
        <v>0</v>
      </c>
      <c r="F75" s="1"/>
      <c r="G75" s="1">
        <v>0</v>
      </c>
      <c r="H75" s="1">
        <v>0</v>
      </c>
      <c r="I75" s="1"/>
      <c r="J75" s="1">
        <v>7</v>
      </c>
      <c r="K75" s="1">
        <v>1</v>
      </c>
    </row>
    <row r="76" spans="1:11">
      <c r="A76" s="1">
        <v>0</v>
      </c>
      <c r="B76" s="1">
        <v>0</v>
      </c>
      <c r="C76" s="1"/>
      <c r="D76" s="1">
        <v>0</v>
      </c>
      <c r="E76" s="1">
        <v>0</v>
      </c>
      <c r="F76" s="1"/>
      <c r="G76" s="1">
        <v>0</v>
      </c>
      <c r="H76" s="1">
        <v>0</v>
      </c>
      <c r="I76" s="1"/>
      <c r="J76" s="1">
        <v>0</v>
      </c>
      <c r="K76" s="1">
        <v>1</v>
      </c>
    </row>
    <row r="77" spans="1:11">
      <c r="A77" s="1">
        <v>0</v>
      </c>
      <c r="B77" s="1">
        <v>0</v>
      </c>
      <c r="C77" s="1"/>
      <c r="D77" s="1">
        <v>0</v>
      </c>
      <c r="E77" s="1">
        <v>0</v>
      </c>
      <c r="F77" s="1"/>
      <c r="G77" s="1">
        <v>0</v>
      </c>
      <c r="H77" s="1">
        <v>6</v>
      </c>
      <c r="I77" s="1"/>
      <c r="J77" s="1">
        <v>4</v>
      </c>
      <c r="K77" s="1">
        <v>1</v>
      </c>
    </row>
    <row r="78" spans="1:11">
      <c r="A78" s="1">
        <v>0</v>
      </c>
      <c r="B78" s="1">
        <v>3</v>
      </c>
      <c r="C78" s="1"/>
      <c r="D78" s="1">
        <v>0</v>
      </c>
      <c r="E78" s="1">
        <v>0</v>
      </c>
      <c r="F78" s="1"/>
      <c r="G78" s="1">
        <v>0</v>
      </c>
      <c r="H78" s="1">
        <v>0</v>
      </c>
      <c r="I78" s="1"/>
      <c r="J78" s="1">
        <v>0</v>
      </c>
      <c r="K78" s="1">
        <v>0</v>
      </c>
    </row>
    <row r="79" spans="1:11">
      <c r="A79" s="1">
        <v>0</v>
      </c>
      <c r="B79" s="1">
        <v>0</v>
      </c>
      <c r="C79" s="1"/>
      <c r="D79" s="1">
        <v>0</v>
      </c>
      <c r="E79" s="1">
        <v>3</v>
      </c>
      <c r="F79" s="1"/>
      <c r="G79" s="1">
        <v>0</v>
      </c>
      <c r="H79" s="1">
        <v>0</v>
      </c>
      <c r="I79" s="1"/>
      <c r="J79" s="1">
        <v>0</v>
      </c>
      <c r="K79" s="1">
        <v>0</v>
      </c>
    </row>
    <row r="80" spans="1:11">
      <c r="A80" s="1">
        <v>0</v>
      </c>
      <c r="B80" s="1">
        <v>0</v>
      </c>
      <c r="C80" s="1"/>
      <c r="D80" s="1">
        <v>0</v>
      </c>
      <c r="E80" s="1">
        <v>0</v>
      </c>
      <c r="F80" s="1"/>
      <c r="G80" s="1">
        <v>0</v>
      </c>
      <c r="H80" s="1">
        <v>0</v>
      </c>
      <c r="I80" s="1"/>
      <c r="J80" s="1">
        <v>0</v>
      </c>
      <c r="K80" s="1">
        <v>0</v>
      </c>
    </row>
    <row r="81" spans="1:11">
      <c r="A81" s="1">
        <v>0</v>
      </c>
      <c r="B81" s="1">
        <v>0</v>
      </c>
      <c r="C81" s="1"/>
      <c r="D81" s="1">
        <v>0</v>
      </c>
      <c r="E81" s="1">
        <v>3</v>
      </c>
      <c r="F81" s="1"/>
      <c r="G81" s="1">
        <v>0</v>
      </c>
      <c r="H81" s="1">
        <v>0</v>
      </c>
      <c r="I81" s="1"/>
      <c r="J81" s="1">
        <v>0</v>
      </c>
      <c r="K81" s="1">
        <v>0</v>
      </c>
    </row>
    <row r="82" spans="1:11">
      <c r="A82" s="1">
        <v>0</v>
      </c>
      <c r="B82" s="1">
        <v>0</v>
      </c>
      <c r="C82" s="1"/>
      <c r="D82" s="1"/>
      <c r="E82" s="1">
        <v>0</v>
      </c>
      <c r="F82" s="1"/>
      <c r="G82" s="1">
        <v>0</v>
      </c>
      <c r="H82" s="1">
        <v>0</v>
      </c>
      <c r="I82" s="1"/>
      <c r="J82" s="1">
        <v>0</v>
      </c>
      <c r="K82" s="1">
        <v>0</v>
      </c>
    </row>
    <row r="83" spans="1:11">
      <c r="A83" s="1">
        <v>0</v>
      </c>
      <c r="B83" s="1">
        <v>0</v>
      </c>
      <c r="C83" s="1"/>
      <c r="D83" s="1">
        <v>0</v>
      </c>
      <c r="E83" s="1">
        <v>0</v>
      </c>
      <c r="F83" s="1"/>
      <c r="G83" s="1">
        <v>0</v>
      </c>
      <c r="H83" s="1">
        <v>0</v>
      </c>
      <c r="I83" s="1"/>
      <c r="J83" s="1">
        <v>0</v>
      </c>
      <c r="K83" s="1">
        <v>0</v>
      </c>
    </row>
    <row r="84" spans="1:11">
      <c r="A84" s="1">
        <v>0</v>
      </c>
      <c r="B84" s="1">
        <v>0</v>
      </c>
      <c r="C84" s="1"/>
      <c r="D84" s="1">
        <v>0</v>
      </c>
      <c r="E84" s="1">
        <v>0</v>
      </c>
      <c r="F84" s="1"/>
      <c r="G84" s="1">
        <v>0</v>
      </c>
      <c r="H84" s="1">
        <v>0</v>
      </c>
      <c r="I84" s="1"/>
      <c r="J84" s="1">
        <v>0</v>
      </c>
      <c r="K84" s="1">
        <v>1</v>
      </c>
    </row>
    <row r="85" spans="1:11">
      <c r="A85" s="1">
        <v>0</v>
      </c>
      <c r="B85" s="1">
        <v>0</v>
      </c>
      <c r="C85" s="1"/>
      <c r="D85" s="1">
        <v>0</v>
      </c>
      <c r="E85" s="1">
        <v>0</v>
      </c>
      <c r="F85" s="1"/>
      <c r="G85" s="1">
        <v>0</v>
      </c>
      <c r="H85" s="1"/>
      <c r="I85" s="1"/>
      <c r="J85" s="1">
        <v>0</v>
      </c>
      <c r="K85" s="1">
        <v>0</v>
      </c>
    </row>
    <row r="86" spans="1:11">
      <c r="A86" s="1">
        <v>0</v>
      </c>
      <c r="B86" s="1">
        <v>0</v>
      </c>
      <c r="C86" s="1"/>
      <c r="D86" s="1">
        <v>0</v>
      </c>
      <c r="E86" s="1">
        <v>0</v>
      </c>
      <c r="F86" s="1"/>
      <c r="G86" s="1">
        <v>0</v>
      </c>
      <c r="H86" s="1"/>
      <c r="I86" s="1"/>
      <c r="J86" s="1">
        <v>0</v>
      </c>
      <c r="K86" s="1">
        <v>0</v>
      </c>
    </row>
    <row r="87" spans="1:11">
      <c r="A87" s="1">
        <v>0</v>
      </c>
      <c r="B87" s="1">
        <v>0</v>
      </c>
      <c r="C87" s="1"/>
      <c r="D87" s="1">
        <v>0</v>
      </c>
      <c r="E87" s="1">
        <v>0</v>
      </c>
      <c r="F87" s="1"/>
      <c r="G87" s="1">
        <v>0</v>
      </c>
      <c r="H87" s="1"/>
      <c r="I87" s="1"/>
      <c r="J87" s="1">
        <v>0</v>
      </c>
      <c r="K87" s="1">
        <v>0</v>
      </c>
    </row>
    <row r="88" spans="1:11">
      <c r="A88" s="1">
        <v>0</v>
      </c>
      <c r="B88" s="1">
        <v>0</v>
      </c>
      <c r="C88" s="1"/>
      <c r="D88" s="1">
        <v>0</v>
      </c>
      <c r="E88" s="1">
        <v>0</v>
      </c>
      <c r="F88" s="1"/>
      <c r="G88" s="1">
        <v>0</v>
      </c>
      <c r="H88" s="1"/>
      <c r="I88" s="1"/>
      <c r="J88" s="1">
        <v>0</v>
      </c>
      <c r="K88" s="1">
        <v>0</v>
      </c>
    </row>
    <row r="89" spans="1:11">
      <c r="A89" s="1">
        <v>0</v>
      </c>
      <c r="B89" s="1">
        <v>0</v>
      </c>
      <c r="C89" s="1"/>
      <c r="D89" s="1">
        <v>0</v>
      </c>
      <c r="E89" s="1">
        <v>0</v>
      </c>
      <c r="F89" s="1"/>
      <c r="G89" s="1">
        <v>0</v>
      </c>
      <c r="H89" s="1"/>
      <c r="I89" s="1"/>
      <c r="J89" s="1">
        <v>0</v>
      </c>
      <c r="K89" s="1">
        <v>11</v>
      </c>
    </row>
    <row r="90" spans="1:11">
      <c r="A90" s="1">
        <v>0</v>
      </c>
      <c r="B90" s="1">
        <v>0</v>
      </c>
      <c r="C90" s="1"/>
      <c r="D90" s="1">
        <v>0</v>
      </c>
      <c r="E90" s="1">
        <v>0</v>
      </c>
      <c r="F90" s="1"/>
      <c r="G90" s="1">
        <v>0</v>
      </c>
      <c r="H90" s="1"/>
      <c r="I90" s="1"/>
      <c r="J90" s="1">
        <v>0</v>
      </c>
      <c r="K90" s="1">
        <v>0</v>
      </c>
    </row>
    <row r="91" spans="1:11">
      <c r="A91" s="1">
        <v>0</v>
      </c>
      <c r="B91" s="1">
        <v>0</v>
      </c>
      <c r="C91" s="1"/>
      <c r="D91" s="1">
        <v>1</v>
      </c>
      <c r="E91" s="1">
        <v>0</v>
      </c>
      <c r="F91" s="1"/>
      <c r="G91" s="1">
        <v>1</v>
      </c>
      <c r="H91" s="1"/>
      <c r="I91" s="1"/>
      <c r="J91" s="1">
        <v>0</v>
      </c>
      <c r="K91" s="1">
        <v>0</v>
      </c>
    </row>
    <row r="92" spans="1:11">
      <c r="A92" s="1">
        <v>0</v>
      </c>
      <c r="B92" s="1">
        <v>0</v>
      </c>
      <c r="C92" s="1"/>
      <c r="D92" s="1">
        <v>0</v>
      </c>
      <c r="E92" s="1">
        <v>0</v>
      </c>
      <c r="F92" s="1"/>
      <c r="G92" s="1">
        <v>0</v>
      </c>
      <c r="H92" s="1"/>
      <c r="I92" s="1"/>
      <c r="J92" s="1">
        <v>0</v>
      </c>
      <c r="K92" s="1">
        <v>0</v>
      </c>
    </row>
    <row r="93" spans="1:11">
      <c r="A93" s="1">
        <v>0</v>
      </c>
      <c r="B93" s="1">
        <v>0</v>
      </c>
      <c r="C93" s="1"/>
      <c r="D93" s="1">
        <v>0</v>
      </c>
      <c r="E93" s="1">
        <v>0</v>
      </c>
      <c r="F93" s="1"/>
      <c r="G93" s="1">
        <v>0</v>
      </c>
      <c r="H93" s="1"/>
      <c r="I93" s="1"/>
      <c r="J93" s="1">
        <v>1</v>
      </c>
      <c r="K93" s="1">
        <v>0</v>
      </c>
    </row>
    <row r="94" spans="1:11">
      <c r="A94" s="1">
        <v>0</v>
      </c>
      <c r="B94" s="1">
        <v>0</v>
      </c>
      <c r="C94" s="1"/>
      <c r="D94" s="1">
        <v>0</v>
      </c>
      <c r="E94" s="1">
        <v>0</v>
      </c>
      <c r="F94" s="1"/>
      <c r="G94" s="1">
        <v>0</v>
      </c>
      <c r="H94" s="1"/>
      <c r="I94" s="1"/>
      <c r="J94" s="1">
        <v>0</v>
      </c>
      <c r="K94" s="1">
        <v>0</v>
      </c>
    </row>
    <row r="95" spans="1:11">
      <c r="A95" s="1">
        <v>0</v>
      </c>
      <c r="B95" s="1">
        <v>0</v>
      </c>
      <c r="C95" s="1"/>
      <c r="D95" s="1">
        <v>0</v>
      </c>
      <c r="E95" s="1">
        <v>0</v>
      </c>
      <c r="F95" s="1"/>
      <c r="G95" s="1">
        <v>0</v>
      </c>
      <c r="H95" s="1"/>
      <c r="I95" s="1"/>
      <c r="J95" s="1">
        <v>0</v>
      </c>
      <c r="K95" s="1">
        <v>0</v>
      </c>
    </row>
    <row r="96" spans="1:11">
      <c r="A96" s="1">
        <v>0</v>
      </c>
      <c r="B96" s="1">
        <v>0</v>
      </c>
      <c r="C96" s="1"/>
      <c r="D96" s="1">
        <v>0</v>
      </c>
      <c r="E96" s="1">
        <v>0</v>
      </c>
      <c r="F96" s="1"/>
      <c r="G96" s="1">
        <v>0</v>
      </c>
      <c r="H96" s="1"/>
      <c r="I96" s="1"/>
      <c r="J96" s="1">
        <v>2</v>
      </c>
      <c r="K96" s="1">
        <v>0</v>
      </c>
    </row>
    <row r="97" spans="1:11">
      <c r="A97" s="1">
        <v>0</v>
      </c>
      <c r="B97" s="1">
        <v>0</v>
      </c>
      <c r="C97" s="1"/>
      <c r="D97" s="1">
        <v>0</v>
      </c>
      <c r="E97" s="1">
        <v>0</v>
      </c>
      <c r="F97" s="1"/>
      <c r="G97" s="1">
        <v>0</v>
      </c>
      <c r="H97" s="1"/>
      <c r="I97" s="1"/>
      <c r="J97" s="1">
        <v>5</v>
      </c>
      <c r="K97" s="1">
        <v>6</v>
      </c>
    </row>
    <row r="98" spans="1:11">
      <c r="A98" s="1">
        <v>0</v>
      </c>
      <c r="B98" s="1">
        <v>0</v>
      </c>
      <c r="C98" s="1"/>
      <c r="D98" s="1">
        <v>0</v>
      </c>
      <c r="E98" s="1">
        <v>0</v>
      </c>
      <c r="F98" s="1"/>
      <c r="G98" s="1">
        <v>0</v>
      </c>
      <c r="H98" s="1"/>
      <c r="I98" s="1"/>
      <c r="J98" s="1">
        <v>0</v>
      </c>
      <c r="K98" s="1">
        <v>0</v>
      </c>
    </row>
    <row r="99" spans="1:11">
      <c r="A99" s="1">
        <v>0</v>
      </c>
      <c r="B99" s="1">
        <v>1</v>
      </c>
      <c r="C99" s="1"/>
      <c r="D99" s="1">
        <v>0</v>
      </c>
      <c r="E99" s="1">
        <v>0</v>
      </c>
      <c r="F99" s="1"/>
      <c r="G99" s="1">
        <v>0</v>
      </c>
      <c r="H99" s="1"/>
      <c r="I99" s="1"/>
      <c r="J99" s="1">
        <v>1</v>
      </c>
      <c r="K99" s="1">
        <v>0</v>
      </c>
    </row>
    <row r="100" spans="1:11">
      <c r="A100" s="1">
        <v>0</v>
      </c>
      <c r="B100" s="1">
        <v>0</v>
      </c>
      <c r="C100" s="1"/>
      <c r="D100" s="1">
        <v>0</v>
      </c>
      <c r="E100" s="1">
        <v>0</v>
      </c>
      <c r="F100" s="1"/>
      <c r="G100" s="1">
        <v>0</v>
      </c>
      <c r="H100" s="1"/>
      <c r="I100" s="1"/>
      <c r="J100" s="1">
        <v>0</v>
      </c>
      <c r="K100" s="1">
        <v>0</v>
      </c>
    </row>
    <row r="101" spans="1:11">
      <c r="A101" s="1">
        <v>0</v>
      </c>
      <c r="B101" s="1">
        <v>0</v>
      </c>
      <c r="C101" s="1"/>
      <c r="D101" s="1">
        <v>0</v>
      </c>
      <c r="E101" s="1">
        <v>1</v>
      </c>
      <c r="F101" s="1"/>
      <c r="G101" s="1">
        <v>0</v>
      </c>
      <c r="H101" s="1"/>
      <c r="I101" s="1"/>
      <c r="J101" s="1">
        <v>4</v>
      </c>
      <c r="K101" s="1">
        <v>1</v>
      </c>
    </row>
    <row r="102" spans="1:11">
      <c r="A102" s="1">
        <v>0</v>
      </c>
      <c r="B102" s="1">
        <v>0</v>
      </c>
      <c r="C102" s="1"/>
      <c r="D102" s="1">
        <v>0</v>
      </c>
      <c r="E102" s="1">
        <v>0</v>
      </c>
      <c r="F102" s="1"/>
      <c r="G102" s="1">
        <v>0</v>
      </c>
      <c r="H102" s="1"/>
      <c r="I102" s="1"/>
      <c r="J102" s="1">
        <v>0</v>
      </c>
      <c r="K102" s="1">
        <v>0</v>
      </c>
    </row>
    <row r="103" spans="1:11">
      <c r="A103" s="1">
        <v>0</v>
      </c>
      <c r="B103" s="1">
        <v>0</v>
      </c>
      <c r="C103" s="1"/>
      <c r="D103" s="1">
        <v>0</v>
      </c>
      <c r="E103" s="1">
        <v>0</v>
      </c>
      <c r="F103" s="1"/>
      <c r="G103" s="1">
        <v>0</v>
      </c>
      <c r="H103" s="1"/>
      <c r="I103" s="1"/>
      <c r="J103" s="1">
        <v>0</v>
      </c>
      <c r="K103" s="1">
        <v>0</v>
      </c>
    </row>
    <row r="104" spans="1:11">
      <c r="A104" s="1">
        <v>0</v>
      </c>
      <c r="B104" s="1">
        <v>0</v>
      </c>
      <c r="C104" s="1"/>
      <c r="D104" s="1">
        <v>0</v>
      </c>
      <c r="E104" s="1">
        <v>0</v>
      </c>
      <c r="F104" s="1"/>
      <c r="G104" s="1">
        <v>0</v>
      </c>
      <c r="H104" s="1"/>
      <c r="I104" s="1"/>
      <c r="J104" s="1">
        <v>0</v>
      </c>
      <c r="K104" s="1">
        <v>0</v>
      </c>
    </row>
    <row r="105" spans="1:11">
      <c r="A105" s="1">
        <v>0</v>
      </c>
      <c r="B105" s="1">
        <v>6</v>
      </c>
      <c r="C105" s="1"/>
      <c r="D105" s="1">
        <v>0</v>
      </c>
      <c r="E105" s="1">
        <v>0</v>
      </c>
      <c r="F105" s="1"/>
      <c r="G105" s="1">
        <v>0</v>
      </c>
      <c r="H105" s="1"/>
      <c r="I105" s="1"/>
      <c r="J105" s="1">
        <v>0</v>
      </c>
      <c r="K105" s="1">
        <v>0</v>
      </c>
    </row>
    <row r="106" spans="1:11">
      <c r="A106" s="1">
        <v>0</v>
      </c>
      <c r="B106" s="1">
        <v>0</v>
      </c>
      <c r="C106" s="1"/>
      <c r="D106" s="1">
        <v>0</v>
      </c>
      <c r="E106" s="1">
        <v>0</v>
      </c>
      <c r="F106" s="1"/>
      <c r="G106" s="1">
        <v>0</v>
      </c>
      <c r="H106" s="1"/>
      <c r="I106" s="1"/>
      <c r="J106" s="1">
        <v>0</v>
      </c>
      <c r="K106" s="1">
        <v>0</v>
      </c>
    </row>
    <row r="107" spans="1:11">
      <c r="A107" s="1">
        <v>0</v>
      </c>
      <c r="B107" s="1">
        <v>0</v>
      </c>
      <c r="C107" s="1"/>
      <c r="D107" s="1">
        <v>0</v>
      </c>
      <c r="E107" s="1">
        <v>0</v>
      </c>
      <c r="F107" s="1"/>
      <c r="G107" s="1">
        <v>0</v>
      </c>
      <c r="H107" s="1"/>
      <c r="I107" s="1"/>
      <c r="J107" s="1">
        <v>3</v>
      </c>
      <c r="K107" s="1">
        <v>0</v>
      </c>
    </row>
    <row r="108" spans="1:11">
      <c r="A108" s="1">
        <v>0</v>
      </c>
      <c r="B108" s="1">
        <v>0</v>
      </c>
      <c r="C108" s="1"/>
      <c r="D108" s="1">
        <v>0</v>
      </c>
      <c r="E108" s="1">
        <v>0</v>
      </c>
      <c r="F108" s="1"/>
      <c r="G108" s="1">
        <v>0</v>
      </c>
      <c r="H108" s="1"/>
      <c r="I108" s="1"/>
      <c r="J108" s="1">
        <v>0</v>
      </c>
      <c r="K108" s="1">
        <v>0</v>
      </c>
    </row>
    <row r="109" spans="1:11">
      <c r="A109" s="1">
        <v>0</v>
      </c>
      <c r="B109" s="1">
        <v>0</v>
      </c>
      <c r="C109" s="1"/>
      <c r="D109" s="1">
        <v>0</v>
      </c>
      <c r="E109" s="1">
        <v>0</v>
      </c>
      <c r="F109" s="1"/>
      <c r="G109" s="1">
        <v>0</v>
      </c>
      <c r="H109" s="1"/>
      <c r="I109" s="1"/>
      <c r="J109" s="1">
        <v>0</v>
      </c>
      <c r="K109" s="1">
        <v>0</v>
      </c>
    </row>
    <row r="110" spans="1:11">
      <c r="A110" s="1">
        <v>0</v>
      </c>
      <c r="B110" s="1">
        <v>0</v>
      </c>
      <c r="C110" s="1"/>
      <c r="D110" s="1">
        <v>0</v>
      </c>
      <c r="E110" s="1">
        <v>0</v>
      </c>
      <c r="F110" s="1"/>
      <c r="G110" s="1">
        <v>1</v>
      </c>
      <c r="H110" s="1"/>
      <c r="I110" s="1"/>
      <c r="J110" s="1">
        <v>0</v>
      </c>
      <c r="K110" s="1">
        <v>3</v>
      </c>
    </row>
    <row r="111" spans="1:11">
      <c r="A111" s="1">
        <v>0</v>
      </c>
      <c r="B111" s="1"/>
      <c r="C111" s="1"/>
      <c r="D111" s="1">
        <v>0</v>
      </c>
      <c r="E111" s="1">
        <v>0</v>
      </c>
      <c r="F111" s="1"/>
      <c r="G111" s="1">
        <v>0</v>
      </c>
      <c r="H111" s="1"/>
      <c r="I111" s="1"/>
      <c r="J111" s="1">
        <v>0</v>
      </c>
      <c r="K111" s="1">
        <v>1</v>
      </c>
    </row>
    <row r="112" spans="1:11">
      <c r="A112" s="1">
        <v>0</v>
      </c>
      <c r="B112" s="1"/>
      <c r="C112" s="1"/>
      <c r="D112" s="1">
        <v>0</v>
      </c>
      <c r="E112" s="1">
        <v>4</v>
      </c>
      <c r="F112" s="1"/>
      <c r="G112" s="1">
        <v>0</v>
      </c>
      <c r="H112" s="1"/>
      <c r="I112" s="1"/>
      <c r="J112" s="1">
        <v>0</v>
      </c>
      <c r="K112" s="1">
        <v>4</v>
      </c>
    </row>
    <row r="113" spans="1:11">
      <c r="A113" s="1">
        <v>0</v>
      </c>
      <c r="B113" s="1"/>
      <c r="C113" s="1"/>
      <c r="D113" s="1">
        <v>0</v>
      </c>
      <c r="E113" s="1">
        <v>0</v>
      </c>
      <c r="F113" s="1"/>
      <c r="G113" s="1">
        <v>0</v>
      </c>
      <c r="H113" s="1"/>
      <c r="I113" s="1"/>
      <c r="J113" s="1">
        <v>4</v>
      </c>
      <c r="K113" s="1">
        <v>2</v>
      </c>
    </row>
    <row r="114" spans="1:11">
      <c r="A114" s="1">
        <v>0</v>
      </c>
      <c r="B114" s="1"/>
      <c r="C114" s="1"/>
      <c r="D114" s="1">
        <v>0</v>
      </c>
      <c r="E114" s="1">
        <v>0</v>
      </c>
      <c r="F114" s="1"/>
      <c r="G114" s="1">
        <v>0</v>
      </c>
      <c r="H114" s="1"/>
      <c r="I114" s="1"/>
      <c r="J114" s="1">
        <v>0</v>
      </c>
      <c r="K114" s="1">
        <v>0</v>
      </c>
    </row>
    <row r="115" spans="1:11">
      <c r="A115" s="1">
        <v>0</v>
      </c>
      <c r="B115" s="1"/>
      <c r="C115" s="1"/>
      <c r="D115" s="1">
        <v>0</v>
      </c>
      <c r="E115" s="1">
        <v>0</v>
      </c>
      <c r="F115" s="1"/>
      <c r="G115" s="1">
        <v>0</v>
      </c>
      <c r="H115" s="1"/>
      <c r="I115" s="1"/>
      <c r="J115" s="1">
        <v>5</v>
      </c>
      <c r="K115" s="1">
        <v>0</v>
      </c>
    </row>
    <row r="116" spans="1:11">
      <c r="A116" s="1"/>
      <c r="B116" s="1"/>
      <c r="C116" s="1"/>
      <c r="D116" s="1">
        <v>0</v>
      </c>
      <c r="E116" s="1">
        <v>0</v>
      </c>
      <c r="F116" s="1"/>
      <c r="G116" s="1">
        <v>0</v>
      </c>
      <c r="H116" s="1"/>
      <c r="I116" s="1"/>
      <c r="J116" s="1">
        <v>0</v>
      </c>
      <c r="K116" s="1">
        <v>0</v>
      </c>
    </row>
    <row r="117" spans="1:11">
      <c r="A117" s="1"/>
      <c r="B117" s="1"/>
      <c r="C117" s="1"/>
      <c r="D117" s="1">
        <v>0</v>
      </c>
      <c r="E117" s="1"/>
      <c r="F117" s="1"/>
      <c r="G117" s="1"/>
      <c r="H117" s="1"/>
      <c r="I117" s="1"/>
      <c r="J117" s="1">
        <v>0</v>
      </c>
      <c r="K117" s="1">
        <v>0</v>
      </c>
    </row>
    <row r="118" spans="1:11">
      <c r="A118" s="1"/>
      <c r="B118" s="1"/>
      <c r="C118" s="1"/>
      <c r="D118" s="1">
        <v>0</v>
      </c>
      <c r="E118" s="1"/>
      <c r="F118" s="1"/>
      <c r="G118" s="1">
        <v>1</v>
      </c>
      <c r="H118" s="1"/>
      <c r="I118" s="1"/>
      <c r="J118" s="1">
        <v>1</v>
      </c>
      <c r="K118" s="1">
        <v>0</v>
      </c>
    </row>
    <row r="119" spans="1:11">
      <c r="A119" s="1"/>
      <c r="B119" s="1"/>
      <c r="C119" s="1"/>
      <c r="D119" s="1">
        <v>0</v>
      </c>
      <c r="E119" s="1"/>
      <c r="F119" s="1"/>
      <c r="G119" s="1">
        <v>0</v>
      </c>
      <c r="H119" s="1"/>
      <c r="I119" s="1"/>
      <c r="J119" s="1">
        <v>0</v>
      </c>
      <c r="K119" s="1"/>
    </row>
    <row r="120" spans="1:11">
      <c r="A120" s="1"/>
      <c r="B120" s="1"/>
      <c r="C120" s="1"/>
      <c r="D120" s="1">
        <v>0</v>
      </c>
      <c r="E120" s="1"/>
      <c r="F120" s="1"/>
      <c r="G120" s="1">
        <v>1</v>
      </c>
      <c r="H120" s="1"/>
      <c r="I120" s="1"/>
      <c r="J120" s="1">
        <v>0</v>
      </c>
      <c r="K120" s="1"/>
    </row>
    <row r="121" spans="1:11">
      <c r="A121" s="1"/>
      <c r="B121" s="1"/>
      <c r="C121" s="1"/>
      <c r="D121" s="1">
        <v>0</v>
      </c>
      <c r="E121" s="1"/>
      <c r="F121" s="1"/>
      <c r="G121" s="1">
        <v>0</v>
      </c>
      <c r="H121" s="1"/>
      <c r="I121" s="1"/>
      <c r="J121" s="1">
        <v>0</v>
      </c>
      <c r="K121" s="1"/>
    </row>
    <row r="122" spans="1:11">
      <c r="A122" s="1"/>
      <c r="B122" s="1"/>
      <c r="C122" s="1"/>
      <c r="D122" s="1">
        <v>0</v>
      </c>
      <c r="E122" s="1"/>
      <c r="F122" s="1"/>
      <c r="G122" s="1">
        <v>1</v>
      </c>
      <c r="H122" s="1"/>
      <c r="I122" s="1"/>
      <c r="J122" s="1">
        <v>0</v>
      </c>
      <c r="K122" s="1"/>
    </row>
    <row r="123" spans="1:11">
      <c r="A123" s="1"/>
      <c r="B123" s="1"/>
      <c r="C123" s="1"/>
      <c r="D123" s="1">
        <v>0</v>
      </c>
      <c r="E123" s="1"/>
      <c r="F123" s="1"/>
      <c r="G123" s="1">
        <v>0</v>
      </c>
      <c r="H123" s="1"/>
      <c r="I123" s="1"/>
      <c r="J123" s="1">
        <v>0</v>
      </c>
      <c r="K123" s="1"/>
    </row>
    <row r="124" spans="1:11">
      <c r="A124" s="1"/>
      <c r="B124" s="1"/>
      <c r="C124" s="1"/>
      <c r="D124" s="1">
        <v>0</v>
      </c>
      <c r="E124" s="1"/>
      <c r="F124" s="1"/>
      <c r="G124" s="1">
        <v>3</v>
      </c>
      <c r="H124" s="1"/>
      <c r="I124" s="1"/>
      <c r="J124" s="1">
        <v>1</v>
      </c>
      <c r="K124" s="1"/>
    </row>
    <row r="125" spans="1:11">
      <c r="A125" s="1"/>
      <c r="B125" s="1"/>
      <c r="C125" s="1"/>
      <c r="D125" s="1">
        <v>0</v>
      </c>
      <c r="E125" s="1"/>
      <c r="F125" s="1"/>
      <c r="G125" s="1">
        <v>0</v>
      </c>
      <c r="H125" s="1"/>
      <c r="I125" s="1"/>
      <c r="J125" s="1">
        <v>0</v>
      </c>
      <c r="K125" s="1"/>
    </row>
    <row r="126" spans="1:11">
      <c r="A126" s="1"/>
      <c r="B126" s="1"/>
      <c r="C126" s="1"/>
      <c r="D126" s="1">
        <v>0</v>
      </c>
      <c r="E126" s="1"/>
      <c r="F126" s="1"/>
      <c r="G126" s="1">
        <v>0</v>
      </c>
      <c r="H126" s="1"/>
      <c r="I126" s="1"/>
      <c r="J126" s="1">
        <v>0</v>
      </c>
      <c r="K126" s="1"/>
    </row>
    <row r="127" spans="1:11">
      <c r="A127" s="1"/>
      <c r="B127" s="1"/>
      <c r="C127" s="1"/>
      <c r="D127" s="1">
        <v>0</v>
      </c>
      <c r="E127" s="1"/>
      <c r="F127" s="1"/>
      <c r="G127" s="1">
        <v>0</v>
      </c>
      <c r="H127" s="1"/>
      <c r="I127" s="1"/>
      <c r="J127" s="1">
        <v>5</v>
      </c>
      <c r="K127" s="1"/>
    </row>
    <row r="128" spans="1:11">
      <c r="A128" s="1"/>
      <c r="B128" s="1"/>
      <c r="C128" s="1"/>
      <c r="D128" s="1">
        <v>0</v>
      </c>
      <c r="E128" s="1"/>
      <c r="F128" s="1"/>
      <c r="G128" s="1">
        <v>0</v>
      </c>
      <c r="H128" s="1"/>
      <c r="I128" s="1"/>
      <c r="J128" s="1">
        <v>1</v>
      </c>
      <c r="K128" s="1"/>
    </row>
    <row r="129" spans="1:11">
      <c r="A129" s="1"/>
      <c r="B129" s="1"/>
      <c r="C129" s="1"/>
      <c r="D129" s="1">
        <v>0</v>
      </c>
      <c r="E129" s="1"/>
      <c r="F129" s="1"/>
      <c r="G129" s="1">
        <v>0</v>
      </c>
      <c r="H129" s="1"/>
      <c r="I129" s="1"/>
      <c r="J129" s="1">
        <v>0</v>
      </c>
      <c r="K129" s="1"/>
    </row>
    <row r="130" spans="1:11">
      <c r="A130" s="1"/>
      <c r="B130" s="1"/>
      <c r="C130" s="1"/>
      <c r="D130" s="1">
        <v>0</v>
      </c>
      <c r="E130" s="1"/>
      <c r="F130" s="1"/>
      <c r="G130" s="1">
        <v>0</v>
      </c>
      <c r="H130" s="1"/>
      <c r="I130" s="1"/>
      <c r="J130" s="1">
        <v>0</v>
      </c>
      <c r="K130" s="1"/>
    </row>
    <row r="131" spans="1:11">
      <c r="A131" s="1"/>
      <c r="B131" s="1"/>
      <c r="C131" s="1"/>
      <c r="D131" s="1">
        <v>0</v>
      </c>
      <c r="E131" s="1"/>
      <c r="F131" s="1"/>
      <c r="G131" s="1">
        <v>2</v>
      </c>
      <c r="H131" s="1"/>
      <c r="I131" s="1"/>
      <c r="J131" s="1">
        <v>0</v>
      </c>
      <c r="K131" s="1"/>
    </row>
    <row r="132" spans="1:11">
      <c r="A132" s="1"/>
      <c r="B132" s="1"/>
      <c r="C132" s="1"/>
      <c r="D132" s="1">
        <v>0</v>
      </c>
      <c r="E132" s="1"/>
      <c r="F132" s="1"/>
      <c r="G132" s="1">
        <v>0</v>
      </c>
      <c r="H132" s="1"/>
      <c r="I132" s="1"/>
      <c r="J132" s="1">
        <v>0</v>
      </c>
      <c r="K132" s="1"/>
    </row>
    <row r="133" spans="1:11">
      <c r="A133" s="1"/>
      <c r="B133" s="1"/>
      <c r="C133" s="1"/>
      <c r="D133" s="1">
        <v>0</v>
      </c>
      <c r="E133" s="1"/>
      <c r="F133" s="1"/>
      <c r="G133" s="1">
        <v>0</v>
      </c>
      <c r="H133" s="1"/>
      <c r="I133" s="1"/>
      <c r="J133" s="1">
        <v>0</v>
      </c>
      <c r="K133" s="1"/>
    </row>
    <row r="134" spans="1:11">
      <c r="A134" s="1"/>
      <c r="B134" s="1"/>
      <c r="C134" s="1"/>
      <c r="D134" s="1">
        <v>0</v>
      </c>
      <c r="E134" s="1"/>
      <c r="F134" s="1"/>
      <c r="G134" s="1">
        <v>0</v>
      </c>
      <c r="H134" s="1"/>
      <c r="I134" s="1"/>
      <c r="J134" s="1">
        <v>0</v>
      </c>
      <c r="K134" s="1"/>
    </row>
    <row r="135" spans="1:11">
      <c r="A135" s="1"/>
      <c r="B135" s="1"/>
      <c r="C135" s="1"/>
      <c r="D135" s="1">
        <v>0</v>
      </c>
      <c r="E135" s="1"/>
      <c r="F135" s="1"/>
      <c r="G135" s="1">
        <v>4</v>
      </c>
      <c r="H135" s="1"/>
      <c r="I135" s="1"/>
      <c r="J135" s="1">
        <v>2</v>
      </c>
      <c r="K135" s="1"/>
    </row>
    <row r="136" spans="1:11">
      <c r="A136" s="1"/>
      <c r="B136" s="1"/>
      <c r="C136" s="1"/>
      <c r="D136" s="1">
        <v>0</v>
      </c>
      <c r="E136" s="1"/>
      <c r="F136" s="1"/>
      <c r="G136" s="1">
        <v>0</v>
      </c>
      <c r="H136" s="1"/>
      <c r="I136" s="1"/>
      <c r="J136" s="1">
        <v>1</v>
      </c>
      <c r="K136" s="1"/>
    </row>
    <row r="137" spans="1:11">
      <c r="A137" s="1"/>
      <c r="B137" s="1"/>
      <c r="C137" s="1"/>
      <c r="D137" s="1">
        <v>0</v>
      </c>
      <c r="E137" s="1"/>
      <c r="F137" s="1"/>
      <c r="G137" s="1">
        <v>0</v>
      </c>
      <c r="H137" s="1"/>
      <c r="I137" s="1"/>
      <c r="J137" s="1">
        <v>0</v>
      </c>
      <c r="K137" s="1"/>
    </row>
    <row r="138" spans="1:11">
      <c r="A138" s="1"/>
      <c r="B138" s="1"/>
      <c r="C138" s="1"/>
      <c r="D138" s="1">
        <v>0</v>
      </c>
      <c r="E138" s="1"/>
      <c r="F138" s="1"/>
      <c r="G138" s="1">
        <v>0</v>
      </c>
      <c r="H138" s="1"/>
      <c r="I138" s="1"/>
      <c r="J138" s="1">
        <v>0</v>
      </c>
      <c r="K138" s="1"/>
    </row>
    <row r="139" spans="1:11">
      <c r="A139" s="1"/>
      <c r="B139" s="1"/>
      <c r="C139" s="1"/>
      <c r="D139" s="1">
        <v>0</v>
      </c>
      <c r="E139" s="1"/>
      <c r="F139" s="1"/>
      <c r="G139" s="1">
        <v>0</v>
      </c>
      <c r="H139" s="1"/>
      <c r="I139" s="1"/>
      <c r="J139" s="1">
        <v>1</v>
      </c>
      <c r="K139" s="1"/>
    </row>
    <row r="140" spans="1:11">
      <c r="A140" s="1"/>
      <c r="B140" s="1"/>
      <c r="C140" s="1"/>
      <c r="D140" s="1">
        <v>0</v>
      </c>
      <c r="E140" s="1"/>
      <c r="F140" s="1"/>
      <c r="G140" s="1">
        <v>0</v>
      </c>
      <c r="H140" s="1"/>
      <c r="I140" s="1"/>
      <c r="J140" s="1">
        <v>0</v>
      </c>
      <c r="K140" s="1"/>
    </row>
    <row r="141" spans="1:11">
      <c r="A141" s="1"/>
      <c r="B141" s="1"/>
      <c r="C141" s="1"/>
      <c r="D141" s="1">
        <v>0</v>
      </c>
      <c r="E141" s="1"/>
      <c r="F141" s="1"/>
      <c r="G141" s="1">
        <v>4</v>
      </c>
      <c r="H141" s="1"/>
      <c r="I141" s="1"/>
      <c r="J141" s="1">
        <v>0</v>
      </c>
      <c r="K141" s="1"/>
    </row>
    <row r="142" spans="1:11">
      <c r="A142" s="1"/>
      <c r="B142" s="1"/>
      <c r="C142" s="1"/>
      <c r="D142" s="1">
        <v>0</v>
      </c>
      <c r="E142" s="1"/>
      <c r="F142" s="1"/>
      <c r="G142" s="1">
        <v>0</v>
      </c>
      <c r="H142" s="1"/>
      <c r="I142" s="1"/>
      <c r="J142" s="1">
        <v>0</v>
      </c>
      <c r="K142" s="1"/>
    </row>
    <row r="143" spans="1:11">
      <c r="A143" s="1"/>
      <c r="B143" s="1"/>
      <c r="C143" s="1"/>
      <c r="D143" s="1">
        <v>0</v>
      </c>
      <c r="E143" s="1"/>
      <c r="F143" s="1"/>
      <c r="G143" s="1">
        <v>0</v>
      </c>
      <c r="H143" s="1"/>
      <c r="I143" s="1"/>
      <c r="J143" s="1">
        <v>2</v>
      </c>
      <c r="K143" s="1"/>
    </row>
    <row r="144" spans="1:11">
      <c r="A144" s="1"/>
      <c r="B144" s="1"/>
      <c r="C144" s="1"/>
      <c r="D144" s="1">
        <v>0</v>
      </c>
      <c r="E144" s="1"/>
      <c r="F144" s="1"/>
      <c r="G144" s="1">
        <v>2</v>
      </c>
      <c r="H144" s="1"/>
      <c r="I144" s="1"/>
      <c r="J144" s="1"/>
      <c r="K144" s="1"/>
    </row>
    <row r="145" spans="1:11">
      <c r="A145" s="1"/>
      <c r="B145" s="1"/>
      <c r="C145" s="1"/>
      <c r="D145" s="1">
        <v>0</v>
      </c>
      <c r="E145" s="1"/>
      <c r="F145" s="1"/>
      <c r="G145" s="1">
        <v>0</v>
      </c>
      <c r="H145" s="1"/>
      <c r="I145" s="1"/>
      <c r="J145" s="1"/>
      <c r="K145" s="1"/>
    </row>
    <row r="146" spans="1:11">
      <c r="A146" s="1"/>
      <c r="B146" s="1"/>
      <c r="C146" s="1"/>
      <c r="D146" s="1">
        <v>0</v>
      </c>
      <c r="E146" s="1"/>
      <c r="F146" s="1"/>
      <c r="G146" s="1">
        <v>0</v>
      </c>
      <c r="H146" s="1"/>
      <c r="I146" s="1"/>
      <c r="J146" s="1"/>
      <c r="K146" s="1"/>
    </row>
    <row r="147" spans="1:11">
      <c r="A147" s="1"/>
      <c r="B147" s="1"/>
      <c r="C147" s="1"/>
      <c r="D147" s="1">
        <v>0</v>
      </c>
      <c r="E147" s="1"/>
      <c r="F147" s="1"/>
      <c r="G147" s="1">
        <v>0</v>
      </c>
      <c r="H147" s="1"/>
      <c r="I147" s="1"/>
      <c r="J147" s="1"/>
      <c r="K147" s="1"/>
    </row>
    <row r="148" spans="1:11">
      <c r="A148" s="1"/>
      <c r="B148" s="1"/>
      <c r="C148" s="1"/>
      <c r="D148" s="1">
        <v>0</v>
      </c>
      <c r="E148" s="1"/>
      <c r="F148" s="1"/>
      <c r="G148" s="1">
        <v>0</v>
      </c>
      <c r="H148" s="1"/>
      <c r="I148" s="1"/>
      <c r="J148" s="1"/>
      <c r="K148" s="1"/>
    </row>
    <row r="149" spans="1:11">
      <c r="A149" s="1"/>
      <c r="B149" s="1"/>
      <c r="C149" s="1"/>
      <c r="D149" s="1">
        <v>0</v>
      </c>
      <c r="E149" s="1"/>
      <c r="F149" s="1"/>
      <c r="G149" s="1">
        <v>0</v>
      </c>
      <c r="H149" s="1"/>
      <c r="I149" s="1"/>
      <c r="J149" s="1"/>
      <c r="K149" s="1"/>
    </row>
    <row r="150" spans="1:11">
      <c r="A150" s="1"/>
      <c r="B150" s="1"/>
      <c r="C150" s="1"/>
      <c r="D150" s="1">
        <v>0</v>
      </c>
      <c r="E150" s="1"/>
      <c r="F150" s="1"/>
      <c r="G150" s="1">
        <v>0</v>
      </c>
      <c r="H150" s="1"/>
      <c r="I150" s="1"/>
      <c r="J150" s="1"/>
      <c r="K150" s="1"/>
    </row>
    <row r="151" spans="1:11">
      <c r="A151" s="1"/>
      <c r="B151" s="1"/>
      <c r="C151" s="1"/>
      <c r="D151" s="1">
        <v>0</v>
      </c>
      <c r="E151" s="1"/>
      <c r="F151" s="1"/>
      <c r="G151" s="1">
        <v>0</v>
      </c>
      <c r="H151" s="1"/>
      <c r="I151" s="1"/>
      <c r="J151" s="1"/>
      <c r="K151" s="1"/>
    </row>
    <row r="152" spans="1:11">
      <c r="A152" s="1"/>
      <c r="B152" s="1"/>
      <c r="C152" s="1"/>
      <c r="D152" s="1">
        <v>0</v>
      </c>
      <c r="E152" s="1"/>
      <c r="F152" s="1"/>
      <c r="G152" s="1">
        <v>1</v>
      </c>
      <c r="H152" s="1"/>
      <c r="I152" s="1"/>
      <c r="J152" s="1"/>
      <c r="K152" s="1"/>
    </row>
    <row r="153" spans="1:11">
      <c r="A153" s="1"/>
      <c r="B153" s="1"/>
      <c r="C153" s="1"/>
      <c r="D153" s="1">
        <v>3</v>
      </c>
      <c r="E153" s="1"/>
      <c r="F153" s="1"/>
      <c r="G153" s="1">
        <v>0</v>
      </c>
      <c r="H153" s="1"/>
      <c r="I153" s="1"/>
      <c r="J153" s="1"/>
      <c r="K153" s="1"/>
    </row>
    <row r="154" spans="1:11">
      <c r="A154" s="1"/>
      <c r="B154" s="1"/>
      <c r="C154" s="1"/>
      <c r="D154" s="1">
        <v>0</v>
      </c>
      <c r="E154" s="1"/>
      <c r="F154" s="1"/>
      <c r="G154" s="1">
        <v>0</v>
      </c>
      <c r="H154" s="1"/>
      <c r="I154" s="1"/>
      <c r="J154" s="1"/>
      <c r="K154" s="1"/>
    </row>
    <row r="155" spans="1:11">
      <c r="A155" s="1"/>
      <c r="B155" s="1"/>
      <c r="C155" s="1"/>
      <c r="D155" s="1">
        <v>0</v>
      </c>
      <c r="E155" s="1"/>
      <c r="F155" s="1"/>
      <c r="G155" s="1">
        <v>1</v>
      </c>
      <c r="H155" s="1"/>
      <c r="I155" s="1"/>
      <c r="J155" s="1"/>
      <c r="K155" s="1"/>
    </row>
    <row r="156" spans="1:11">
      <c r="A156" s="1"/>
      <c r="B156" s="1"/>
      <c r="C156" s="1"/>
      <c r="D156" s="1">
        <v>0</v>
      </c>
      <c r="E156" s="1"/>
      <c r="F156" s="1"/>
      <c r="G156" s="1">
        <v>0</v>
      </c>
      <c r="H156" s="1"/>
      <c r="I156" s="1"/>
      <c r="J156" s="1"/>
      <c r="K156" s="1"/>
    </row>
    <row r="157" spans="1:11">
      <c r="A157" s="1"/>
      <c r="B157" s="1"/>
      <c r="C157" s="1"/>
      <c r="D157" s="1">
        <v>0</v>
      </c>
      <c r="E157" s="1"/>
      <c r="F157" s="1"/>
      <c r="G157" s="1">
        <v>0</v>
      </c>
      <c r="H157" s="1"/>
      <c r="I157" s="1"/>
      <c r="J157" s="1"/>
      <c r="K157" s="1"/>
    </row>
    <row r="158" spans="1:11">
      <c r="A158" s="1"/>
      <c r="B158" s="1"/>
      <c r="C158" s="1"/>
      <c r="D158" s="1">
        <v>0</v>
      </c>
      <c r="E158" s="1"/>
      <c r="F158" s="1"/>
      <c r="G158" s="1">
        <v>0</v>
      </c>
      <c r="H158" s="1"/>
      <c r="I158" s="1"/>
      <c r="J158" s="1"/>
      <c r="K158" s="1"/>
    </row>
    <row r="159" spans="1:11">
      <c r="A159" s="1"/>
      <c r="B159" s="1"/>
      <c r="C159" s="1"/>
      <c r="D159" s="1">
        <v>0</v>
      </c>
      <c r="E159" s="1"/>
      <c r="F159" s="1"/>
      <c r="G159" s="1">
        <v>0</v>
      </c>
      <c r="H159" s="1"/>
      <c r="I159" s="1"/>
      <c r="J159" s="1"/>
      <c r="K159" s="1"/>
    </row>
    <row r="160" spans="1:11">
      <c r="A160" s="1"/>
      <c r="B160" s="1"/>
      <c r="C160" s="1"/>
      <c r="D160" s="1">
        <v>0</v>
      </c>
      <c r="E160" s="1"/>
      <c r="F160" s="1"/>
      <c r="G160" s="1">
        <v>0</v>
      </c>
      <c r="H160" s="1"/>
      <c r="I160" s="1"/>
      <c r="J160" s="1"/>
      <c r="K160" s="1"/>
    </row>
    <row r="161" spans="1:11">
      <c r="A161" s="1"/>
      <c r="B161" s="1"/>
      <c r="C161" s="1"/>
      <c r="D161" s="1">
        <v>3</v>
      </c>
      <c r="E161" s="1"/>
      <c r="F161" s="1"/>
      <c r="G161" s="1">
        <v>0</v>
      </c>
      <c r="H161" s="1"/>
      <c r="I161" s="1"/>
      <c r="J161" s="1"/>
      <c r="K161" s="1"/>
    </row>
    <row r="162" spans="1:11">
      <c r="A162" s="1"/>
      <c r="B162" s="1"/>
      <c r="C162" s="1"/>
      <c r="D162" s="1">
        <v>3</v>
      </c>
      <c r="E162" s="1"/>
      <c r="F162" s="1"/>
      <c r="G162" s="1">
        <v>0</v>
      </c>
      <c r="H162" s="1"/>
      <c r="I162" s="1"/>
      <c r="J162" s="1"/>
      <c r="K162" s="1"/>
    </row>
    <row r="163" spans="1:11">
      <c r="A163" s="1"/>
      <c r="B163" s="1"/>
      <c r="C163" s="1"/>
      <c r="D163" s="1">
        <v>0</v>
      </c>
      <c r="E163" s="1"/>
      <c r="F163" s="1"/>
      <c r="G163" s="1">
        <v>0</v>
      </c>
      <c r="H163" s="1"/>
      <c r="I163" s="1"/>
      <c r="J163" s="1"/>
      <c r="K163" s="1"/>
    </row>
    <row r="164" spans="1:11">
      <c r="A164" s="1"/>
      <c r="B164" s="1"/>
      <c r="C164" s="1"/>
      <c r="D164" s="1">
        <v>0</v>
      </c>
      <c r="E164" s="1"/>
      <c r="F164" s="1"/>
      <c r="G164" s="1">
        <v>0</v>
      </c>
      <c r="H164" s="1"/>
      <c r="I164" s="1"/>
      <c r="J164" s="1"/>
      <c r="K164" s="1"/>
    </row>
    <row r="165" spans="1:11">
      <c r="A165" s="1"/>
      <c r="B165" s="1"/>
      <c r="C165" s="1"/>
      <c r="D165" s="1">
        <v>0</v>
      </c>
      <c r="E165" s="1"/>
      <c r="F165" s="1"/>
      <c r="G165" s="1">
        <v>0</v>
      </c>
      <c r="H165" s="1"/>
      <c r="I165" s="1"/>
      <c r="J165" s="1"/>
      <c r="K165" s="1"/>
    </row>
    <row r="166" spans="1:11">
      <c r="A166" s="1"/>
      <c r="B166" s="1"/>
      <c r="C166" s="1"/>
      <c r="D166" s="1">
        <v>0</v>
      </c>
      <c r="E166" s="1"/>
      <c r="F166" s="1"/>
      <c r="G166" s="1">
        <v>0</v>
      </c>
      <c r="H166" s="1"/>
      <c r="I166" s="1"/>
      <c r="J166" s="1"/>
      <c r="K166" s="1"/>
    </row>
    <row r="167" spans="1:11">
      <c r="A167" s="1"/>
      <c r="B167" s="1"/>
      <c r="C167" s="1"/>
      <c r="D167" s="1">
        <v>0</v>
      </c>
      <c r="E167" s="1"/>
      <c r="F167" s="1"/>
      <c r="G167" s="1">
        <v>0</v>
      </c>
      <c r="H167" s="1"/>
      <c r="I167" s="1"/>
      <c r="J167" s="1"/>
      <c r="K167" s="1"/>
    </row>
    <row r="168" spans="1:11">
      <c r="A168" s="1"/>
      <c r="B168" s="1"/>
      <c r="C168" s="1"/>
      <c r="D168" s="1">
        <v>0</v>
      </c>
      <c r="E168" s="1"/>
      <c r="F168" s="1"/>
      <c r="G168" s="1">
        <v>0</v>
      </c>
      <c r="H168" s="1"/>
      <c r="I168" s="1"/>
      <c r="J168" s="1"/>
      <c r="K168" s="1"/>
    </row>
    <row r="169" spans="1:11">
      <c r="A169" s="1"/>
      <c r="B169" s="1"/>
      <c r="C169" s="1"/>
      <c r="D169" s="1">
        <v>0</v>
      </c>
      <c r="E169" s="1"/>
      <c r="F169" s="1"/>
      <c r="G169" s="1">
        <v>0</v>
      </c>
      <c r="H169" s="1"/>
      <c r="I169" s="1"/>
      <c r="J169" s="1"/>
      <c r="K169" s="1"/>
    </row>
    <row r="170" spans="1:11">
      <c r="A170" s="1"/>
      <c r="B170" s="1"/>
      <c r="C170" s="1"/>
      <c r="D170" s="1">
        <v>0</v>
      </c>
      <c r="E170" s="1"/>
      <c r="F170" s="1"/>
      <c r="G170" s="1">
        <v>7</v>
      </c>
      <c r="H170" s="1"/>
      <c r="I170" s="1"/>
      <c r="J170" s="1"/>
      <c r="K170" s="1"/>
    </row>
    <row r="171" spans="1:11">
      <c r="A171" s="1"/>
      <c r="B171" s="1"/>
      <c r="C171" s="1"/>
      <c r="D171" s="1">
        <v>0</v>
      </c>
      <c r="E171" s="1"/>
      <c r="F171" s="1"/>
      <c r="G171" s="1">
        <v>0</v>
      </c>
      <c r="H171" s="1"/>
      <c r="I171" s="1"/>
      <c r="J171" s="1"/>
      <c r="K171" s="1"/>
    </row>
    <row r="172" spans="1:11">
      <c r="A172" s="1"/>
      <c r="B172" s="1"/>
      <c r="C172" s="1"/>
      <c r="D172" s="1">
        <v>0</v>
      </c>
      <c r="E172" s="1"/>
      <c r="F172" s="1"/>
      <c r="G172" s="1">
        <v>0</v>
      </c>
      <c r="H172" s="1"/>
      <c r="I172" s="1"/>
      <c r="J172" s="1"/>
      <c r="K172" s="1"/>
    </row>
    <row r="173" spans="1:11">
      <c r="A173" s="1"/>
      <c r="B173" s="1"/>
      <c r="C173" s="1"/>
      <c r="D173" s="1">
        <v>1</v>
      </c>
      <c r="E173" s="1"/>
      <c r="F173" s="1"/>
      <c r="G173" s="1">
        <v>0</v>
      </c>
      <c r="H173" s="1"/>
      <c r="I173" s="1"/>
      <c r="J173" s="1"/>
      <c r="K173" s="1"/>
    </row>
    <row r="174" spans="1:11">
      <c r="A174" s="1"/>
      <c r="B174" s="1"/>
      <c r="C174" s="1"/>
      <c r="D174" s="1">
        <v>0</v>
      </c>
      <c r="E174" s="1"/>
      <c r="F174" s="1"/>
      <c r="G174" s="1">
        <v>0</v>
      </c>
      <c r="H174" s="1"/>
      <c r="I174" s="1"/>
      <c r="J174" s="1"/>
      <c r="K174" s="1"/>
    </row>
    <row r="175" spans="1:11">
      <c r="A175" s="1"/>
      <c r="B175" s="1"/>
      <c r="C175" s="1"/>
      <c r="D175" s="1">
        <v>0</v>
      </c>
      <c r="E175" s="1"/>
      <c r="F175" s="1"/>
      <c r="G175" s="1">
        <v>4</v>
      </c>
      <c r="H175" s="1"/>
      <c r="I175" s="1"/>
      <c r="J175" s="1"/>
      <c r="K175" s="1"/>
    </row>
    <row r="176" spans="1:11">
      <c r="A176" s="1"/>
      <c r="B176" s="1"/>
      <c r="C176" s="1"/>
      <c r="D176" s="1">
        <v>0</v>
      </c>
      <c r="E176" s="1"/>
      <c r="F176" s="1"/>
      <c r="G176" s="1">
        <v>0</v>
      </c>
      <c r="H176" s="1"/>
      <c r="I176" s="1"/>
      <c r="J176" s="1"/>
      <c r="K176" s="1"/>
    </row>
    <row r="177" spans="1:11">
      <c r="A177" s="1"/>
      <c r="B177" s="1"/>
      <c r="C177" s="1"/>
      <c r="D177" s="1">
        <v>0</v>
      </c>
      <c r="E177" s="1"/>
      <c r="F177" s="1"/>
      <c r="G177" s="1">
        <v>0</v>
      </c>
      <c r="H177" s="1"/>
      <c r="I177" s="1"/>
      <c r="J177" s="1"/>
      <c r="K177" s="1"/>
    </row>
    <row r="178" spans="1:11">
      <c r="A178" s="1"/>
      <c r="B178" s="1"/>
      <c r="C178" s="1"/>
      <c r="D178" s="1">
        <v>0</v>
      </c>
      <c r="E178" s="1"/>
      <c r="F178" s="1"/>
      <c r="G178" s="1">
        <v>0</v>
      </c>
      <c r="H178" s="1"/>
      <c r="I178" s="1"/>
      <c r="J178" s="1"/>
      <c r="K178" s="1"/>
    </row>
    <row r="179" spans="1:11">
      <c r="A179" s="1"/>
      <c r="B179" s="1"/>
      <c r="C179" s="1"/>
      <c r="D179" s="1">
        <v>0</v>
      </c>
      <c r="E179" s="1"/>
      <c r="F179" s="1"/>
      <c r="G179" s="1">
        <v>0</v>
      </c>
      <c r="H179" s="1"/>
      <c r="I179" s="1"/>
      <c r="J179" s="1"/>
      <c r="K179" s="1"/>
    </row>
    <row r="180" spans="1:11">
      <c r="A180" s="1"/>
      <c r="B180" s="1"/>
      <c r="C180" s="1"/>
      <c r="D180" s="1">
        <v>0</v>
      </c>
      <c r="E180" s="1"/>
      <c r="F180" s="1"/>
      <c r="G180" s="1">
        <v>0</v>
      </c>
      <c r="H180" s="1"/>
      <c r="I180" s="1"/>
      <c r="J180" s="1"/>
      <c r="K180" s="1"/>
    </row>
    <row r="181" spans="1:11">
      <c r="A181" s="1"/>
      <c r="B181" s="1"/>
      <c r="C181" s="1"/>
      <c r="D181" s="1">
        <v>0</v>
      </c>
      <c r="E181" s="1"/>
      <c r="F181" s="1"/>
      <c r="G181" s="1">
        <v>0</v>
      </c>
      <c r="H181" s="1"/>
      <c r="I181" s="1"/>
      <c r="J181" s="1"/>
      <c r="K181" s="1"/>
    </row>
    <row r="182" spans="1:11">
      <c r="A182" s="1"/>
      <c r="B182" s="1"/>
      <c r="C182" s="1"/>
      <c r="D182" s="1">
        <v>0</v>
      </c>
      <c r="E182" s="1"/>
      <c r="F182" s="1"/>
      <c r="G182" s="1">
        <v>0</v>
      </c>
      <c r="H182" s="1"/>
      <c r="I182" s="1"/>
      <c r="J182" s="1"/>
      <c r="K182" s="1"/>
    </row>
    <row r="183" spans="1:11">
      <c r="A183" s="1"/>
      <c r="B183" s="1"/>
      <c r="C183" s="1"/>
      <c r="D183" s="1">
        <v>0</v>
      </c>
      <c r="E183" s="1"/>
      <c r="F183" s="1"/>
      <c r="G183" s="1">
        <v>3</v>
      </c>
      <c r="H183" s="1"/>
      <c r="I183" s="1"/>
      <c r="J183" s="1"/>
      <c r="K183" s="1"/>
    </row>
    <row r="184" spans="1:11">
      <c r="A184" s="1"/>
      <c r="B184" s="1"/>
      <c r="C184" s="1"/>
      <c r="D184" s="1">
        <v>0</v>
      </c>
      <c r="E184" s="1"/>
      <c r="F184" s="1"/>
      <c r="G184" s="1">
        <v>0</v>
      </c>
      <c r="H184" s="1"/>
      <c r="I184" s="1"/>
      <c r="J184" s="1"/>
      <c r="K184" s="1"/>
    </row>
    <row r="185" spans="1:11">
      <c r="A185" s="1"/>
      <c r="B185" s="1"/>
      <c r="C185" s="1"/>
      <c r="D185" s="1">
        <v>0</v>
      </c>
      <c r="E185" s="1"/>
      <c r="F185" s="1"/>
      <c r="G185" s="1">
        <v>0</v>
      </c>
      <c r="H185" s="1"/>
      <c r="I185" s="1"/>
      <c r="J185" s="1"/>
      <c r="K185" s="1"/>
    </row>
    <row r="186" spans="1:11">
      <c r="A186" s="1"/>
      <c r="B186" s="1"/>
      <c r="C186" s="1"/>
      <c r="D186" s="1">
        <v>0</v>
      </c>
      <c r="E186" s="1"/>
      <c r="F186" s="1"/>
      <c r="G186" s="1">
        <v>1</v>
      </c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>
        <v>0</v>
      </c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>
        <v>0</v>
      </c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>
        <v>0</v>
      </c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>
        <v>0</v>
      </c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>
        <v>0</v>
      </c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>
        <v>0</v>
      </c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>
        <v>0</v>
      </c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>
        <v>0</v>
      </c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>
        <v>0</v>
      </c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>
        <v>2</v>
      </c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>
        <v>0</v>
      </c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>
        <v>0</v>
      </c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>
        <v>0</v>
      </c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>
        <v>1</v>
      </c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>
        <v>0</v>
      </c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>
        <v>0</v>
      </c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>
        <v>0</v>
      </c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>
        <v>0</v>
      </c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>
        <v>1</v>
      </c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>
        <v>0</v>
      </c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>
        <v>0</v>
      </c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>
        <v>0</v>
      </c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>
        <v>0</v>
      </c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>
        <v>0</v>
      </c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>
        <v>0</v>
      </c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>
        <v>0</v>
      </c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>
        <v>0</v>
      </c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>
        <v>0</v>
      </c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>
        <v>0</v>
      </c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>
        <v>0</v>
      </c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>
        <v>0</v>
      </c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>
        <v>0</v>
      </c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>
        <v>0</v>
      </c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>
        <v>0</v>
      </c>
      <c r="H220" s="1"/>
      <c r="I220" s="1"/>
      <c r="J220" s="1"/>
      <c r="K22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20"/>
  <sheetViews>
    <sheetView workbookViewId="0">
      <selection activeCell="W61" sqref="W61"/>
    </sheetView>
  </sheetViews>
  <sheetFormatPr baseColWidth="10" defaultColWidth="8.83203125" defaultRowHeight="15"/>
  <sheetData>
    <row r="1" spans="1:11">
      <c r="A1" s="2" t="s">
        <v>18</v>
      </c>
      <c r="B1" s="2" t="s">
        <v>17</v>
      </c>
      <c r="C1" s="2"/>
      <c r="D1" s="2" t="s">
        <v>16</v>
      </c>
      <c r="E1" s="2" t="s">
        <v>15</v>
      </c>
      <c r="F1" s="2"/>
      <c r="G1" s="2" t="s">
        <v>14</v>
      </c>
      <c r="H1" s="2" t="s">
        <v>13</v>
      </c>
      <c r="I1" s="2"/>
      <c r="J1" s="2" t="s">
        <v>12</v>
      </c>
      <c r="K1" s="2" t="s">
        <v>11</v>
      </c>
    </row>
    <row r="2" spans="1:11">
      <c r="A2" s="1">
        <v>0</v>
      </c>
      <c r="B2" s="1">
        <v>0</v>
      </c>
      <c r="C2" s="1"/>
      <c r="D2" s="1">
        <v>0</v>
      </c>
      <c r="E2" s="1">
        <v>0</v>
      </c>
      <c r="F2" s="1"/>
      <c r="G2" s="1">
        <v>0</v>
      </c>
      <c r="H2" s="1">
        <v>0</v>
      </c>
      <c r="I2" s="1"/>
      <c r="J2" s="1">
        <v>0</v>
      </c>
      <c r="K2" s="1">
        <v>0</v>
      </c>
    </row>
    <row r="3" spans="1:11">
      <c r="A3" s="1">
        <v>0</v>
      </c>
      <c r="B3" s="1">
        <v>0</v>
      </c>
      <c r="C3" s="1"/>
      <c r="D3" s="1">
        <v>0</v>
      </c>
      <c r="E3" s="1">
        <v>0</v>
      </c>
      <c r="F3" s="1"/>
      <c r="G3" s="1">
        <v>0</v>
      </c>
      <c r="H3" s="1">
        <v>0</v>
      </c>
      <c r="I3" s="1"/>
      <c r="J3" s="1">
        <v>0</v>
      </c>
      <c r="K3" s="1">
        <v>0</v>
      </c>
    </row>
    <row r="4" spans="1:11">
      <c r="A4" s="1">
        <v>0</v>
      </c>
      <c r="B4" s="1">
        <v>0</v>
      </c>
      <c r="C4" s="1"/>
      <c r="D4" s="1">
        <v>0</v>
      </c>
      <c r="E4" s="1">
        <v>0</v>
      </c>
      <c r="F4" s="1"/>
      <c r="G4" s="1">
        <v>0</v>
      </c>
      <c r="H4" s="1">
        <v>0</v>
      </c>
      <c r="I4" s="1"/>
      <c r="J4" s="1">
        <v>0</v>
      </c>
      <c r="K4" s="1">
        <v>0</v>
      </c>
    </row>
    <row r="5" spans="1:11">
      <c r="A5" s="1">
        <v>0</v>
      </c>
      <c r="B5" s="1">
        <v>0</v>
      </c>
      <c r="C5" s="1"/>
      <c r="D5" s="1">
        <v>0</v>
      </c>
      <c r="E5" s="1">
        <v>0</v>
      </c>
      <c r="F5" s="1"/>
      <c r="G5" s="1">
        <v>0</v>
      </c>
      <c r="H5" s="1">
        <v>0</v>
      </c>
      <c r="I5" s="1"/>
      <c r="J5" s="1">
        <v>0</v>
      </c>
      <c r="K5" s="1">
        <v>0</v>
      </c>
    </row>
    <row r="6" spans="1:11">
      <c r="A6" s="1">
        <v>0</v>
      </c>
      <c r="B6" s="1">
        <v>0</v>
      </c>
      <c r="C6" s="1"/>
      <c r="D6" s="1">
        <v>0</v>
      </c>
      <c r="E6" s="1">
        <v>0</v>
      </c>
      <c r="F6" s="1"/>
      <c r="G6" s="1">
        <v>0</v>
      </c>
      <c r="H6" s="1">
        <v>0</v>
      </c>
      <c r="I6" s="1"/>
      <c r="J6" s="1">
        <v>0</v>
      </c>
      <c r="K6" s="1">
        <v>0</v>
      </c>
    </row>
    <row r="7" spans="1:11">
      <c r="A7" s="1">
        <v>0</v>
      </c>
      <c r="B7" s="1">
        <v>0</v>
      </c>
      <c r="C7" s="1"/>
      <c r="D7" s="1">
        <v>0</v>
      </c>
      <c r="E7" s="1">
        <v>0</v>
      </c>
      <c r="F7" s="1"/>
      <c r="G7" s="1">
        <v>0</v>
      </c>
      <c r="H7" s="1">
        <v>0</v>
      </c>
      <c r="I7" s="1"/>
      <c r="J7" s="1">
        <v>0</v>
      </c>
      <c r="K7" s="1">
        <v>0</v>
      </c>
    </row>
    <row r="8" spans="1:11">
      <c r="A8" s="1">
        <v>0</v>
      </c>
      <c r="B8" s="1">
        <v>0</v>
      </c>
      <c r="C8" s="1"/>
      <c r="D8" s="1">
        <v>0</v>
      </c>
      <c r="E8" s="1">
        <v>0</v>
      </c>
      <c r="F8" s="1"/>
      <c r="G8" s="1">
        <v>0</v>
      </c>
      <c r="H8" s="1">
        <v>0</v>
      </c>
      <c r="I8" s="1"/>
      <c r="J8" s="1">
        <v>0</v>
      </c>
      <c r="K8" s="1">
        <v>0</v>
      </c>
    </row>
    <row r="9" spans="1:11">
      <c r="A9" s="1">
        <v>0</v>
      </c>
      <c r="B9" s="1">
        <v>0</v>
      </c>
      <c r="C9" s="1"/>
      <c r="D9" s="1">
        <v>0</v>
      </c>
      <c r="E9" s="1">
        <v>0</v>
      </c>
      <c r="F9" s="1"/>
      <c r="G9" s="1">
        <v>0</v>
      </c>
      <c r="H9" s="1">
        <v>0</v>
      </c>
      <c r="I9" s="1"/>
      <c r="J9" s="1">
        <v>0</v>
      </c>
      <c r="K9" s="1">
        <v>0</v>
      </c>
    </row>
    <row r="10" spans="1:11">
      <c r="A10" s="1">
        <v>0</v>
      </c>
      <c r="B10" s="1">
        <v>0</v>
      </c>
      <c r="C10" s="1"/>
      <c r="D10" s="1">
        <v>2</v>
      </c>
      <c r="E10" s="1">
        <v>2</v>
      </c>
      <c r="F10" s="1"/>
      <c r="G10" s="1">
        <v>0</v>
      </c>
      <c r="H10" s="1">
        <v>0</v>
      </c>
      <c r="I10" s="1"/>
      <c r="J10" s="1">
        <v>0</v>
      </c>
      <c r="K10" s="1">
        <v>0</v>
      </c>
    </row>
    <row r="11" spans="1:11">
      <c r="A11" s="1">
        <v>0</v>
      </c>
      <c r="B11" s="1">
        <v>0</v>
      </c>
      <c r="C11" s="1"/>
      <c r="D11" s="1">
        <v>3</v>
      </c>
      <c r="E11" s="1">
        <v>0</v>
      </c>
      <c r="F11" s="1"/>
      <c r="G11" s="1">
        <v>0</v>
      </c>
      <c r="H11" s="1">
        <v>0</v>
      </c>
      <c r="I11" s="1"/>
      <c r="J11" s="1">
        <v>0</v>
      </c>
      <c r="K11" s="1">
        <v>0</v>
      </c>
    </row>
    <row r="12" spans="1:11">
      <c r="A12" s="1">
        <v>0</v>
      </c>
      <c r="B12" s="1">
        <v>0</v>
      </c>
      <c r="C12" s="1"/>
      <c r="D12" s="1">
        <v>0</v>
      </c>
      <c r="E12" s="1">
        <v>0</v>
      </c>
      <c r="F12" s="1"/>
      <c r="G12" s="1">
        <v>0</v>
      </c>
      <c r="H12" s="1">
        <v>0</v>
      </c>
      <c r="I12" s="1"/>
      <c r="J12" s="1">
        <v>0</v>
      </c>
      <c r="K12" s="1">
        <v>0</v>
      </c>
    </row>
    <row r="13" spans="1:11">
      <c r="A13" s="1">
        <v>0</v>
      </c>
      <c r="B13" s="1">
        <v>0</v>
      </c>
      <c r="C13" s="1"/>
      <c r="D13" s="1">
        <v>0</v>
      </c>
      <c r="E13" s="1">
        <v>0</v>
      </c>
      <c r="F13" s="1"/>
      <c r="G13" s="1">
        <v>0</v>
      </c>
      <c r="H13" s="1">
        <v>0</v>
      </c>
      <c r="I13" s="1"/>
      <c r="J13" s="1">
        <v>0</v>
      </c>
      <c r="K13" s="1">
        <v>0</v>
      </c>
    </row>
    <row r="14" spans="1:11">
      <c r="A14" s="1">
        <v>0</v>
      </c>
      <c r="B14" s="1">
        <v>0</v>
      </c>
      <c r="C14" s="1"/>
      <c r="D14" s="1">
        <v>0</v>
      </c>
      <c r="E14" s="1">
        <v>0</v>
      </c>
      <c r="F14" s="1"/>
      <c r="G14" s="1">
        <v>0</v>
      </c>
      <c r="H14" s="1">
        <v>0</v>
      </c>
      <c r="I14" s="1"/>
      <c r="J14" s="1">
        <v>0</v>
      </c>
      <c r="K14" s="1">
        <v>0</v>
      </c>
    </row>
    <row r="15" spans="1:11">
      <c r="A15" s="1">
        <v>0</v>
      </c>
      <c r="B15" s="1">
        <v>0</v>
      </c>
      <c r="C15" s="1"/>
      <c r="D15" s="1">
        <v>0</v>
      </c>
      <c r="E15" s="1">
        <v>0</v>
      </c>
      <c r="F15" s="1"/>
      <c r="G15" s="1">
        <v>0</v>
      </c>
      <c r="H15" s="1">
        <v>0</v>
      </c>
      <c r="I15" s="1"/>
      <c r="J15" s="1">
        <v>0</v>
      </c>
      <c r="K15" s="1">
        <v>0</v>
      </c>
    </row>
    <row r="16" spans="1:11">
      <c r="A16" s="1">
        <v>0</v>
      </c>
      <c r="B16" s="1">
        <v>0</v>
      </c>
      <c r="C16" s="1"/>
      <c r="D16" s="1">
        <v>0</v>
      </c>
      <c r="E16" s="1">
        <v>0</v>
      </c>
      <c r="F16" s="1"/>
      <c r="G16" s="1">
        <v>0</v>
      </c>
      <c r="H16" s="1">
        <v>0</v>
      </c>
      <c r="I16" s="1"/>
      <c r="J16" s="1">
        <v>0</v>
      </c>
      <c r="K16" s="1">
        <v>0</v>
      </c>
    </row>
    <row r="17" spans="1:11">
      <c r="A17" s="1">
        <v>0</v>
      </c>
      <c r="B17" s="1">
        <v>0</v>
      </c>
      <c r="C17" s="1"/>
      <c r="D17" s="1">
        <v>0</v>
      </c>
      <c r="E17" s="1">
        <v>0</v>
      </c>
      <c r="F17" s="1"/>
      <c r="G17" s="1">
        <v>0</v>
      </c>
      <c r="H17" s="1">
        <v>0</v>
      </c>
      <c r="I17" s="1"/>
      <c r="J17" s="1">
        <v>0</v>
      </c>
      <c r="K17" s="1">
        <v>0</v>
      </c>
    </row>
    <row r="18" spans="1:11">
      <c r="A18" s="1">
        <v>0</v>
      </c>
      <c r="B18" s="1">
        <v>0</v>
      </c>
      <c r="C18" s="1"/>
      <c r="D18" s="1">
        <v>0</v>
      </c>
      <c r="E18" s="1">
        <v>0</v>
      </c>
      <c r="F18" s="1"/>
      <c r="G18" s="1">
        <v>0</v>
      </c>
      <c r="H18" s="1">
        <v>0</v>
      </c>
      <c r="I18" s="1"/>
      <c r="J18" s="1">
        <v>0</v>
      </c>
      <c r="K18" s="1">
        <v>0</v>
      </c>
    </row>
    <row r="19" spans="1:11">
      <c r="A19" s="1">
        <v>0</v>
      </c>
      <c r="B19" s="1">
        <v>0</v>
      </c>
      <c r="C19" s="1"/>
      <c r="D19" s="1">
        <v>0</v>
      </c>
      <c r="E19" s="1">
        <v>0</v>
      </c>
      <c r="F19" s="1"/>
      <c r="G19" s="1">
        <v>0</v>
      </c>
      <c r="H19" s="1">
        <v>0</v>
      </c>
      <c r="I19" s="1"/>
      <c r="J19" s="1">
        <v>0</v>
      </c>
      <c r="K19" s="1">
        <v>0</v>
      </c>
    </row>
    <row r="20" spans="1:11">
      <c r="A20" s="1">
        <v>0</v>
      </c>
      <c r="B20" s="1">
        <v>0</v>
      </c>
      <c r="C20" s="1"/>
      <c r="D20" s="1">
        <v>0</v>
      </c>
      <c r="E20" s="1">
        <v>0</v>
      </c>
      <c r="F20" s="1"/>
      <c r="G20" s="1">
        <v>0</v>
      </c>
      <c r="H20" s="1">
        <v>0</v>
      </c>
      <c r="I20" s="1"/>
      <c r="J20" s="1">
        <v>3</v>
      </c>
      <c r="K20" s="1">
        <v>0</v>
      </c>
    </row>
    <row r="21" spans="1:11">
      <c r="A21" s="1">
        <v>0</v>
      </c>
      <c r="B21" s="1">
        <v>0</v>
      </c>
      <c r="C21" s="1"/>
      <c r="D21" s="1">
        <v>0</v>
      </c>
      <c r="E21" s="1">
        <v>0</v>
      </c>
      <c r="F21" s="1"/>
      <c r="G21" s="1">
        <v>0</v>
      </c>
      <c r="H21" s="1">
        <v>0</v>
      </c>
      <c r="I21" s="1"/>
      <c r="J21" s="1">
        <v>0</v>
      </c>
      <c r="K21" s="1">
        <v>0</v>
      </c>
    </row>
    <row r="22" spans="1:11">
      <c r="A22" s="1">
        <v>0</v>
      </c>
      <c r="B22" s="1">
        <v>0</v>
      </c>
      <c r="C22" s="1"/>
      <c r="D22" s="1">
        <v>1</v>
      </c>
      <c r="E22" s="1">
        <v>0</v>
      </c>
      <c r="F22" s="1"/>
      <c r="G22" s="1">
        <v>0</v>
      </c>
      <c r="H22" s="1">
        <v>0</v>
      </c>
      <c r="I22" s="1"/>
      <c r="J22" s="1">
        <v>0</v>
      </c>
      <c r="K22" s="1">
        <v>0</v>
      </c>
    </row>
    <row r="23" spans="1:11">
      <c r="A23" s="1">
        <v>0</v>
      </c>
      <c r="B23" s="1">
        <v>0</v>
      </c>
      <c r="C23" s="1"/>
      <c r="D23" s="1">
        <v>0</v>
      </c>
      <c r="E23" s="1">
        <v>0</v>
      </c>
      <c r="F23" s="1"/>
      <c r="G23" s="1">
        <v>0</v>
      </c>
      <c r="H23" s="1">
        <v>0</v>
      </c>
      <c r="I23" s="1"/>
      <c r="J23" s="1">
        <v>0</v>
      </c>
      <c r="K23" s="1">
        <v>0</v>
      </c>
    </row>
    <row r="24" spans="1:11">
      <c r="A24" s="1">
        <v>0</v>
      </c>
      <c r="B24" s="1">
        <v>0</v>
      </c>
      <c r="C24" s="1"/>
      <c r="D24" s="1">
        <v>0</v>
      </c>
      <c r="E24" s="1">
        <v>0</v>
      </c>
      <c r="F24" s="1"/>
      <c r="G24" s="1">
        <v>0</v>
      </c>
      <c r="H24" s="1">
        <v>0</v>
      </c>
      <c r="I24" s="1"/>
      <c r="J24" s="1">
        <v>0</v>
      </c>
      <c r="K24" s="1">
        <v>0</v>
      </c>
    </row>
    <row r="25" spans="1:11">
      <c r="A25" s="1">
        <v>0</v>
      </c>
      <c r="B25" s="1">
        <v>0</v>
      </c>
      <c r="C25" s="1"/>
      <c r="D25" s="1">
        <v>0</v>
      </c>
      <c r="E25" s="1">
        <v>1</v>
      </c>
      <c r="F25" s="1"/>
      <c r="G25" s="1">
        <v>0</v>
      </c>
      <c r="H25" s="1">
        <v>0</v>
      </c>
      <c r="I25" s="1"/>
      <c r="J25" s="1">
        <v>0</v>
      </c>
      <c r="K25" s="1">
        <v>0</v>
      </c>
    </row>
    <row r="26" spans="1:11">
      <c r="A26" s="1">
        <v>0</v>
      </c>
      <c r="B26" s="1">
        <v>0</v>
      </c>
      <c r="C26" s="1"/>
      <c r="D26" s="1">
        <v>0</v>
      </c>
      <c r="E26" s="1">
        <v>0</v>
      </c>
      <c r="F26" s="1"/>
      <c r="G26" s="1">
        <v>0</v>
      </c>
      <c r="H26" s="1">
        <v>0</v>
      </c>
      <c r="I26" s="1"/>
      <c r="J26" s="1">
        <v>0</v>
      </c>
      <c r="K26" s="1">
        <v>0</v>
      </c>
    </row>
    <row r="27" spans="1:11">
      <c r="A27" s="1">
        <v>0</v>
      </c>
      <c r="B27" s="1">
        <v>0</v>
      </c>
      <c r="C27" s="1"/>
      <c r="D27" s="1">
        <v>1</v>
      </c>
      <c r="E27" s="1">
        <v>0</v>
      </c>
      <c r="F27" s="1"/>
      <c r="G27" s="1">
        <v>1</v>
      </c>
      <c r="H27" s="1">
        <v>2</v>
      </c>
      <c r="I27" s="1"/>
      <c r="J27" s="1">
        <v>0</v>
      </c>
      <c r="K27" s="1">
        <v>0</v>
      </c>
    </row>
    <row r="28" spans="1:11">
      <c r="A28" s="1">
        <v>0</v>
      </c>
      <c r="B28" s="1">
        <v>0</v>
      </c>
      <c r="C28" s="1"/>
      <c r="D28" s="1">
        <v>0</v>
      </c>
      <c r="E28" s="1">
        <v>0</v>
      </c>
      <c r="F28" s="1"/>
      <c r="G28" s="1">
        <v>0</v>
      </c>
      <c r="H28" s="1">
        <v>0</v>
      </c>
      <c r="I28" s="1"/>
      <c r="J28" s="1">
        <v>0</v>
      </c>
      <c r="K28" s="1">
        <v>0</v>
      </c>
    </row>
    <row r="29" spans="1:11">
      <c r="A29" s="1">
        <v>0</v>
      </c>
      <c r="B29" s="1">
        <v>0</v>
      </c>
      <c r="C29" s="1"/>
      <c r="D29" s="1">
        <v>0</v>
      </c>
      <c r="E29" s="1">
        <v>0</v>
      </c>
      <c r="F29" s="1"/>
      <c r="G29" s="1">
        <v>0</v>
      </c>
      <c r="H29" s="1">
        <v>1</v>
      </c>
      <c r="I29" s="1"/>
      <c r="J29" s="1">
        <v>0</v>
      </c>
      <c r="K29" s="1">
        <v>1</v>
      </c>
    </row>
    <row r="30" spans="1:11">
      <c r="A30" s="1">
        <v>0</v>
      </c>
      <c r="B30" s="1">
        <v>1</v>
      </c>
      <c r="C30" s="1"/>
      <c r="D30" s="1">
        <v>0</v>
      </c>
      <c r="E30" s="1">
        <v>0</v>
      </c>
      <c r="F30" s="1"/>
      <c r="G30" s="1">
        <v>0</v>
      </c>
      <c r="H30" s="1">
        <v>0</v>
      </c>
      <c r="I30" s="1"/>
      <c r="J30" s="1">
        <v>0</v>
      </c>
      <c r="K30" s="1">
        <v>1</v>
      </c>
    </row>
    <row r="31" spans="1:11">
      <c r="A31" s="1">
        <v>0</v>
      </c>
      <c r="B31" s="1">
        <v>0</v>
      </c>
      <c r="C31" s="1"/>
      <c r="D31" s="1">
        <v>0</v>
      </c>
      <c r="E31" s="1">
        <v>0</v>
      </c>
      <c r="F31" s="1"/>
      <c r="G31" s="1">
        <v>0</v>
      </c>
      <c r="H31" s="1">
        <v>0</v>
      </c>
      <c r="I31" s="1"/>
      <c r="J31" s="1">
        <v>0</v>
      </c>
      <c r="K31" s="1">
        <v>0</v>
      </c>
    </row>
    <row r="32" spans="1:11">
      <c r="A32" s="1">
        <v>0</v>
      </c>
      <c r="B32" s="1">
        <v>0</v>
      </c>
      <c r="C32" s="1"/>
      <c r="D32" s="1">
        <v>0</v>
      </c>
      <c r="E32" s="1">
        <v>0</v>
      </c>
      <c r="F32" s="1"/>
      <c r="G32" s="1">
        <v>0</v>
      </c>
      <c r="H32" s="1">
        <v>0</v>
      </c>
      <c r="I32" s="1"/>
      <c r="J32" s="1">
        <v>0</v>
      </c>
      <c r="K32" s="1">
        <v>0</v>
      </c>
    </row>
    <row r="33" spans="1:11">
      <c r="A33" s="1">
        <v>0</v>
      </c>
      <c r="B33" s="1">
        <v>0</v>
      </c>
      <c r="C33" s="1"/>
      <c r="D33" s="1">
        <v>0</v>
      </c>
      <c r="E33" s="1">
        <v>1</v>
      </c>
      <c r="F33" s="1"/>
      <c r="G33" s="1">
        <v>0</v>
      </c>
      <c r="H33" s="1">
        <v>2</v>
      </c>
      <c r="I33" s="1"/>
      <c r="J33" s="1">
        <v>0</v>
      </c>
      <c r="K33" s="1">
        <v>0</v>
      </c>
    </row>
    <row r="34" spans="1:11">
      <c r="A34" s="1">
        <v>0</v>
      </c>
      <c r="B34" s="1">
        <v>0</v>
      </c>
      <c r="C34" s="1"/>
      <c r="D34" s="1">
        <v>0</v>
      </c>
      <c r="E34" s="1">
        <v>2</v>
      </c>
      <c r="F34" s="1"/>
      <c r="G34" s="1">
        <v>0</v>
      </c>
      <c r="H34" s="1">
        <v>0</v>
      </c>
      <c r="I34" s="1"/>
      <c r="J34" s="1">
        <v>0</v>
      </c>
      <c r="K34" s="1">
        <v>0</v>
      </c>
    </row>
    <row r="35" spans="1:11">
      <c r="A35" s="1">
        <v>0</v>
      </c>
      <c r="B35" s="1">
        <v>0</v>
      </c>
      <c r="C35" s="1"/>
      <c r="D35" s="1">
        <v>0</v>
      </c>
      <c r="E35" s="1">
        <v>0</v>
      </c>
      <c r="F35" s="1"/>
      <c r="G35" s="1">
        <v>0</v>
      </c>
      <c r="H35" s="1">
        <v>0</v>
      </c>
      <c r="I35" s="1"/>
      <c r="J35" s="1">
        <v>0</v>
      </c>
      <c r="K35" s="1">
        <v>0</v>
      </c>
    </row>
    <row r="36" spans="1:11">
      <c r="A36" s="1">
        <v>0</v>
      </c>
      <c r="B36" s="1">
        <v>0</v>
      </c>
      <c r="C36" s="1"/>
      <c r="D36" s="1">
        <v>0</v>
      </c>
      <c r="E36" s="1">
        <v>0</v>
      </c>
      <c r="F36" s="1"/>
      <c r="G36" s="1">
        <v>0</v>
      </c>
      <c r="H36" s="1">
        <v>0</v>
      </c>
      <c r="I36" s="1"/>
      <c r="J36" s="1">
        <v>0</v>
      </c>
      <c r="K36" s="1">
        <v>0</v>
      </c>
    </row>
    <row r="37" spans="1:11">
      <c r="A37" s="1">
        <v>0</v>
      </c>
      <c r="B37" s="1">
        <v>0</v>
      </c>
      <c r="C37" s="1"/>
      <c r="D37" s="1">
        <v>0</v>
      </c>
      <c r="E37" s="1">
        <v>0</v>
      </c>
      <c r="F37" s="1"/>
      <c r="G37" s="1">
        <v>0</v>
      </c>
      <c r="H37" s="1">
        <v>0</v>
      </c>
      <c r="I37" s="1"/>
      <c r="J37" s="1">
        <v>0</v>
      </c>
      <c r="K37" s="1">
        <v>0</v>
      </c>
    </row>
    <row r="38" spans="1:11">
      <c r="A38" s="1">
        <v>0</v>
      </c>
      <c r="B38" s="1">
        <v>0</v>
      </c>
      <c r="C38" s="1"/>
      <c r="D38" s="1">
        <v>0</v>
      </c>
      <c r="E38" s="1">
        <v>0</v>
      </c>
      <c r="F38" s="1"/>
      <c r="G38" s="1">
        <v>0</v>
      </c>
      <c r="H38" s="1">
        <v>0</v>
      </c>
      <c r="I38" s="1"/>
      <c r="J38" s="1">
        <v>0</v>
      </c>
      <c r="K38" s="1">
        <v>1</v>
      </c>
    </row>
    <row r="39" spans="1:11">
      <c r="A39" s="1">
        <v>0</v>
      </c>
      <c r="B39" s="1">
        <v>0</v>
      </c>
      <c r="C39" s="1"/>
      <c r="D39" s="1">
        <v>0</v>
      </c>
      <c r="E39" s="1">
        <v>0</v>
      </c>
      <c r="F39" s="1"/>
      <c r="G39" s="1">
        <v>0</v>
      </c>
      <c r="H39" s="1">
        <v>0</v>
      </c>
      <c r="I39" s="1"/>
      <c r="J39" s="1">
        <v>0</v>
      </c>
      <c r="K39" s="1">
        <v>0</v>
      </c>
    </row>
    <row r="40" spans="1:11">
      <c r="A40" s="1">
        <v>0</v>
      </c>
      <c r="B40" s="1">
        <v>0</v>
      </c>
      <c r="C40" s="1"/>
      <c r="D40" s="1">
        <v>0</v>
      </c>
      <c r="E40" s="1">
        <v>0</v>
      </c>
      <c r="F40" s="1"/>
      <c r="G40" s="1">
        <v>0</v>
      </c>
      <c r="H40" s="1">
        <v>0</v>
      </c>
      <c r="I40" s="1"/>
      <c r="J40" s="1">
        <v>0</v>
      </c>
      <c r="K40" s="1">
        <v>0</v>
      </c>
    </row>
    <row r="41" spans="1:11">
      <c r="A41" s="1">
        <v>0</v>
      </c>
      <c r="B41" s="1">
        <v>0</v>
      </c>
      <c r="C41" s="1"/>
      <c r="D41" s="1">
        <v>0</v>
      </c>
      <c r="E41" s="1">
        <v>0</v>
      </c>
      <c r="F41" s="1"/>
      <c r="G41" s="1">
        <v>0</v>
      </c>
      <c r="H41" s="1">
        <v>0</v>
      </c>
      <c r="I41" s="1"/>
      <c r="J41" s="1">
        <v>0</v>
      </c>
      <c r="K41" s="1">
        <v>0</v>
      </c>
    </row>
    <row r="42" spans="1:11">
      <c r="A42" s="1">
        <v>0</v>
      </c>
      <c r="B42" s="1">
        <v>0</v>
      </c>
      <c r="C42" s="1"/>
      <c r="D42" s="1">
        <v>0</v>
      </c>
      <c r="E42" s="1">
        <v>0</v>
      </c>
      <c r="F42" s="1"/>
      <c r="G42" s="1">
        <v>0</v>
      </c>
      <c r="H42" s="1">
        <v>0</v>
      </c>
      <c r="I42" s="1"/>
      <c r="J42" s="1">
        <v>0</v>
      </c>
      <c r="K42" s="1">
        <v>0</v>
      </c>
    </row>
    <row r="43" spans="1:11">
      <c r="A43" s="1">
        <v>0</v>
      </c>
      <c r="B43" s="1">
        <v>0</v>
      </c>
      <c r="C43" s="1"/>
      <c r="D43" s="1">
        <v>0</v>
      </c>
      <c r="E43" s="1">
        <v>0</v>
      </c>
      <c r="F43" s="1"/>
      <c r="G43" s="1">
        <v>0</v>
      </c>
      <c r="H43" s="1">
        <v>0</v>
      </c>
      <c r="I43" s="1"/>
      <c r="J43" s="1">
        <v>0</v>
      </c>
      <c r="K43" s="1">
        <v>0</v>
      </c>
    </row>
    <row r="44" spans="1:11">
      <c r="A44" s="1">
        <v>0</v>
      </c>
      <c r="B44" s="1">
        <v>0</v>
      </c>
      <c r="C44" s="1"/>
      <c r="D44" s="1">
        <v>0</v>
      </c>
      <c r="E44" s="1">
        <v>0</v>
      </c>
      <c r="F44" s="1"/>
      <c r="G44" s="1">
        <v>0</v>
      </c>
      <c r="H44" s="1">
        <v>0</v>
      </c>
      <c r="I44" s="1"/>
      <c r="J44" s="1">
        <v>0</v>
      </c>
      <c r="K44" s="1">
        <v>0</v>
      </c>
    </row>
    <row r="45" spans="1:11">
      <c r="A45" s="1">
        <v>0</v>
      </c>
      <c r="B45" s="1">
        <v>0</v>
      </c>
      <c r="C45" s="1"/>
      <c r="D45" s="1">
        <v>0</v>
      </c>
      <c r="E45" s="1">
        <v>0</v>
      </c>
      <c r="F45" s="1"/>
      <c r="G45" s="1">
        <v>0</v>
      </c>
      <c r="H45" s="1">
        <v>0</v>
      </c>
      <c r="I45" s="1"/>
      <c r="J45" s="1">
        <v>0</v>
      </c>
      <c r="K45" s="1">
        <v>0</v>
      </c>
    </row>
    <row r="46" spans="1:11">
      <c r="A46" s="1">
        <v>0</v>
      </c>
      <c r="B46" s="1">
        <v>0</v>
      </c>
      <c r="C46" s="1"/>
      <c r="D46" s="1">
        <v>0</v>
      </c>
      <c r="E46" s="1">
        <v>0</v>
      </c>
      <c r="F46" s="1"/>
      <c r="G46" s="1">
        <v>0</v>
      </c>
      <c r="H46" s="1">
        <v>0</v>
      </c>
      <c r="I46" s="1"/>
      <c r="J46" s="1">
        <v>0</v>
      </c>
      <c r="K46" s="1">
        <v>0</v>
      </c>
    </row>
    <row r="47" spans="1:11">
      <c r="A47" s="1">
        <v>0</v>
      </c>
      <c r="B47" s="1">
        <v>0</v>
      </c>
      <c r="C47" s="1"/>
      <c r="D47" s="1">
        <v>0</v>
      </c>
      <c r="E47" s="1">
        <v>0</v>
      </c>
      <c r="F47" s="1"/>
      <c r="G47" s="1">
        <v>0</v>
      </c>
      <c r="H47" s="1">
        <v>0</v>
      </c>
      <c r="I47" s="1"/>
      <c r="J47" s="1">
        <v>0</v>
      </c>
      <c r="K47" s="1">
        <v>0</v>
      </c>
    </row>
    <row r="48" spans="1:11">
      <c r="A48" s="1">
        <v>0</v>
      </c>
      <c r="B48" s="1">
        <v>0</v>
      </c>
      <c r="C48" s="1"/>
      <c r="D48" s="1">
        <v>0</v>
      </c>
      <c r="E48" s="1">
        <v>0</v>
      </c>
      <c r="F48" s="1"/>
      <c r="G48" s="1">
        <v>0</v>
      </c>
      <c r="H48" s="1">
        <v>3</v>
      </c>
      <c r="I48" s="1"/>
      <c r="J48" s="1">
        <v>0</v>
      </c>
      <c r="K48" s="1">
        <v>0</v>
      </c>
    </row>
    <row r="49" spans="1:11">
      <c r="A49" s="1">
        <v>0</v>
      </c>
      <c r="B49" s="1">
        <v>0</v>
      </c>
      <c r="C49" s="1"/>
      <c r="D49" s="1">
        <v>0</v>
      </c>
      <c r="E49" s="1">
        <v>1</v>
      </c>
      <c r="F49" s="1"/>
      <c r="G49" s="1">
        <v>0</v>
      </c>
      <c r="H49" s="1">
        <v>0</v>
      </c>
      <c r="I49" s="1"/>
      <c r="J49" s="1">
        <v>0</v>
      </c>
      <c r="K49" s="1">
        <v>9</v>
      </c>
    </row>
    <row r="50" spans="1:11">
      <c r="A50" s="1">
        <v>0</v>
      </c>
      <c r="B50" s="1">
        <v>0</v>
      </c>
      <c r="C50" s="1"/>
      <c r="D50" s="1">
        <v>0</v>
      </c>
      <c r="E50" s="1">
        <v>0</v>
      </c>
      <c r="F50" s="1"/>
      <c r="G50" s="1">
        <v>0</v>
      </c>
      <c r="H50" s="1">
        <v>0</v>
      </c>
      <c r="I50" s="1"/>
      <c r="J50" s="1">
        <v>0</v>
      </c>
      <c r="K50" s="1">
        <v>0</v>
      </c>
    </row>
    <row r="51" spans="1:11">
      <c r="A51" s="1">
        <v>0</v>
      </c>
      <c r="B51" s="1">
        <v>0</v>
      </c>
      <c r="C51" s="1"/>
      <c r="D51" s="1">
        <v>0</v>
      </c>
      <c r="E51" s="1">
        <v>2</v>
      </c>
      <c r="F51" s="1"/>
      <c r="G51" s="1">
        <v>0</v>
      </c>
      <c r="H51" s="1">
        <v>0</v>
      </c>
      <c r="I51" s="1"/>
      <c r="J51" s="1">
        <v>0</v>
      </c>
      <c r="K51" s="1">
        <v>0</v>
      </c>
    </row>
    <row r="52" spans="1:11">
      <c r="A52" s="1">
        <v>0</v>
      </c>
      <c r="B52" s="1">
        <v>0</v>
      </c>
      <c r="C52" s="1"/>
      <c r="D52" s="1">
        <v>0</v>
      </c>
      <c r="E52" s="1">
        <v>0</v>
      </c>
      <c r="F52" s="1"/>
      <c r="G52" s="1">
        <v>0</v>
      </c>
      <c r="H52" s="1">
        <v>0</v>
      </c>
      <c r="I52" s="1"/>
      <c r="J52" s="1">
        <v>0</v>
      </c>
      <c r="K52" s="1">
        <v>0</v>
      </c>
    </row>
    <row r="53" spans="1:11">
      <c r="A53" s="1">
        <v>0</v>
      </c>
      <c r="B53" s="1">
        <v>0</v>
      </c>
      <c r="C53" s="1"/>
      <c r="D53" s="1">
        <v>0</v>
      </c>
      <c r="E53" s="1">
        <v>0</v>
      </c>
      <c r="F53" s="1"/>
      <c r="G53" s="1">
        <v>0</v>
      </c>
      <c r="H53" s="1">
        <v>0</v>
      </c>
      <c r="I53" s="1"/>
      <c r="J53" s="1">
        <v>0</v>
      </c>
      <c r="K53" s="1">
        <v>0</v>
      </c>
    </row>
    <row r="54" spans="1:11">
      <c r="A54" s="1">
        <v>0</v>
      </c>
      <c r="B54" s="1">
        <v>0</v>
      </c>
      <c r="C54" s="1"/>
      <c r="D54" s="1">
        <v>0</v>
      </c>
      <c r="E54" s="1">
        <v>0</v>
      </c>
      <c r="F54" s="1"/>
      <c r="G54" s="1">
        <v>0</v>
      </c>
      <c r="H54" s="1">
        <v>0</v>
      </c>
      <c r="I54" s="1"/>
      <c r="J54" s="1">
        <v>0</v>
      </c>
      <c r="K54" s="1">
        <v>0</v>
      </c>
    </row>
    <row r="55" spans="1:11">
      <c r="A55" s="1">
        <v>0</v>
      </c>
      <c r="B55" s="1">
        <v>0</v>
      </c>
      <c r="C55" s="1"/>
      <c r="D55" s="1">
        <v>0</v>
      </c>
      <c r="E55" s="1">
        <v>0</v>
      </c>
      <c r="F55" s="1"/>
      <c r="G55" s="1">
        <v>0</v>
      </c>
      <c r="H55" s="1">
        <v>0</v>
      </c>
      <c r="I55" s="1"/>
      <c r="J55" s="1">
        <v>0</v>
      </c>
      <c r="K55" s="1">
        <v>0</v>
      </c>
    </row>
    <row r="56" spans="1:11">
      <c r="A56" s="1">
        <v>0</v>
      </c>
      <c r="B56" s="1">
        <v>0</v>
      </c>
      <c r="C56" s="1"/>
      <c r="D56" s="1">
        <v>0</v>
      </c>
      <c r="E56" s="1">
        <v>0</v>
      </c>
      <c r="F56" s="1"/>
      <c r="G56" s="1">
        <v>0</v>
      </c>
      <c r="H56" s="1">
        <v>0</v>
      </c>
      <c r="I56" s="1"/>
      <c r="J56" s="1">
        <v>0</v>
      </c>
      <c r="K56" s="1">
        <v>0</v>
      </c>
    </row>
    <row r="57" spans="1:11">
      <c r="A57" s="1">
        <v>0</v>
      </c>
      <c r="B57" s="1">
        <v>0</v>
      </c>
      <c r="C57" s="1"/>
      <c r="D57" s="1">
        <v>0</v>
      </c>
      <c r="E57" s="1">
        <v>0</v>
      </c>
      <c r="F57" s="1"/>
      <c r="G57" s="1">
        <v>0</v>
      </c>
      <c r="H57" s="1">
        <v>0</v>
      </c>
      <c r="I57" s="1"/>
      <c r="J57" s="1">
        <v>0</v>
      </c>
      <c r="K57" s="1">
        <v>1</v>
      </c>
    </row>
    <row r="58" spans="1:11">
      <c r="A58" s="1">
        <v>0</v>
      </c>
      <c r="B58" s="1">
        <v>0</v>
      </c>
      <c r="C58" s="1"/>
      <c r="D58" s="1">
        <v>0</v>
      </c>
      <c r="E58" s="1">
        <v>0</v>
      </c>
      <c r="F58" s="1"/>
      <c r="G58" s="1">
        <v>0</v>
      </c>
      <c r="H58" s="1">
        <v>0</v>
      </c>
      <c r="I58" s="1"/>
      <c r="J58" s="1">
        <v>0</v>
      </c>
      <c r="K58" s="1">
        <v>0</v>
      </c>
    </row>
    <row r="59" spans="1:11">
      <c r="A59" s="1">
        <v>0</v>
      </c>
      <c r="B59" s="1">
        <v>0</v>
      </c>
      <c r="C59" s="1"/>
      <c r="D59" s="1">
        <v>0</v>
      </c>
      <c r="E59" s="1">
        <v>0</v>
      </c>
      <c r="F59" s="1"/>
      <c r="G59" s="1">
        <v>0</v>
      </c>
      <c r="H59" s="1">
        <v>0</v>
      </c>
      <c r="I59" s="1"/>
      <c r="J59" s="1">
        <v>0</v>
      </c>
      <c r="K59" s="1">
        <v>0</v>
      </c>
    </row>
    <row r="60" spans="1:11">
      <c r="A60" s="1">
        <v>0</v>
      </c>
      <c r="B60" s="1">
        <v>0</v>
      </c>
      <c r="C60" s="1"/>
      <c r="D60" s="1">
        <v>0</v>
      </c>
      <c r="E60" s="1">
        <v>0</v>
      </c>
      <c r="F60" s="1"/>
      <c r="G60" s="1">
        <v>0</v>
      </c>
      <c r="H60" s="1">
        <v>0</v>
      </c>
      <c r="I60" s="1"/>
      <c r="J60" s="1">
        <v>0</v>
      </c>
      <c r="K60" s="1">
        <v>0</v>
      </c>
    </row>
    <row r="61" spans="1:11">
      <c r="A61" s="1">
        <v>0</v>
      </c>
      <c r="B61" s="1">
        <v>0</v>
      </c>
      <c r="C61" s="1"/>
      <c r="D61" s="1">
        <v>0</v>
      </c>
      <c r="E61" s="1">
        <v>0</v>
      </c>
      <c r="F61" s="1"/>
      <c r="G61" s="1">
        <v>0</v>
      </c>
      <c r="H61" s="1">
        <v>4</v>
      </c>
      <c r="I61" s="1"/>
      <c r="J61" s="1">
        <v>0</v>
      </c>
      <c r="K61" s="1">
        <v>0</v>
      </c>
    </row>
    <row r="62" spans="1:11">
      <c r="A62" s="1">
        <v>0</v>
      </c>
      <c r="B62" s="1">
        <v>0</v>
      </c>
      <c r="C62" s="1"/>
      <c r="D62" s="1">
        <v>0</v>
      </c>
      <c r="E62" s="1">
        <v>0</v>
      </c>
      <c r="F62" s="1"/>
      <c r="G62" s="1">
        <v>0</v>
      </c>
      <c r="H62" s="1">
        <v>0</v>
      </c>
      <c r="I62" s="1"/>
      <c r="J62" s="1">
        <v>0</v>
      </c>
      <c r="K62" s="1">
        <v>2</v>
      </c>
    </row>
    <row r="63" spans="1:11">
      <c r="A63" s="1">
        <v>0</v>
      </c>
      <c r="B63" s="1">
        <v>0</v>
      </c>
      <c r="C63" s="1"/>
      <c r="D63" s="1">
        <v>0</v>
      </c>
      <c r="E63" s="1">
        <v>0</v>
      </c>
      <c r="F63" s="1"/>
      <c r="G63" s="1">
        <v>0</v>
      </c>
      <c r="H63" s="1">
        <v>0</v>
      </c>
      <c r="I63" s="1"/>
      <c r="J63" s="1">
        <v>0</v>
      </c>
      <c r="K63" s="1">
        <v>0</v>
      </c>
    </row>
    <row r="64" spans="1:11">
      <c r="A64" s="1">
        <v>0</v>
      </c>
      <c r="B64" s="1">
        <v>0</v>
      </c>
      <c r="C64" s="1"/>
      <c r="D64" s="1">
        <v>0</v>
      </c>
      <c r="E64" s="1">
        <v>0</v>
      </c>
      <c r="F64" s="1"/>
      <c r="G64" s="1">
        <v>0</v>
      </c>
      <c r="H64" s="1">
        <v>0</v>
      </c>
      <c r="I64" s="1"/>
      <c r="J64" s="1">
        <v>0</v>
      </c>
      <c r="K64" s="1">
        <v>0</v>
      </c>
    </row>
    <row r="65" spans="1:11">
      <c r="A65" s="1">
        <v>0</v>
      </c>
      <c r="B65" s="1">
        <v>0</v>
      </c>
      <c r="C65" s="1"/>
      <c r="D65" s="1">
        <v>0</v>
      </c>
      <c r="E65" s="1">
        <v>2</v>
      </c>
      <c r="F65" s="1"/>
      <c r="G65" s="1">
        <v>0</v>
      </c>
      <c r="H65" s="1">
        <v>0</v>
      </c>
      <c r="I65" s="1"/>
      <c r="J65" s="1">
        <v>0</v>
      </c>
      <c r="K65" s="1">
        <v>0</v>
      </c>
    </row>
    <row r="66" spans="1:11">
      <c r="A66" s="1">
        <v>0</v>
      </c>
      <c r="B66" s="1">
        <v>0</v>
      </c>
      <c r="C66" s="1"/>
      <c r="D66" s="1">
        <v>0</v>
      </c>
      <c r="E66" s="1">
        <v>0</v>
      </c>
      <c r="F66" s="1"/>
      <c r="G66" s="1">
        <v>0</v>
      </c>
      <c r="H66" s="1">
        <v>2</v>
      </c>
      <c r="I66" s="1"/>
      <c r="J66" s="1">
        <v>2</v>
      </c>
      <c r="K66" s="1">
        <v>0</v>
      </c>
    </row>
    <row r="67" spans="1:11">
      <c r="A67" s="1">
        <v>0</v>
      </c>
      <c r="B67" s="1">
        <v>0</v>
      </c>
      <c r="C67" s="1"/>
      <c r="D67" s="1">
        <v>0</v>
      </c>
      <c r="E67" s="1">
        <v>0</v>
      </c>
      <c r="F67" s="1"/>
      <c r="G67" s="1">
        <v>0</v>
      </c>
      <c r="H67" s="1">
        <v>0</v>
      </c>
      <c r="I67" s="1"/>
      <c r="J67" s="1">
        <v>0</v>
      </c>
      <c r="K67" s="1">
        <v>0</v>
      </c>
    </row>
    <row r="68" spans="1:11">
      <c r="A68" s="1">
        <v>0</v>
      </c>
      <c r="B68" s="1">
        <v>0</v>
      </c>
      <c r="C68" s="1"/>
      <c r="D68" s="1">
        <v>0</v>
      </c>
      <c r="E68" s="1">
        <v>0</v>
      </c>
      <c r="F68" s="1"/>
      <c r="G68" s="1">
        <v>0</v>
      </c>
      <c r="H68" s="1">
        <v>0</v>
      </c>
      <c r="I68" s="1"/>
      <c r="J68" s="1">
        <v>0</v>
      </c>
      <c r="K68" s="1">
        <v>0</v>
      </c>
    </row>
    <row r="69" spans="1:11">
      <c r="A69" s="1">
        <v>0</v>
      </c>
      <c r="B69" s="1">
        <v>0</v>
      </c>
      <c r="C69" s="1"/>
      <c r="D69" s="1">
        <v>0</v>
      </c>
      <c r="E69" s="1">
        <v>0</v>
      </c>
      <c r="F69" s="1"/>
      <c r="G69" s="1">
        <v>0</v>
      </c>
      <c r="H69" s="1">
        <v>0</v>
      </c>
      <c r="I69" s="1"/>
      <c r="J69" s="1">
        <v>0</v>
      </c>
      <c r="K69" s="1">
        <v>0</v>
      </c>
    </row>
    <row r="70" spans="1:11">
      <c r="A70" s="1">
        <v>0</v>
      </c>
      <c r="B70" s="1">
        <v>0</v>
      </c>
      <c r="C70" s="1"/>
      <c r="D70" s="1">
        <v>0</v>
      </c>
      <c r="E70" s="1">
        <v>0</v>
      </c>
      <c r="F70" s="1"/>
      <c r="G70" s="1">
        <v>0</v>
      </c>
      <c r="H70" s="1">
        <v>0</v>
      </c>
      <c r="I70" s="1"/>
      <c r="J70" s="1">
        <v>0</v>
      </c>
      <c r="K70" s="1">
        <v>0</v>
      </c>
    </row>
    <row r="71" spans="1:11">
      <c r="A71" s="1">
        <v>0</v>
      </c>
      <c r="B71" s="1">
        <v>0</v>
      </c>
      <c r="C71" s="1"/>
      <c r="D71" s="1">
        <v>0</v>
      </c>
      <c r="E71" s="1">
        <v>0</v>
      </c>
      <c r="F71" s="1"/>
      <c r="G71" s="1">
        <v>0</v>
      </c>
      <c r="H71" s="1">
        <v>0</v>
      </c>
      <c r="I71" s="1"/>
      <c r="J71" s="1">
        <v>0</v>
      </c>
      <c r="K71" s="1">
        <v>0</v>
      </c>
    </row>
    <row r="72" spans="1:11">
      <c r="A72" s="1">
        <v>0</v>
      </c>
      <c r="B72" s="1">
        <v>0</v>
      </c>
      <c r="C72" s="1"/>
      <c r="D72" s="1">
        <v>0</v>
      </c>
      <c r="E72" s="1">
        <v>0</v>
      </c>
      <c r="F72" s="1"/>
      <c r="G72" s="1">
        <v>0</v>
      </c>
      <c r="H72" s="1">
        <v>0</v>
      </c>
      <c r="I72" s="1"/>
      <c r="J72" s="1">
        <v>0</v>
      </c>
      <c r="K72" s="1">
        <v>0</v>
      </c>
    </row>
    <row r="73" spans="1:11">
      <c r="A73" s="1">
        <v>0</v>
      </c>
      <c r="B73" s="1">
        <v>0</v>
      </c>
      <c r="C73" s="1"/>
      <c r="D73" s="1">
        <v>0</v>
      </c>
      <c r="E73" s="1">
        <v>0</v>
      </c>
      <c r="F73" s="1"/>
      <c r="G73" s="1">
        <v>0</v>
      </c>
      <c r="H73" s="1">
        <v>0</v>
      </c>
      <c r="I73" s="1"/>
      <c r="J73" s="1">
        <v>0</v>
      </c>
      <c r="K73" s="1">
        <v>1</v>
      </c>
    </row>
    <row r="74" spans="1:11">
      <c r="A74" s="1">
        <v>0</v>
      </c>
      <c r="B74" s="1">
        <v>0</v>
      </c>
      <c r="C74" s="1"/>
      <c r="D74" s="1">
        <v>0</v>
      </c>
      <c r="E74" s="1">
        <v>1</v>
      </c>
      <c r="F74" s="1"/>
      <c r="G74" s="1">
        <v>0</v>
      </c>
      <c r="H74" s="1">
        <v>0</v>
      </c>
      <c r="I74" s="1"/>
      <c r="J74" s="1">
        <v>0</v>
      </c>
      <c r="K74" s="1">
        <v>0</v>
      </c>
    </row>
    <row r="75" spans="1:11">
      <c r="A75" s="1">
        <v>0</v>
      </c>
      <c r="B75" s="1">
        <v>0</v>
      </c>
      <c r="C75" s="1"/>
      <c r="D75" s="1">
        <v>0</v>
      </c>
      <c r="E75" s="1">
        <v>0</v>
      </c>
      <c r="F75" s="1"/>
      <c r="G75" s="1">
        <v>0</v>
      </c>
      <c r="H75" s="1">
        <v>0</v>
      </c>
      <c r="I75" s="1"/>
      <c r="J75" s="1">
        <v>1</v>
      </c>
      <c r="K75" s="1">
        <v>0</v>
      </c>
    </row>
    <row r="76" spans="1:11">
      <c r="A76" s="1">
        <v>0</v>
      </c>
      <c r="B76" s="1">
        <v>0</v>
      </c>
      <c r="C76" s="1"/>
      <c r="D76" s="1">
        <v>0</v>
      </c>
      <c r="E76" s="1">
        <v>0</v>
      </c>
      <c r="F76" s="1"/>
      <c r="G76" s="1">
        <v>0</v>
      </c>
      <c r="H76" s="1">
        <v>0</v>
      </c>
      <c r="I76" s="1"/>
      <c r="J76" s="1">
        <v>0</v>
      </c>
      <c r="K76" s="1">
        <v>2</v>
      </c>
    </row>
    <row r="77" spans="1:11">
      <c r="A77" s="1">
        <v>0</v>
      </c>
      <c r="B77" s="1">
        <v>0</v>
      </c>
      <c r="C77" s="1"/>
      <c r="D77" s="1">
        <v>0</v>
      </c>
      <c r="E77" s="1">
        <v>1</v>
      </c>
      <c r="F77" s="1"/>
      <c r="G77" s="1">
        <v>0</v>
      </c>
      <c r="H77" s="1">
        <v>1</v>
      </c>
      <c r="I77" s="1"/>
      <c r="J77" s="1">
        <v>1</v>
      </c>
      <c r="K77" s="1">
        <v>0</v>
      </c>
    </row>
    <row r="78" spans="1:11">
      <c r="A78" s="1">
        <v>0</v>
      </c>
      <c r="B78" s="1">
        <v>0</v>
      </c>
      <c r="C78" s="1"/>
      <c r="D78" s="1">
        <v>0</v>
      </c>
      <c r="E78" s="1">
        <v>0</v>
      </c>
      <c r="F78" s="1"/>
      <c r="G78" s="1">
        <v>0</v>
      </c>
      <c r="H78" s="1">
        <v>0</v>
      </c>
      <c r="I78" s="1"/>
      <c r="J78" s="1">
        <v>0</v>
      </c>
      <c r="K78" s="1">
        <v>0</v>
      </c>
    </row>
    <row r="79" spans="1:11">
      <c r="A79" s="1">
        <v>0</v>
      </c>
      <c r="B79" s="1">
        <v>0</v>
      </c>
      <c r="C79" s="1"/>
      <c r="D79" s="1">
        <v>0</v>
      </c>
      <c r="E79" s="1">
        <v>1</v>
      </c>
      <c r="F79" s="1"/>
      <c r="G79" s="1">
        <v>0</v>
      </c>
      <c r="H79" s="1">
        <v>0</v>
      </c>
      <c r="I79" s="1"/>
      <c r="J79" s="1">
        <v>0</v>
      </c>
      <c r="K79" s="1">
        <v>0</v>
      </c>
    </row>
    <row r="80" spans="1:11">
      <c r="A80" s="1">
        <v>0</v>
      </c>
      <c r="B80" s="1">
        <v>0</v>
      </c>
      <c r="C80" s="1"/>
      <c r="D80" s="1">
        <v>0</v>
      </c>
      <c r="E80" s="1">
        <v>0</v>
      </c>
      <c r="F80" s="1"/>
      <c r="G80" s="1">
        <v>0</v>
      </c>
      <c r="H80" s="1">
        <v>0</v>
      </c>
      <c r="I80" s="1"/>
      <c r="J80" s="1">
        <v>0</v>
      </c>
      <c r="K80" s="1">
        <v>0</v>
      </c>
    </row>
    <row r="81" spans="1:11">
      <c r="A81" s="1">
        <v>0</v>
      </c>
      <c r="B81" s="1">
        <v>0</v>
      </c>
      <c r="C81" s="1"/>
      <c r="D81" s="1">
        <v>0</v>
      </c>
      <c r="E81" s="1">
        <v>0</v>
      </c>
      <c r="F81" s="1"/>
      <c r="G81" s="1">
        <v>0</v>
      </c>
      <c r="H81" s="1">
        <v>0</v>
      </c>
      <c r="I81" s="1"/>
      <c r="J81" s="1">
        <v>0</v>
      </c>
      <c r="K81" s="1">
        <v>0</v>
      </c>
    </row>
    <row r="82" spans="1:11">
      <c r="A82" s="1">
        <v>0</v>
      </c>
      <c r="B82" s="1">
        <v>0</v>
      </c>
      <c r="C82" s="1"/>
      <c r="D82" s="1">
        <v>0</v>
      </c>
      <c r="E82" s="1">
        <v>0</v>
      </c>
      <c r="F82" s="1"/>
      <c r="G82" s="1">
        <v>0</v>
      </c>
      <c r="H82" s="1">
        <v>0</v>
      </c>
      <c r="I82" s="1"/>
      <c r="J82" s="1">
        <v>0</v>
      </c>
      <c r="K82" s="1">
        <v>0</v>
      </c>
    </row>
    <row r="83" spans="1:11">
      <c r="A83" s="1">
        <v>0</v>
      </c>
      <c r="B83" s="1">
        <v>0</v>
      </c>
      <c r="C83" s="1"/>
      <c r="D83" s="1">
        <v>0</v>
      </c>
      <c r="E83" s="1">
        <v>0</v>
      </c>
      <c r="F83" s="1"/>
      <c r="G83" s="1">
        <v>0</v>
      </c>
      <c r="H83" s="1">
        <v>0</v>
      </c>
      <c r="I83" s="1"/>
      <c r="J83" s="1">
        <v>0</v>
      </c>
      <c r="K83" s="1">
        <v>0</v>
      </c>
    </row>
    <row r="84" spans="1:11">
      <c r="A84" s="1">
        <v>0</v>
      </c>
      <c r="B84" s="1">
        <v>0</v>
      </c>
      <c r="C84" s="1"/>
      <c r="D84" s="1">
        <v>0</v>
      </c>
      <c r="E84" s="1">
        <v>0</v>
      </c>
      <c r="F84" s="1"/>
      <c r="G84" s="1">
        <v>0</v>
      </c>
      <c r="H84" s="1">
        <v>0</v>
      </c>
      <c r="I84" s="1"/>
      <c r="J84" s="1">
        <v>0</v>
      </c>
      <c r="K84" s="1">
        <v>0</v>
      </c>
    </row>
    <row r="85" spans="1:11">
      <c r="A85" s="1">
        <v>0</v>
      </c>
      <c r="B85" s="1">
        <v>0</v>
      </c>
      <c r="C85" s="1"/>
      <c r="D85" s="1">
        <v>0</v>
      </c>
      <c r="E85" s="1">
        <v>0</v>
      </c>
      <c r="F85" s="1"/>
      <c r="G85" s="1">
        <v>0</v>
      </c>
      <c r="H85" s="1"/>
      <c r="I85" s="1"/>
      <c r="J85" s="1">
        <v>0</v>
      </c>
      <c r="K85" s="1">
        <v>0</v>
      </c>
    </row>
    <row r="86" spans="1:11">
      <c r="A86" s="1">
        <v>0</v>
      </c>
      <c r="B86" s="1">
        <v>0</v>
      </c>
      <c r="C86" s="1"/>
      <c r="D86" s="1">
        <v>0</v>
      </c>
      <c r="E86" s="1">
        <v>0</v>
      </c>
      <c r="F86" s="1"/>
      <c r="G86" s="1">
        <v>0</v>
      </c>
      <c r="H86" s="1"/>
      <c r="I86" s="1"/>
      <c r="J86" s="1">
        <v>0</v>
      </c>
      <c r="K86" s="1">
        <v>0</v>
      </c>
    </row>
    <row r="87" spans="1:11">
      <c r="A87" s="1">
        <v>0</v>
      </c>
      <c r="B87" s="1">
        <v>0</v>
      </c>
      <c r="C87" s="1"/>
      <c r="D87" s="1">
        <v>0</v>
      </c>
      <c r="E87" s="1">
        <v>0</v>
      </c>
      <c r="F87" s="1"/>
      <c r="G87" s="1">
        <v>0</v>
      </c>
      <c r="H87" s="1"/>
      <c r="I87" s="1"/>
      <c r="J87" s="1">
        <v>0</v>
      </c>
      <c r="K87" s="1">
        <v>0</v>
      </c>
    </row>
    <row r="88" spans="1:11">
      <c r="A88" s="1">
        <v>0</v>
      </c>
      <c r="B88" s="1">
        <v>0</v>
      </c>
      <c r="C88" s="1"/>
      <c r="D88" s="1">
        <v>0</v>
      </c>
      <c r="E88" s="1">
        <v>0</v>
      </c>
      <c r="F88" s="1"/>
      <c r="G88" s="1">
        <v>0</v>
      </c>
      <c r="H88" s="1"/>
      <c r="I88" s="1"/>
      <c r="J88" s="1">
        <v>0</v>
      </c>
      <c r="K88" s="1">
        <v>0</v>
      </c>
    </row>
    <row r="89" spans="1:11">
      <c r="A89" s="1">
        <v>0</v>
      </c>
      <c r="B89" s="1">
        <v>0</v>
      </c>
      <c r="C89" s="1"/>
      <c r="D89" s="1">
        <v>0</v>
      </c>
      <c r="E89" s="1">
        <v>0</v>
      </c>
      <c r="F89" s="1"/>
      <c r="G89" s="1">
        <v>0</v>
      </c>
      <c r="H89" s="1"/>
      <c r="I89" s="1"/>
      <c r="J89" s="1">
        <v>0</v>
      </c>
      <c r="K89" s="1">
        <v>1</v>
      </c>
    </row>
    <row r="90" spans="1:11">
      <c r="A90" s="1">
        <v>0</v>
      </c>
      <c r="B90" s="1">
        <v>0</v>
      </c>
      <c r="C90" s="1"/>
      <c r="D90" s="1">
        <v>2</v>
      </c>
      <c r="E90" s="1">
        <v>0</v>
      </c>
      <c r="F90" s="1"/>
      <c r="G90" s="1">
        <v>0</v>
      </c>
      <c r="H90" s="1"/>
      <c r="I90" s="1"/>
      <c r="J90" s="1">
        <v>0</v>
      </c>
      <c r="K90" s="1">
        <v>0</v>
      </c>
    </row>
    <row r="91" spans="1:11">
      <c r="A91" s="1">
        <v>0</v>
      </c>
      <c r="B91" s="1">
        <v>0</v>
      </c>
      <c r="C91" s="1"/>
      <c r="D91" s="1">
        <v>3</v>
      </c>
      <c r="E91" s="1">
        <v>0</v>
      </c>
      <c r="F91" s="1"/>
      <c r="G91" s="1">
        <v>0</v>
      </c>
      <c r="H91" s="1"/>
      <c r="I91" s="1"/>
      <c r="J91" s="1">
        <v>0</v>
      </c>
      <c r="K91" s="1">
        <v>0</v>
      </c>
    </row>
    <row r="92" spans="1:11">
      <c r="A92" s="1">
        <v>0</v>
      </c>
      <c r="B92" s="1">
        <v>0</v>
      </c>
      <c r="C92" s="1"/>
      <c r="D92" s="1">
        <v>1</v>
      </c>
      <c r="E92" s="1">
        <v>0</v>
      </c>
      <c r="F92" s="1"/>
      <c r="G92" s="1">
        <v>0</v>
      </c>
      <c r="H92" s="1"/>
      <c r="I92" s="1"/>
      <c r="J92" s="1">
        <v>0</v>
      </c>
      <c r="K92" s="1">
        <v>0</v>
      </c>
    </row>
    <row r="93" spans="1:11">
      <c r="A93" s="1">
        <v>0</v>
      </c>
      <c r="B93" s="1">
        <v>0</v>
      </c>
      <c r="C93" s="1"/>
      <c r="D93" s="1">
        <v>0</v>
      </c>
      <c r="E93" s="1">
        <v>0</v>
      </c>
      <c r="F93" s="1"/>
      <c r="G93" s="1">
        <v>0</v>
      </c>
      <c r="H93" s="1"/>
      <c r="I93" s="1"/>
      <c r="J93" s="1">
        <v>0</v>
      </c>
      <c r="K93" s="1">
        <v>2</v>
      </c>
    </row>
    <row r="94" spans="1:11">
      <c r="A94" s="1">
        <v>0</v>
      </c>
      <c r="B94" s="1">
        <v>0</v>
      </c>
      <c r="C94" s="1"/>
      <c r="D94" s="1">
        <v>0</v>
      </c>
      <c r="E94" s="1">
        <v>0</v>
      </c>
      <c r="F94" s="1"/>
      <c r="G94" s="1">
        <v>0</v>
      </c>
      <c r="H94" s="1"/>
      <c r="I94" s="1"/>
      <c r="J94" s="1">
        <v>0</v>
      </c>
      <c r="K94" s="1">
        <v>0</v>
      </c>
    </row>
    <row r="95" spans="1:11">
      <c r="A95" s="1">
        <v>0</v>
      </c>
      <c r="B95" s="1">
        <v>0</v>
      </c>
      <c r="C95" s="1"/>
      <c r="D95" s="1">
        <v>0</v>
      </c>
      <c r="E95" s="1">
        <v>0</v>
      </c>
      <c r="F95" s="1"/>
      <c r="G95" s="1">
        <v>0</v>
      </c>
      <c r="H95" s="1"/>
      <c r="I95" s="1"/>
      <c r="J95" s="1">
        <v>0</v>
      </c>
      <c r="K95" s="1">
        <v>0</v>
      </c>
    </row>
    <row r="96" spans="1:11">
      <c r="A96" s="1">
        <v>0</v>
      </c>
      <c r="B96" s="1">
        <v>0</v>
      </c>
      <c r="C96" s="1"/>
      <c r="D96" s="1">
        <v>0</v>
      </c>
      <c r="E96" s="1">
        <v>0</v>
      </c>
      <c r="F96" s="1"/>
      <c r="G96" s="1">
        <v>0</v>
      </c>
      <c r="H96" s="1"/>
      <c r="I96" s="1"/>
      <c r="J96" s="1">
        <v>0</v>
      </c>
      <c r="K96" s="1">
        <v>0</v>
      </c>
    </row>
    <row r="97" spans="1:11">
      <c r="A97" s="1">
        <v>0</v>
      </c>
      <c r="B97" s="1">
        <v>0</v>
      </c>
      <c r="C97" s="1"/>
      <c r="D97" s="1">
        <v>0</v>
      </c>
      <c r="E97" s="1">
        <v>0</v>
      </c>
      <c r="F97" s="1"/>
      <c r="G97" s="1">
        <v>0</v>
      </c>
      <c r="H97" s="1"/>
      <c r="I97" s="1"/>
      <c r="J97" s="1">
        <v>1</v>
      </c>
      <c r="K97" s="1">
        <v>2</v>
      </c>
    </row>
    <row r="98" spans="1:11">
      <c r="A98" s="1">
        <v>0</v>
      </c>
      <c r="B98" s="1">
        <v>0</v>
      </c>
      <c r="C98" s="1"/>
      <c r="D98" s="1">
        <v>0</v>
      </c>
      <c r="E98" s="1">
        <v>0</v>
      </c>
      <c r="F98" s="1"/>
      <c r="G98" s="1">
        <v>0</v>
      </c>
      <c r="H98" s="1"/>
      <c r="I98" s="1"/>
      <c r="J98" s="1">
        <v>0</v>
      </c>
      <c r="K98" s="1">
        <v>0</v>
      </c>
    </row>
    <row r="99" spans="1:11">
      <c r="A99" s="1">
        <v>0</v>
      </c>
      <c r="B99" s="1">
        <v>0</v>
      </c>
      <c r="C99" s="1"/>
      <c r="D99" s="1">
        <v>0</v>
      </c>
      <c r="E99" s="1">
        <v>0</v>
      </c>
      <c r="F99" s="1"/>
      <c r="G99" s="1">
        <v>0</v>
      </c>
      <c r="H99" s="1"/>
      <c r="I99" s="1"/>
      <c r="J99" s="1">
        <v>0</v>
      </c>
      <c r="K99" s="1">
        <v>0</v>
      </c>
    </row>
    <row r="100" spans="1:11">
      <c r="A100" s="1">
        <v>0</v>
      </c>
      <c r="B100" s="1">
        <v>0</v>
      </c>
      <c r="C100" s="1"/>
      <c r="D100" s="1">
        <v>0</v>
      </c>
      <c r="E100" s="1">
        <v>0</v>
      </c>
      <c r="F100" s="1"/>
      <c r="G100" s="1">
        <v>0</v>
      </c>
      <c r="H100" s="1"/>
      <c r="I100" s="1"/>
      <c r="J100" s="1">
        <v>0</v>
      </c>
      <c r="K100" s="1">
        <v>0</v>
      </c>
    </row>
    <row r="101" spans="1:11">
      <c r="A101" s="1">
        <v>0</v>
      </c>
      <c r="B101" s="1">
        <v>0</v>
      </c>
      <c r="C101" s="1"/>
      <c r="D101" s="1">
        <v>0</v>
      </c>
      <c r="E101" s="1">
        <v>0</v>
      </c>
      <c r="F101" s="1"/>
      <c r="G101" s="1">
        <v>0</v>
      </c>
      <c r="H101" s="1"/>
      <c r="I101" s="1"/>
      <c r="J101" s="1">
        <v>0</v>
      </c>
      <c r="K101" s="1">
        <v>0</v>
      </c>
    </row>
    <row r="102" spans="1:11">
      <c r="A102" s="1">
        <v>0</v>
      </c>
      <c r="B102" s="1">
        <v>0</v>
      </c>
      <c r="C102" s="1"/>
      <c r="D102" s="1">
        <v>0</v>
      </c>
      <c r="E102" s="1">
        <v>0</v>
      </c>
      <c r="F102" s="1"/>
      <c r="G102" s="1">
        <v>0</v>
      </c>
      <c r="H102" s="1"/>
      <c r="I102" s="1"/>
      <c r="J102" s="1">
        <v>0</v>
      </c>
      <c r="K102" s="1">
        <v>0</v>
      </c>
    </row>
    <row r="103" spans="1:11">
      <c r="A103" s="1">
        <v>0</v>
      </c>
      <c r="B103" s="1">
        <v>0</v>
      </c>
      <c r="C103" s="1"/>
      <c r="D103" s="1">
        <v>0</v>
      </c>
      <c r="E103" s="1">
        <v>0</v>
      </c>
      <c r="F103" s="1"/>
      <c r="G103" s="1">
        <v>0</v>
      </c>
      <c r="H103" s="1"/>
      <c r="I103" s="1"/>
      <c r="J103" s="1">
        <v>0</v>
      </c>
      <c r="K103" s="1">
        <v>0</v>
      </c>
    </row>
    <row r="104" spans="1:11">
      <c r="A104" s="1">
        <v>0</v>
      </c>
      <c r="B104" s="1">
        <v>0</v>
      </c>
      <c r="C104" s="1"/>
      <c r="D104" s="1">
        <v>0</v>
      </c>
      <c r="E104" s="1">
        <v>0</v>
      </c>
      <c r="F104" s="1"/>
      <c r="G104" s="1">
        <v>0</v>
      </c>
      <c r="H104" s="1"/>
      <c r="I104" s="1"/>
      <c r="J104" s="1">
        <v>0</v>
      </c>
      <c r="K104" s="1">
        <v>0</v>
      </c>
    </row>
    <row r="105" spans="1:11">
      <c r="A105" s="1">
        <v>0</v>
      </c>
      <c r="B105" s="1">
        <v>0</v>
      </c>
      <c r="C105" s="1"/>
      <c r="D105" s="1">
        <v>0</v>
      </c>
      <c r="E105" s="1">
        <v>0</v>
      </c>
      <c r="F105" s="1"/>
      <c r="G105" s="1">
        <v>0</v>
      </c>
      <c r="H105" s="1"/>
      <c r="I105" s="1"/>
      <c r="J105" s="1">
        <v>0</v>
      </c>
      <c r="K105" s="1">
        <v>0</v>
      </c>
    </row>
    <row r="106" spans="1:11">
      <c r="A106" s="1">
        <v>0</v>
      </c>
      <c r="B106" s="1">
        <v>0</v>
      </c>
      <c r="C106" s="1"/>
      <c r="D106" s="1">
        <v>0</v>
      </c>
      <c r="E106" s="1">
        <v>0</v>
      </c>
      <c r="F106" s="1"/>
      <c r="G106" s="1">
        <v>0</v>
      </c>
      <c r="H106" s="1"/>
      <c r="I106" s="1"/>
      <c r="J106" s="1">
        <v>0</v>
      </c>
      <c r="K106" s="1">
        <v>0</v>
      </c>
    </row>
    <row r="107" spans="1:11">
      <c r="A107" s="1">
        <v>0</v>
      </c>
      <c r="B107" s="1">
        <v>0</v>
      </c>
      <c r="C107" s="1"/>
      <c r="D107" s="1">
        <v>0</v>
      </c>
      <c r="E107" s="1">
        <v>0</v>
      </c>
      <c r="F107" s="1"/>
      <c r="G107" s="1">
        <v>0</v>
      </c>
      <c r="H107" s="1"/>
      <c r="I107" s="1"/>
      <c r="J107" s="1">
        <v>1</v>
      </c>
      <c r="K107" s="1">
        <v>0</v>
      </c>
    </row>
    <row r="108" spans="1:11">
      <c r="A108" s="1">
        <v>0</v>
      </c>
      <c r="B108" s="1">
        <v>0</v>
      </c>
      <c r="C108" s="1"/>
      <c r="D108" s="1">
        <v>0</v>
      </c>
      <c r="E108" s="1">
        <v>0</v>
      </c>
      <c r="F108" s="1"/>
      <c r="G108" s="1">
        <v>0</v>
      </c>
      <c r="H108" s="1"/>
      <c r="I108" s="1"/>
      <c r="J108" s="1">
        <v>0</v>
      </c>
      <c r="K108" s="1">
        <v>0</v>
      </c>
    </row>
    <row r="109" spans="1:11">
      <c r="A109" s="1">
        <v>0</v>
      </c>
      <c r="B109" s="1">
        <v>0</v>
      </c>
      <c r="C109" s="1"/>
      <c r="D109" s="1">
        <v>0</v>
      </c>
      <c r="E109" s="1">
        <v>0</v>
      </c>
      <c r="F109" s="1"/>
      <c r="G109" s="1">
        <v>2</v>
      </c>
      <c r="H109" s="1"/>
      <c r="I109" s="1"/>
      <c r="J109" s="1">
        <v>0</v>
      </c>
      <c r="K109" s="1">
        <v>0</v>
      </c>
    </row>
    <row r="110" spans="1:11">
      <c r="A110" s="1">
        <v>0</v>
      </c>
      <c r="B110" s="1">
        <v>0</v>
      </c>
      <c r="C110" s="1"/>
      <c r="D110" s="1">
        <v>0</v>
      </c>
      <c r="E110" s="1">
        <v>0</v>
      </c>
      <c r="F110" s="1"/>
      <c r="G110" s="1">
        <v>0</v>
      </c>
      <c r="H110" s="1"/>
      <c r="I110" s="1"/>
      <c r="J110" s="1">
        <v>0</v>
      </c>
      <c r="K110" s="1">
        <v>0</v>
      </c>
    </row>
    <row r="111" spans="1:11">
      <c r="A111" s="1">
        <v>0</v>
      </c>
      <c r="B111" s="1"/>
      <c r="C111" s="1"/>
      <c r="D111" s="1">
        <v>0</v>
      </c>
      <c r="E111" s="1">
        <v>0</v>
      </c>
      <c r="F111" s="1"/>
      <c r="G111" s="1">
        <v>0</v>
      </c>
      <c r="H111" s="1"/>
      <c r="I111" s="1"/>
      <c r="J111" s="1">
        <v>0</v>
      </c>
      <c r="K111" s="1">
        <v>0</v>
      </c>
    </row>
    <row r="112" spans="1:11">
      <c r="A112" s="1">
        <v>0</v>
      </c>
      <c r="B112" s="1"/>
      <c r="C112" s="1"/>
      <c r="D112" s="1">
        <v>0</v>
      </c>
      <c r="E112" s="1">
        <v>5</v>
      </c>
      <c r="F112" s="1"/>
      <c r="G112" s="1">
        <v>0</v>
      </c>
      <c r="H112" s="1"/>
      <c r="I112" s="1"/>
      <c r="J112" s="1">
        <v>0</v>
      </c>
      <c r="K112" s="1">
        <v>3</v>
      </c>
    </row>
    <row r="113" spans="1:11">
      <c r="A113" s="1">
        <v>0</v>
      </c>
      <c r="B113" s="1"/>
      <c r="C113" s="1"/>
      <c r="D113" s="1">
        <v>0</v>
      </c>
      <c r="E113" s="1">
        <v>0</v>
      </c>
      <c r="F113" s="1"/>
      <c r="G113" s="1">
        <v>0</v>
      </c>
      <c r="H113" s="1"/>
      <c r="I113" s="1"/>
      <c r="J113" s="1">
        <v>0</v>
      </c>
      <c r="K113" s="1">
        <v>0</v>
      </c>
    </row>
    <row r="114" spans="1:11">
      <c r="A114" s="1">
        <v>0</v>
      </c>
      <c r="B114" s="1"/>
      <c r="C114" s="1"/>
      <c r="D114" s="1">
        <v>0</v>
      </c>
      <c r="E114" s="1">
        <v>0</v>
      </c>
      <c r="F114" s="1"/>
      <c r="G114" s="1">
        <v>0</v>
      </c>
      <c r="H114" s="1"/>
      <c r="I114" s="1"/>
      <c r="J114" s="1">
        <v>0</v>
      </c>
      <c r="K114" s="1">
        <v>0</v>
      </c>
    </row>
    <row r="115" spans="1:11">
      <c r="A115" s="1">
        <v>0</v>
      </c>
      <c r="B115" s="1"/>
      <c r="C115" s="1"/>
      <c r="D115" s="1">
        <v>0</v>
      </c>
      <c r="E115" s="1">
        <v>0</v>
      </c>
      <c r="F115" s="1"/>
      <c r="G115" s="1">
        <v>0</v>
      </c>
      <c r="H115" s="1"/>
      <c r="I115" s="1"/>
      <c r="J115" s="1">
        <v>0</v>
      </c>
      <c r="K115" s="1">
        <v>0</v>
      </c>
    </row>
    <row r="116" spans="1:11">
      <c r="A116" s="1"/>
      <c r="B116" s="1"/>
      <c r="C116" s="1"/>
      <c r="D116" s="1">
        <v>0</v>
      </c>
      <c r="E116" s="1">
        <v>0</v>
      </c>
      <c r="F116" s="1"/>
      <c r="G116" s="1">
        <v>0</v>
      </c>
      <c r="H116" s="1"/>
      <c r="I116" s="1"/>
      <c r="J116" s="1">
        <v>0</v>
      </c>
      <c r="K116" s="1">
        <v>0</v>
      </c>
    </row>
    <row r="117" spans="1:11">
      <c r="A117" s="1"/>
      <c r="B117" s="1"/>
      <c r="C117" s="1"/>
      <c r="D117" s="1">
        <v>2</v>
      </c>
      <c r="E117" s="1"/>
      <c r="F117" s="1"/>
      <c r="G117" s="1"/>
      <c r="H117" s="1"/>
      <c r="I117" s="1"/>
      <c r="J117" s="1">
        <v>0</v>
      </c>
      <c r="K117" s="1">
        <v>0</v>
      </c>
    </row>
    <row r="118" spans="1:11">
      <c r="A118" s="1"/>
      <c r="B118" s="1"/>
      <c r="C118" s="1"/>
      <c r="D118" s="1">
        <v>0</v>
      </c>
      <c r="E118" s="1"/>
      <c r="F118" s="1"/>
      <c r="G118" s="1">
        <v>0</v>
      </c>
      <c r="H118" s="1"/>
      <c r="I118" s="1"/>
      <c r="J118" s="1">
        <v>4</v>
      </c>
      <c r="K118" s="1">
        <v>0</v>
      </c>
    </row>
    <row r="119" spans="1:11">
      <c r="A119" s="1"/>
      <c r="B119" s="1"/>
      <c r="C119" s="1"/>
      <c r="D119" s="1">
        <v>0</v>
      </c>
      <c r="E119" s="1"/>
      <c r="F119" s="1"/>
      <c r="G119" s="1">
        <v>0</v>
      </c>
      <c r="H119" s="1"/>
      <c r="I119" s="1"/>
      <c r="J119" s="1">
        <v>1</v>
      </c>
      <c r="K119" s="1"/>
    </row>
    <row r="120" spans="1:11">
      <c r="A120" s="1"/>
      <c r="B120" s="1"/>
      <c r="C120" s="1"/>
      <c r="D120" s="1">
        <v>0</v>
      </c>
      <c r="E120" s="1"/>
      <c r="F120" s="1"/>
      <c r="G120" s="1">
        <v>0</v>
      </c>
      <c r="H120" s="1"/>
      <c r="I120" s="1"/>
      <c r="J120" s="1">
        <v>1</v>
      </c>
      <c r="K120" s="1"/>
    </row>
    <row r="121" spans="1:11">
      <c r="A121" s="1"/>
      <c r="B121" s="1"/>
      <c r="C121" s="1"/>
      <c r="D121" s="1">
        <v>0</v>
      </c>
      <c r="E121" s="1"/>
      <c r="F121" s="1"/>
      <c r="G121" s="1">
        <v>0</v>
      </c>
      <c r="H121" s="1"/>
      <c r="I121" s="1"/>
      <c r="J121" s="1">
        <v>0</v>
      </c>
      <c r="K121" s="1"/>
    </row>
    <row r="122" spans="1:11">
      <c r="A122" s="1"/>
      <c r="B122" s="1"/>
      <c r="C122" s="1"/>
      <c r="D122" s="1">
        <v>0</v>
      </c>
      <c r="E122" s="1"/>
      <c r="F122" s="1"/>
      <c r="G122" s="1">
        <v>0</v>
      </c>
      <c r="H122" s="1"/>
      <c r="I122" s="1"/>
      <c r="J122" s="1">
        <v>0</v>
      </c>
      <c r="K122" s="1"/>
    </row>
    <row r="123" spans="1:11">
      <c r="A123" s="1"/>
      <c r="B123" s="1"/>
      <c r="C123" s="1"/>
      <c r="D123" s="1">
        <v>0</v>
      </c>
      <c r="E123" s="1"/>
      <c r="F123" s="1"/>
      <c r="G123" s="1">
        <v>0</v>
      </c>
      <c r="H123" s="1"/>
      <c r="I123" s="1"/>
      <c r="J123" s="1">
        <v>0</v>
      </c>
      <c r="K123" s="1"/>
    </row>
    <row r="124" spans="1:11">
      <c r="A124" s="1"/>
      <c r="B124" s="1"/>
      <c r="C124" s="1"/>
      <c r="D124" s="1">
        <v>0</v>
      </c>
      <c r="E124" s="1"/>
      <c r="F124" s="1"/>
      <c r="G124" s="1">
        <v>0</v>
      </c>
      <c r="H124" s="1"/>
      <c r="I124" s="1"/>
      <c r="J124" s="1">
        <v>0</v>
      </c>
      <c r="K124" s="1"/>
    </row>
    <row r="125" spans="1:11">
      <c r="A125" s="1"/>
      <c r="B125" s="1"/>
      <c r="C125" s="1"/>
      <c r="D125" s="1">
        <v>0</v>
      </c>
      <c r="E125" s="1"/>
      <c r="F125" s="1"/>
      <c r="G125" s="1">
        <v>0</v>
      </c>
      <c r="H125" s="1"/>
      <c r="I125" s="1"/>
      <c r="J125" s="1">
        <v>0</v>
      </c>
      <c r="K125" s="1"/>
    </row>
    <row r="126" spans="1:11">
      <c r="A126" s="1"/>
      <c r="B126" s="1"/>
      <c r="C126" s="1"/>
      <c r="D126" s="1">
        <v>0</v>
      </c>
      <c r="E126" s="1"/>
      <c r="F126" s="1"/>
      <c r="G126" s="1">
        <v>0</v>
      </c>
      <c r="H126" s="1"/>
      <c r="I126" s="1"/>
      <c r="J126" s="1">
        <v>0</v>
      </c>
      <c r="K126" s="1"/>
    </row>
    <row r="127" spans="1:11">
      <c r="A127" s="1"/>
      <c r="B127" s="1"/>
      <c r="C127" s="1"/>
      <c r="D127" s="1">
        <v>0</v>
      </c>
      <c r="E127" s="1"/>
      <c r="F127" s="1"/>
      <c r="G127" s="1">
        <v>0</v>
      </c>
      <c r="H127" s="1"/>
      <c r="I127" s="1"/>
      <c r="J127" s="1">
        <v>0</v>
      </c>
      <c r="K127" s="1"/>
    </row>
    <row r="128" spans="1:11">
      <c r="A128" s="1"/>
      <c r="B128" s="1"/>
      <c r="C128" s="1"/>
      <c r="D128" s="1">
        <v>0</v>
      </c>
      <c r="E128" s="1"/>
      <c r="F128" s="1"/>
      <c r="G128" s="1">
        <v>0</v>
      </c>
      <c r="H128" s="1"/>
      <c r="I128" s="1"/>
      <c r="J128" s="1">
        <v>0</v>
      </c>
      <c r="K128" s="1"/>
    </row>
    <row r="129" spans="1:11">
      <c r="A129" s="1"/>
      <c r="B129" s="1"/>
      <c r="C129" s="1"/>
      <c r="D129" s="1">
        <v>0</v>
      </c>
      <c r="E129" s="1"/>
      <c r="F129" s="1"/>
      <c r="G129" s="1">
        <v>0</v>
      </c>
      <c r="H129" s="1"/>
      <c r="I129" s="1"/>
      <c r="J129" s="1">
        <v>0</v>
      </c>
      <c r="K129" s="1"/>
    </row>
    <row r="130" spans="1:11">
      <c r="A130" s="1"/>
      <c r="B130" s="1"/>
      <c r="C130" s="1"/>
      <c r="D130" s="1">
        <v>0</v>
      </c>
      <c r="E130" s="1"/>
      <c r="F130" s="1"/>
      <c r="G130" s="1">
        <v>0</v>
      </c>
      <c r="H130" s="1"/>
      <c r="I130" s="1"/>
      <c r="J130" s="1">
        <v>0</v>
      </c>
      <c r="K130" s="1"/>
    </row>
    <row r="131" spans="1:11">
      <c r="A131" s="1"/>
      <c r="B131" s="1"/>
      <c r="C131" s="1"/>
      <c r="D131" s="1">
        <v>0</v>
      </c>
      <c r="E131" s="1"/>
      <c r="F131" s="1"/>
      <c r="G131" s="1">
        <v>0</v>
      </c>
      <c r="H131" s="1"/>
      <c r="I131" s="1"/>
      <c r="J131" s="1">
        <v>0</v>
      </c>
      <c r="K131" s="1"/>
    </row>
    <row r="132" spans="1:11">
      <c r="A132" s="1"/>
      <c r="B132" s="1"/>
      <c r="C132" s="1"/>
      <c r="D132" s="1">
        <v>0</v>
      </c>
      <c r="E132" s="1"/>
      <c r="F132" s="1"/>
      <c r="G132" s="1">
        <v>0</v>
      </c>
      <c r="H132" s="1"/>
      <c r="I132" s="1"/>
      <c r="J132" s="1">
        <v>0</v>
      </c>
      <c r="K132" s="1"/>
    </row>
    <row r="133" spans="1:11">
      <c r="A133" s="1"/>
      <c r="B133" s="1"/>
      <c r="C133" s="1"/>
      <c r="D133" s="1">
        <v>0</v>
      </c>
      <c r="E133" s="1"/>
      <c r="F133" s="1"/>
      <c r="G133" s="1">
        <v>0</v>
      </c>
      <c r="H133" s="1"/>
      <c r="I133" s="1"/>
      <c r="J133" s="1">
        <v>0</v>
      </c>
      <c r="K133" s="1"/>
    </row>
    <row r="134" spans="1:11">
      <c r="A134" s="1"/>
      <c r="B134" s="1"/>
      <c r="C134" s="1"/>
      <c r="D134" s="1">
        <v>0</v>
      </c>
      <c r="E134" s="1"/>
      <c r="F134" s="1"/>
      <c r="G134" s="1">
        <v>0</v>
      </c>
      <c r="H134" s="1"/>
      <c r="I134" s="1"/>
      <c r="J134" s="1">
        <v>0</v>
      </c>
      <c r="K134" s="1"/>
    </row>
    <row r="135" spans="1:11">
      <c r="A135" s="1"/>
      <c r="B135" s="1"/>
      <c r="C135" s="1"/>
      <c r="D135" s="1">
        <v>0</v>
      </c>
      <c r="E135" s="1"/>
      <c r="F135" s="1"/>
      <c r="G135" s="1">
        <v>0</v>
      </c>
      <c r="H135" s="1"/>
      <c r="I135" s="1"/>
      <c r="J135" s="1">
        <v>0</v>
      </c>
      <c r="K135" s="1"/>
    </row>
    <row r="136" spans="1:11">
      <c r="A136" s="1"/>
      <c r="B136" s="1"/>
      <c r="C136" s="1"/>
      <c r="D136" s="1">
        <v>0</v>
      </c>
      <c r="E136" s="1"/>
      <c r="F136" s="1"/>
      <c r="G136" s="1">
        <v>0</v>
      </c>
      <c r="H136" s="1"/>
      <c r="I136" s="1"/>
      <c r="J136" s="1">
        <v>0</v>
      </c>
      <c r="K136" s="1"/>
    </row>
    <row r="137" spans="1:11">
      <c r="A137" s="1"/>
      <c r="B137" s="1"/>
      <c r="C137" s="1"/>
      <c r="D137" s="1">
        <v>0</v>
      </c>
      <c r="E137" s="1"/>
      <c r="F137" s="1"/>
      <c r="G137" s="1">
        <v>0</v>
      </c>
      <c r="H137" s="1"/>
      <c r="I137" s="1"/>
      <c r="J137" s="1">
        <v>0</v>
      </c>
      <c r="K137" s="1"/>
    </row>
    <row r="138" spans="1:11">
      <c r="A138" s="1"/>
      <c r="B138" s="1"/>
      <c r="C138" s="1"/>
      <c r="D138" s="1">
        <v>0</v>
      </c>
      <c r="E138" s="1"/>
      <c r="F138" s="1"/>
      <c r="G138" s="1">
        <v>0</v>
      </c>
      <c r="H138" s="1"/>
      <c r="I138" s="1"/>
      <c r="J138" s="1">
        <v>0</v>
      </c>
      <c r="K138" s="1"/>
    </row>
    <row r="139" spans="1:11">
      <c r="A139" s="1"/>
      <c r="B139" s="1"/>
      <c r="C139" s="1"/>
      <c r="D139" s="1">
        <v>0</v>
      </c>
      <c r="E139" s="1"/>
      <c r="F139" s="1"/>
      <c r="G139" s="1">
        <v>0</v>
      </c>
      <c r="H139" s="1"/>
      <c r="I139" s="1"/>
      <c r="J139" s="1">
        <v>3</v>
      </c>
      <c r="K139" s="1"/>
    </row>
    <row r="140" spans="1:11">
      <c r="A140" s="1"/>
      <c r="B140" s="1"/>
      <c r="C140" s="1"/>
      <c r="D140" s="1">
        <v>0</v>
      </c>
      <c r="E140" s="1"/>
      <c r="F140" s="1"/>
      <c r="G140" s="1">
        <v>0</v>
      </c>
      <c r="H140" s="1"/>
      <c r="I140" s="1"/>
      <c r="J140" s="1">
        <v>0</v>
      </c>
      <c r="K140" s="1"/>
    </row>
    <row r="141" spans="1:11">
      <c r="A141" s="1"/>
      <c r="B141" s="1"/>
      <c r="C141" s="1"/>
      <c r="D141" s="1">
        <v>0</v>
      </c>
      <c r="E141" s="1"/>
      <c r="F141" s="1"/>
      <c r="G141" s="1">
        <v>2</v>
      </c>
      <c r="H141" s="1"/>
      <c r="I141" s="1"/>
      <c r="J141" s="1">
        <v>0</v>
      </c>
      <c r="K141" s="1"/>
    </row>
    <row r="142" spans="1:11">
      <c r="A142" s="1"/>
      <c r="B142" s="1"/>
      <c r="C142" s="1"/>
      <c r="D142" s="1">
        <v>0</v>
      </c>
      <c r="E142" s="1"/>
      <c r="F142" s="1"/>
      <c r="G142" s="1">
        <v>0</v>
      </c>
      <c r="H142" s="1"/>
      <c r="I142" s="1"/>
      <c r="J142" s="1">
        <v>0</v>
      </c>
      <c r="K142" s="1"/>
    </row>
    <row r="143" spans="1:11">
      <c r="A143" s="1"/>
      <c r="B143" s="1"/>
      <c r="C143" s="1"/>
      <c r="D143" s="1">
        <v>0</v>
      </c>
      <c r="E143" s="1"/>
      <c r="F143" s="1"/>
      <c r="G143" s="1">
        <v>0</v>
      </c>
      <c r="H143" s="1"/>
      <c r="I143" s="1"/>
      <c r="J143" s="1">
        <v>0</v>
      </c>
      <c r="K143" s="1"/>
    </row>
    <row r="144" spans="1:11">
      <c r="A144" s="1"/>
      <c r="B144" s="1"/>
      <c r="C144" s="1"/>
      <c r="D144" s="1">
        <v>0</v>
      </c>
      <c r="E144" s="1"/>
      <c r="F144" s="1"/>
      <c r="G144" s="1">
        <v>0</v>
      </c>
      <c r="H144" s="1"/>
      <c r="I144" s="1"/>
      <c r="J144" s="1"/>
      <c r="K144" s="1"/>
    </row>
    <row r="145" spans="1:11">
      <c r="A145" s="1"/>
      <c r="B145" s="1"/>
      <c r="C145" s="1"/>
      <c r="D145" s="1">
        <v>0</v>
      </c>
      <c r="E145" s="1"/>
      <c r="F145" s="1"/>
      <c r="G145" s="1">
        <v>0</v>
      </c>
      <c r="H145" s="1"/>
      <c r="I145" s="1"/>
      <c r="J145" s="1"/>
      <c r="K145" s="1"/>
    </row>
    <row r="146" spans="1:11">
      <c r="A146" s="1"/>
      <c r="B146" s="1"/>
      <c r="C146" s="1"/>
      <c r="D146" s="1">
        <v>0</v>
      </c>
      <c r="E146" s="1"/>
      <c r="F146" s="1"/>
      <c r="G146" s="1">
        <v>0</v>
      </c>
      <c r="H146" s="1"/>
      <c r="I146" s="1"/>
      <c r="J146" s="1"/>
      <c r="K146" s="1"/>
    </row>
    <row r="147" spans="1:11">
      <c r="A147" s="1"/>
      <c r="B147" s="1"/>
      <c r="C147" s="1"/>
      <c r="D147" s="1">
        <v>0</v>
      </c>
      <c r="E147" s="1"/>
      <c r="F147" s="1"/>
      <c r="G147" s="1">
        <v>0</v>
      </c>
      <c r="H147" s="1"/>
      <c r="I147" s="1"/>
      <c r="J147" s="1"/>
      <c r="K147" s="1"/>
    </row>
    <row r="148" spans="1:11">
      <c r="A148" s="1"/>
      <c r="B148" s="1"/>
      <c r="C148" s="1"/>
      <c r="D148" s="1">
        <v>0</v>
      </c>
      <c r="E148" s="1"/>
      <c r="F148" s="1"/>
      <c r="G148" s="1">
        <v>0</v>
      </c>
      <c r="H148" s="1"/>
      <c r="I148" s="1"/>
      <c r="J148" s="1"/>
      <c r="K148" s="1"/>
    </row>
    <row r="149" spans="1:11">
      <c r="A149" s="1"/>
      <c r="B149" s="1"/>
      <c r="C149" s="1"/>
      <c r="D149" s="1">
        <v>0</v>
      </c>
      <c r="E149" s="1"/>
      <c r="F149" s="1"/>
      <c r="G149" s="1">
        <v>0</v>
      </c>
      <c r="H149" s="1"/>
      <c r="I149" s="1"/>
      <c r="J149" s="1"/>
      <c r="K149" s="1"/>
    </row>
    <row r="150" spans="1:11">
      <c r="A150" s="1"/>
      <c r="B150" s="1"/>
      <c r="C150" s="1"/>
      <c r="D150" s="1">
        <v>2</v>
      </c>
      <c r="E150" s="1"/>
      <c r="F150" s="1"/>
      <c r="G150" s="1">
        <v>0</v>
      </c>
      <c r="H150" s="1"/>
      <c r="I150" s="1"/>
      <c r="J150" s="1"/>
      <c r="K150" s="1"/>
    </row>
    <row r="151" spans="1:11">
      <c r="A151" s="1"/>
      <c r="B151" s="1"/>
      <c r="C151" s="1"/>
      <c r="D151" s="1">
        <v>0</v>
      </c>
      <c r="E151" s="1"/>
      <c r="F151" s="1"/>
      <c r="G151" s="1">
        <v>0</v>
      </c>
      <c r="H151" s="1"/>
      <c r="I151" s="1"/>
      <c r="J151" s="1"/>
      <c r="K151" s="1"/>
    </row>
    <row r="152" spans="1:11">
      <c r="A152" s="1"/>
      <c r="B152" s="1"/>
      <c r="C152" s="1"/>
      <c r="D152" s="1">
        <v>0</v>
      </c>
      <c r="E152" s="1"/>
      <c r="F152" s="1"/>
      <c r="G152" s="1">
        <v>0</v>
      </c>
      <c r="H152" s="1"/>
      <c r="I152" s="1"/>
      <c r="J152" s="1"/>
      <c r="K152" s="1"/>
    </row>
    <row r="153" spans="1:11">
      <c r="A153" s="1"/>
      <c r="B153" s="1"/>
      <c r="C153" s="1"/>
      <c r="D153" s="1">
        <v>0</v>
      </c>
      <c r="E153" s="1"/>
      <c r="F153" s="1"/>
      <c r="G153" s="1">
        <v>0</v>
      </c>
      <c r="H153" s="1"/>
      <c r="I153" s="1"/>
      <c r="J153" s="1"/>
      <c r="K153" s="1"/>
    </row>
    <row r="154" spans="1:11">
      <c r="A154" s="1"/>
      <c r="B154" s="1"/>
      <c r="C154" s="1"/>
      <c r="D154" s="1">
        <v>0</v>
      </c>
      <c r="E154" s="1"/>
      <c r="F154" s="1"/>
      <c r="G154" s="1">
        <v>0</v>
      </c>
      <c r="H154" s="1"/>
      <c r="I154" s="1"/>
      <c r="J154" s="1"/>
      <c r="K154" s="1"/>
    </row>
    <row r="155" spans="1:11">
      <c r="A155" s="1"/>
      <c r="B155" s="1"/>
      <c r="C155" s="1"/>
      <c r="D155" s="1">
        <v>0</v>
      </c>
      <c r="E155" s="1"/>
      <c r="F155" s="1"/>
      <c r="G155" s="1">
        <v>0</v>
      </c>
      <c r="H155" s="1"/>
      <c r="I155" s="1"/>
      <c r="J155" s="1"/>
      <c r="K155" s="1"/>
    </row>
    <row r="156" spans="1:11">
      <c r="A156" s="1"/>
      <c r="B156" s="1"/>
      <c r="C156" s="1"/>
      <c r="D156" s="1">
        <v>0</v>
      </c>
      <c r="E156" s="1"/>
      <c r="F156" s="1"/>
      <c r="G156" s="1">
        <v>0</v>
      </c>
      <c r="H156" s="1"/>
      <c r="I156" s="1"/>
      <c r="J156" s="1"/>
      <c r="K156" s="1"/>
    </row>
    <row r="157" spans="1:11">
      <c r="A157" s="1"/>
      <c r="B157" s="1"/>
      <c r="C157" s="1"/>
      <c r="D157" s="1">
        <v>1</v>
      </c>
      <c r="E157" s="1"/>
      <c r="F157" s="1"/>
      <c r="G157" s="1">
        <v>0</v>
      </c>
      <c r="H157" s="1"/>
      <c r="I157" s="1"/>
      <c r="J157" s="1"/>
      <c r="K157" s="1"/>
    </row>
    <row r="158" spans="1:11">
      <c r="A158" s="1"/>
      <c r="B158" s="1"/>
      <c r="C158" s="1"/>
      <c r="D158" s="1">
        <v>0</v>
      </c>
      <c r="E158" s="1"/>
      <c r="F158" s="1"/>
      <c r="G158" s="1">
        <v>0</v>
      </c>
      <c r="H158" s="1"/>
      <c r="I158" s="1"/>
      <c r="J158" s="1"/>
      <c r="K158" s="1"/>
    </row>
    <row r="159" spans="1:11">
      <c r="A159" s="1"/>
      <c r="B159" s="1"/>
      <c r="C159" s="1"/>
      <c r="D159" s="1">
        <v>0</v>
      </c>
      <c r="E159" s="1"/>
      <c r="F159" s="1"/>
      <c r="G159" s="1">
        <v>0</v>
      </c>
      <c r="H159" s="1"/>
      <c r="I159" s="1"/>
      <c r="J159" s="1"/>
      <c r="K159" s="1"/>
    </row>
    <row r="160" spans="1:11">
      <c r="A160" s="1"/>
      <c r="B160" s="1"/>
      <c r="C160" s="1"/>
      <c r="D160" s="1">
        <v>0</v>
      </c>
      <c r="E160" s="1"/>
      <c r="F160" s="1"/>
      <c r="G160" s="1">
        <v>0</v>
      </c>
      <c r="H160" s="1"/>
      <c r="I160" s="1"/>
      <c r="J160" s="1"/>
      <c r="K160" s="1"/>
    </row>
    <row r="161" spans="1:11">
      <c r="A161" s="1"/>
      <c r="B161" s="1"/>
      <c r="C161" s="1"/>
      <c r="D161" s="1">
        <v>0</v>
      </c>
      <c r="E161" s="1"/>
      <c r="F161" s="1"/>
      <c r="G161" s="1">
        <v>0</v>
      </c>
      <c r="H161" s="1"/>
      <c r="I161" s="1"/>
      <c r="J161" s="1"/>
      <c r="K161" s="1"/>
    </row>
    <row r="162" spans="1:11">
      <c r="A162" s="1"/>
      <c r="B162" s="1"/>
      <c r="C162" s="1"/>
      <c r="D162" s="1">
        <v>0</v>
      </c>
      <c r="E162" s="1"/>
      <c r="F162" s="1"/>
      <c r="G162" s="1">
        <v>0</v>
      </c>
      <c r="H162" s="1"/>
      <c r="I162" s="1"/>
      <c r="J162" s="1"/>
      <c r="K162" s="1"/>
    </row>
    <row r="163" spans="1:11">
      <c r="A163" s="1"/>
      <c r="B163" s="1"/>
      <c r="C163" s="1"/>
      <c r="D163" s="1">
        <v>0</v>
      </c>
      <c r="E163" s="1"/>
      <c r="F163" s="1"/>
      <c r="G163" s="1">
        <v>0</v>
      </c>
      <c r="H163" s="1"/>
      <c r="I163" s="1"/>
      <c r="J163" s="1"/>
      <c r="K163" s="1"/>
    </row>
    <row r="164" spans="1:11">
      <c r="A164" s="1"/>
      <c r="B164" s="1"/>
      <c r="C164" s="1"/>
      <c r="D164" s="1">
        <v>0</v>
      </c>
      <c r="E164" s="1"/>
      <c r="F164" s="1"/>
      <c r="G164" s="1">
        <v>0</v>
      </c>
      <c r="H164" s="1"/>
      <c r="I164" s="1"/>
      <c r="J164" s="1"/>
      <c r="K164" s="1"/>
    </row>
    <row r="165" spans="1:11">
      <c r="A165" s="1"/>
      <c r="B165" s="1"/>
      <c r="C165" s="1"/>
      <c r="D165" s="1">
        <v>0</v>
      </c>
      <c r="E165" s="1"/>
      <c r="F165" s="1"/>
      <c r="G165" s="1">
        <v>0</v>
      </c>
      <c r="H165" s="1"/>
      <c r="I165" s="1"/>
      <c r="J165" s="1"/>
      <c r="K165" s="1"/>
    </row>
    <row r="166" spans="1:11">
      <c r="A166" s="1"/>
      <c r="B166" s="1"/>
      <c r="C166" s="1"/>
      <c r="D166" s="1">
        <v>0</v>
      </c>
      <c r="E166" s="1"/>
      <c r="F166" s="1"/>
      <c r="G166" s="1">
        <v>0</v>
      </c>
      <c r="H166" s="1"/>
      <c r="I166" s="1"/>
      <c r="J166" s="1"/>
      <c r="K166" s="1"/>
    </row>
    <row r="167" spans="1:11">
      <c r="A167" s="1"/>
      <c r="B167" s="1"/>
      <c r="C167" s="1"/>
      <c r="D167" s="1">
        <v>0</v>
      </c>
      <c r="E167" s="1"/>
      <c r="F167" s="1"/>
      <c r="G167" s="1">
        <v>0</v>
      </c>
      <c r="H167" s="1"/>
      <c r="I167" s="1"/>
      <c r="J167" s="1"/>
      <c r="K167" s="1"/>
    </row>
    <row r="168" spans="1:11">
      <c r="A168" s="1"/>
      <c r="B168" s="1"/>
      <c r="C168" s="1"/>
      <c r="D168" s="1">
        <v>0</v>
      </c>
      <c r="E168" s="1"/>
      <c r="F168" s="1"/>
      <c r="G168" s="1">
        <v>0</v>
      </c>
      <c r="H168" s="1"/>
      <c r="I168" s="1"/>
      <c r="J168" s="1"/>
      <c r="K168" s="1"/>
    </row>
    <row r="169" spans="1:11">
      <c r="A169" s="1"/>
      <c r="B169" s="1"/>
      <c r="C169" s="1"/>
      <c r="D169" s="1">
        <v>0</v>
      </c>
      <c r="E169" s="1"/>
      <c r="F169" s="1"/>
      <c r="G169" s="1">
        <v>0</v>
      </c>
      <c r="H169" s="1"/>
      <c r="I169" s="1"/>
      <c r="J169" s="1"/>
      <c r="K169" s="1"/>
    </row>
    <row r="170" spans="1:11">
      <c r="A170" s="1"/>
      <c r="B170" s="1"/>
      <c r="C170" s="1"/>
      <c r="D170" s="1">
        <v>0</v>
      </c>
      <c r="E170" s="1"/>
      <c r="F170" s="1"/>
      <c r="G170" s="1">
        <v>0</v>
      </c>
      <c r="H170" s="1"/>
      <c r="I170" s="1"/>
      <c r="J170" s="1"/>
      <c r="K170" s="1"/>
    </row>
    <row r="171" spans="1:11">
      <c r="A171" s="1"/>
      <c r="B171" s="1"/>
      <c r="C171" s="1"/>
      <c r="D171" s="1">
        <v>0</v>
      </c>
      <c r="E171" s="1"/>
      <c r="F171" s="1"/>
      <c r="G171" s="1">
        <v>0</v>
      </c>
      <c r="H171" s="1"/>
      <c r="I171" s="1"/>
      <c r="J171" s="1"/>
      <c r="K171" s="1"/>
    </row>
    <row r="172" spans="1:11">
      <c r="A172" s="1"/>
      <c r="B172" s="1"/>
      <c r="C172" s="1"/>
      <c r="D172" s="1">
        <v>0</v>
      </c>
      <c r="E172" s="1"/>
      <c r="F172" s="1"/>
      <c r="G172" s="1">
        <v>0</v>
      </c>
      <c r="H172" s="1"/>
      <c r="I172" s="1"/>
      <c r="J172" s="1"/>
      <c r="K172" s="1"/>
    </row>
    <row r="173" spans="1:11">
      <c r="A173" s="1"/>
      <c r="B173" s="1"/>
      <c r="C173" s="1"/>
      <c r="D173" s="1">
        <v>0</v>
      </c>
      <c r="E173" s="1"/>
      <c r="F173" s="1"/>
      <c r="G173" s="1">
        <v>0</v>
      </c>
      <c r="H173" s="1"/>
      <c r="I173" s="1"/>
      <c r="J173" s="1"/>
      <c r="K173" s="1"/>
    </row>
    <row r="174" spans="1:11">
      <c r="A174" s="1"/>
      <c r="B174" s="1"/>
      <c r="C174" s="1"/>
      <c r="D174" s="1">
        <v>0</v>
      </c>
      <c r="E174" s="1"/>
      <c r="F174" s="1"/>
      <c r="G174" s="1">
        <v>0</v>
      </c>
      <c r="H174" s="1"/>
      <c r="I174" s="1"/>
      <c r="J174" s="1"/>
      <c r="K174" s="1"/>
    </row>
    <row r="175" spans="1:11">
      <c r="A175" s="1"/>
      <c r="B175" s="1"/>
      <c r="C175" s="1"/>
      <c r="D175" s="1">
        <v>0</v>
      </c>
      <c r="E175" s="1"/>
      <c r="F175" s="1"/>
      <c r="G175" s="1">
        <v>2</v>
      </c>
      <c r="H175" s="1"/>
      <c r="I175" s="1"/>
      <c r="J175" s="1"/>
      <c r="K175" s="1"/>
    </row>
    <row r="176" spans="1:11">
      <c r="A176" s="1"/>
      <c r="B176" s="1"/>
      <c r="C176" s="1"/>
      <c r="D176" s="1">
        <v>0</v>
      </c>
      <c r="E176" s="1"/>
      <c r="F176" s="1"/>
      <c r="G176" s="1">
        <v>0</v>
      </c>
      <c r="H176" s="1"/>
      <c r="I176" s="1"/>
      <c r="J176" s="1"/>
      <c r="K176" s="1"/>
    </row>
    <row r="177" spans="1:11">
      <c r="A177" s="1"/>
      <c r="B177" s="1"/>
      <c r="C177" s="1"/>
      <c r="D177" s="1">
        <v>0</v>
      </c>
      <c r="E177" s="1"/>
      <c r="F177" s="1"/>
      <c r="G177" s="1">
        <v>0</v>
      </c>
      <c r="H177" s="1"/>
      <c r="I177" s="1"/>
      <c r="J177" s="1"/>
      <c r="K177" s="1"/>
    </row>
    <row r="178" spans="1:11">
      <c r="A178" s="1"/>
      <c r="B178" s="1"/>
      <c r="C178" s="1"/>
      <c r="D178" s="1">
        <v>0</v>
      </c>
      <c r="E178" s="1"/>
      <c r="F178" s="1"/>
      <c r="G178" s="1">
        <v>2</v>
      </c>
      <c r="H178" s="1"/>
      <c r="I178" s="1"/>
      <c r="J178" s="1"/>
      <c r="K178" s="1"/>
    </row>
    <row r="179" spans="1:11">
      <c r="A179" s="1"/>
      <c r="B179" s="1"/>
      <c r="C179" s="1"/>
      <c r="D179" s="1">
        <v>0</v>
      </c>
      <c r="E179" s="1"/>
      <c r="F179" s="1"/>
      <c r="G179" s="1">
        <v>0</v>
      </c>
      <c r="H179" s="1"/>
      <c r="I179" s="1"/>
      <c r="J179" s="1"/>
      <c r="K179" s="1"/>
    </row>
    <row r="180" spans="1:11">
      <c r="A180" s="1"/>
      <c r="B180" s="1"/>
      <c r="C180" s="1"/>
      <c r="D180" s="1">
        <v>0</v>
      </c>
      <c r="E180" s="1"/>
      <c r="F180" s="1"/>
      <c r="G180" s="1">
        <v>0</v>
      </c>
      <c r="H180" s="1"/>
      <c r="I180" s="1"/>
      <c r="J180" s="1"/>
      <c r="K180" s="1"/>
    </row>
    <row r="181" spans="1:11">
      <c r="A181" s="1"/>
      <c r="B181" s="1"/>
      <c r="C181" s="1"/>
      <c r="D181" s="1">
        <v>0</v>
      </c>
      <c r="E181" s="1"/>
      <c r="F181" s="1"/>
      <c r="G181" s="1">
        <v>0</v>
      </c>
      <c r="H181" s="1"/>
      <c r="I181" s="1"/>
      <c r="J181" s="1"/>
      <c r="K181" s="1"/>
    </row>
    <row r="182" spans="1:11">
      <c r="A182" s="1"/>
      <c r="B182" s="1"/>
      <c r="C182" s="1"/>
      <c r="D182" s="1">
        <v>0</v>
      </c>
      <c r="E182" s="1"/>
      <c r="F182" s="1"/>
      <c r="G182" s="1">
        <v>0</v>
      </c>
      <c r="H182" s="1"/>
      <c r="I182" s="1"/>
      <c r="J182" s="1"/>
      <c r="K182" s="1"/>
    </row>
    <row r="183" spans="1:11">
      <c r="A183" s="1"/>
      <c r="B183" s="1"/>
      <c r="C183" s="1"/>
      <c r="D183" s="1">
        <v>0</v>
      </c>
      <c r="E183" s="1"/>
      <c r="F183" s="1"/>
      <c r="G183" s="1">
        <v>0</v>
      </c>
      <c r="H183" s="1"/>
      <c r="I183" s="1"/>
      <c r="J183" s="1"/>
      <c r="K183" s="1"/>
    </row>
    <row r="184" spans="1:11">
      <c r="A184" s="1"/>
      <c r="B184" s="1"/>
      <c r="C184" s="1"/>
      <c r="D184" s="1">
        <v>0</v>
      </c>
      <c r="E184" s="1"/>
      <c r="F184" s="1"/>
      <c r="G184" s="1">
        <v>0</v>
      </c>
      <c r="H184" s="1"/>
      <c r="I184" s="1"/>
      <c r="J184" s="1"/>
      <c r="K184" s="1"/>
    </row>
    <row r="185" spans="1:11">
      <c r="A185" s="1"/>
      <c r="B185" s="1"/>
      <c r="C185" s="1"/>
      <c r="D185" s="1">
        <v>0</v>
      </c>
      <c r="E185" s="1"/>
      <c r="F185" s="1"/>
      <c r="G185" s="1">
        <v>0</v>
      </c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>
        <v>0</v>
      </c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>
        <v>0</v>
      </c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>
        <v>0</v>
      </c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>
        <v>0</v>
      </c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>
        <v>0</v>
      </c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>
        <v>0</v>
      </c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>
        <v>0</v>
      </c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>
        <v>0</v>
      </c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>
        <v>2</v>
      </c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>
        <v>2</v>
      </c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>
        <v>0</v>
      </c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>
        <v>0</v>
      </c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>
        <v>0</v>
      </c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>
        <v>0</v>
      </c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>
        <v>0</v>
      </c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>
        <v>0</v>
      </c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>
        <v>0</v>
      </c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>
        <v>0</v>
      </c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>
        <v>0</v>
      </c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>
        <v>0</v>
      </c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>
        <v>0</v>
      </c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>
        <v>0</v>
      </c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>
        <v>0</v>
      </c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>
        <v>0</v>
      </c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>
        <v>0</v>
      </c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>
        <v>0</v>
      </c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>
        <v>0</v>
      </c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>
        <v>0</v>
      </c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>
        <v>0</v>
      </c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>
        <v>0</v>
      </c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>
        <v>0</v>
      </c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>
        <v>0</v>
      </c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>
        <v>0</v>
      </c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>
        <v>0</v>
      </c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>
        <v>0</v>
      </c>
      <c r="H220" s="1"/>
      <c r="I220" s="1"/>
      <c r="J220" s="1"/>
      <c r="K220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X53"/>
  <sheetViews>
    <sheetView topLeftCell="A22" zoomScale="60" zoomScaleNormal="60" workbookViewId="0">
      <selection activeCell="W61" sqref="W61"/>
    </sheetView>
  </sheetViews>
  <sheetFormatPr baseColWidth="10" defaultColWidth="8.83203125" defaultRowHeight="15"/>
  <sheetData>
    <row r="2" spans="2:24">
      <c r="B2" t="s">
        <v>29</v>
      </c>
      <c r="E2" t="s">
        <v>28</v>
      </c>
      <c r="H2" t="s">
        <v>27</v>
      </c>
      <c r="K2" t="s">
        <v>26</v>
      </c>
      <c r="N2" t="s">
        <v>25</v>
      </c>
      <c r="Q2" t="s">
        <v>24</v>
      </c>
      <c r="T2" t="s">
        <v>23</v>
      </c>
      <c r="W2" t="s">
        <v>22</v>
      </c>
    </row>
    <row r="3" spans="2:24">
      <c r="B3" t="s">
        <v>21</v>
      </c>
      <c r="C3" t="s">
        <v>20</v>
      </c>
      <c r="E3" t="s">
        <v>21</v>
      </c>
      <c r="F3" t="s">
        <v>20</v>
      </c>
      <c r="H3" t="s">
        <v>21</v>
      </c>
      <c r="I3" t="s">
        <v>20</v>
      </c>
      <c r="K3" t="s">
        <v>21</v>
      </c>
      <c r="L3" t="s">
        <v>20</v>
      </c>
      <c r="N3" t="s">
        <v>21</v>
      </c>
      <c r="O3" t="s">
        <v>20</v>
      </c>
      <c r="Q3" t="s">
        <v>21</v>
      </c>
      <c r="R3" t="s">
        <v>20</v>
      </c>
      <c r="T3" t="s">
        <v>21</v>
      </c>
      <c r="U3" t="s">
        <v>20</v>
      </c>
      <c r="W3" t="s">
        <v>21</v>
      </c>
      <c r="X3" t="s">
        <v>20</v>
      </c>
    </row>
    <row r="4" spans="2:24">
      <c r="B4">
        <v>6</v>
      </c>
      <c r="C4">
        <v>0</v>
      </c>
      <c r="E4">
        <v>20</v>
      </c>
      <c r="F4">
        <v>1</v>
      </c>
      <c r="H4">
        <v>7</v>
      </c>
      <c r="I4">
        <v>1</v>
      </c>
      <c r="K4">
        <v>18</v>
      </c>
      <c r="L4">
        <v>0</v>
      </c>
      <c r="N4">
        <v>24</v>
      </c>
      <c r="O4">
        <v>0</v>
      </c>
      <c r="Q4">
        <v>15</v>
      </c>
      <c r="R4">
        <v>3</v>
      </c>
      <c r="T4">
        <v>7</v>
      </c>
      <c r="U4">
        <v>3</v>
      </c>
      <c r="W4">
        <v>11</v>
      </c>
      <c r="X4">
        <v>2</v>
      </c>
    </row>
    <row r="5" spans="2:24">
      <c r="B5">
        <v>7</v>
      </c>
      <c r="C5">
        <v>0</v>
      </c>
      <c r="E5">
        <v>33</v>
      </c>
      <c r="F5">
        <v>1</v>
      </c>
      <c r="H5">
        <v>9</v>
      </c>
      <c r="I5">
        <v>0</v>
      </c>
      <c r="K5">
        <v>11</v>
      </c>
      <c r="L5">
        <v>0</v>
      </c>
      <c r="N5">
        <v>24</v>
      </c>
      <c r="O5">
        <v>0</v>
      </c>
      <c r="Q5">
        <v>21</v>
      </c>
      <c r="R5">
        <v>1</v>
      </c>
      <c r="T5">
        <v>7</v>
      </c>
      <c r="U5">
        <v>1</v>
      </c>
      <c r="W5">
        <v>18</v>
      </c>
      <c r="X5">
        <v>2</v>
      </c>
    </row>
    <row r="6" spans="2:24">
      <c r="B6">
        <v>30</v>
      </c>
      <c r="C6">
        <v>0</v>
      </c>
      <c r="E6">
        <v>7</v>
      </c>
      <c r="F6">
        <v>1</v>
      </c>
      <c r="H6">
        <v>8</v>
      </c>
      <c r="I6">
        <v>0</v>
      </c>
      <c r="K6">
        <v>4</v>
      </c>
      <c r="L6">
        <v>2</v>
      </c>
      <c r="N6">
        <v>26</v>
      </c>
      <c r="O6">
        <v>1</v>
      </c>
      <c r="Q6">
        <v>9</v>
      </c>
      <c r="R6">
        <v>1</v>
      </c>
      <c r="T6">
        <v>13</v>
      </c>
      <c r="U6">
        <v>2</v>
      </c>
      <c r="W6">
        <v>4</v>
      </c>
      <c r="X6">
        <v>3</v>
      </c>
    </row>
    <row r="7" spans="2:24">
      <c r="B7">
        <v>24</v>
      </c>
      <c r="C7">
        <v>0</v>
      </c>
      <c r="E7">
        <v>4</v>
      </c>
      <c r="F7">
        <v>1</v>
      </c>
      <c r="H7">
        <v>9</v>
      </c>
      <c r="I7">
        <v>0</v>
      </c>
      <c r="K7">
        <v>8</v>
      </c>
      <c r="L7">
        <v>1</v>
      </c>
      <c r="N7">
        <v>28</v>
      </c>
      <c r="O7">
        <v>1</v>
      </c>
      <c r="Q7">
        <v>15</v>
      </c>
      <c r="R7">
        <v>2</v>
      </c>
      <c r="T7">
        <v>18</v>
      </c>
      <c r="U7">
        <v>1</v>
      </c>
      <c r="W7">
        <v>22</v>
      </c>
      <c r="X7">
        <v>1</v>
      </c>
    </row>
    <row r="8" spans="2:24">
      <c r="B8">
        <v>9</v>
      </c>
      <c r="C8">
        <v>0</v>
      </c>
      <c r="E8">
        <v>3</v>
      </c>
      <c r="F8">
        <v>1</v>
      </c>
      <c r="H8">
        <v>9</v>
      </c>
      <c r="I8">
        <v>1</v>
      </c>
      <c r="K8">
        <v>47</v>
      </c>
      <c r="L8">
        <v>6</v>
      </c>
      <c r="N8">
        <v>17</v>
      </c>
      <c r="O8">
        <v>0</v>
      </c>
      <c r="Q8">
        <v>41</v>
      </c>
      <c r="R8">
        <v>2</v>
      </c>
      <c r="T8">
        <v>7</v>
      </c>
      <c r="U8">
        <v>3</v>
      </c>
      <c r="W8">
        <v>7</v>
      </c>
      <c r="X8">
        <v>1</v>
      </c>
    </row>
    <row r="9" spans="2:24">
      <c r="B9">
        <v>9</v>
      </c>
      <c r="C9">
        <v>0</v>
      </c>
      <c r="E9">
        <v>5</v>
      </c>
      <c r="F9">
        <v>3</v>
      </c>
      <c r="H9">
        <v>10</v>
      </c>
      <c r="I9">
        <v>1</v>
      </c>
      <c r="K9">
        <v>27</v>
      </c>
      <c r="L9">
        <v>0</v>
      </c>
      <c r="N9">
        <v>10</v>
      </c>
      <c r="O9">
        <v>0</v>
      </c>
      <c r="Q9">
        <v>8</v>
      </c>
      <c r="R9">
        <v>1</v>
      </c>
      <c r="T9">
        <v>5</v>
      </c>
      <c r="U9">
        <v>1</v>
      </c>
      <c r="W9">
        <v>6</v>
      </c>
      <c r="X9">
        <v>1</v>
      </c>
    </row>
    <row r="10" spans="2:24">
      <c r="B10">
        <v>16</v>
      </c>
      <c r="C10">
        <v>0</v>
      </c>
      <c r="E10">
        <v>14</v>
      </c>
      <c r="F10">
        <v>1</v>
      </c>
      <c r="H10">
        <v>8</v>
      </c>
      <c r="I10">
        <v>1</v>
      </c>
      <c r="K10">
        <v>27</v>
      </c>
      <c r="L10">
        <v>1</v>
      </c>
      <c r="N10">
        <v>8</v>
      </c>
      <c r="O10">
        <v>1</v>
      </c>
      <c r="Q10">
        <v>6</v>
      </c>
      <c r="R10">
        <v>1</v>
      </c>
      <c r="T10">
        <v>6</v>
      </c>
      <c r="U10">
        <v>1</v>
      </c>
      <c r="W10">
        <v>5</v>
      </c>
      <c r="X10">
        <v>1</v>
      </c>
    </row>
    <row r="11" spans="2:24">
      <c r="B11">
        <v>22</v>
      </c>
      <c r="C11">
        <v>0</v>
      </c>
      <c r="E11">
        <v>1</v>
      </c>
      <c r="F11">
        <v>1</v>
      </c>
      <c r="H11">
        <v>8</v>
      </c>
      <c r="I11">
        <v>0</v>
      </c>
      <c r="K11">
        <v>17</v>
      </c>
      <c r="L11">
        <v>0</v>
      </c>
      <c r="N11">
        <v>23</v>
      </c>
      <c r="O11">
        <v>0</v>
      </c>
      <c r="Q11">
        <v>14</v>
      </c>
      <c r="R11">
        <v>1</v>
      </c>
      <c r="T11">
        <v>35</v>
      </c>
      <c r="U11">
        <v>1</v>
      </c>
      <c r="W11">
        <v>26</v>
      </c>
      <c r="X11">
        <v>2</v>
      </c>
    </row>
    <row r="12" spans="2:24">
      <c r="B12">
        <v>14</v>
      </c>
      <c r="C12">
        <v>0</v>
      </c>
      <c r="E12">
        <v>9</v>
      </c>
      <c r="H12">
        <v>16</v>
      </c>
      <c r="I12">
        <v>0</v>
      </c>
      <c r="K12">
        <v>22</v>
      </c>
      <c r="L12">
        <v>0</v>
      </c>
      <c r="N12">
        <v>54</v>
      </c>
      <c r="O12">
        <v>2</v>
      </c>
      <c r="Q12">
        <v>15</v>
      </c>
      <c r="R12">
        <v>1</v>
      </c>
      <c r="T12">
        <v>7</v>
      </c>
      <c r="U12">
        <v>2</v>
      </c>
      <c r="W12">
        <v>2</v>
      </c>
      <c r="X12">
        <v>2</v>
      </c>
    </row>
    <row r="13" spans="2:24">
      <c r="B13">
        <v>21</v>
      </c>
      <c r="C13">
        <v>0</v>
      </c>
      <c r="E13">
        <v>6</v>
      </c>
      <c r="F13">
        <v>1</v>
      </c>
      <c r="H13">
        <v>6</v>
      </c>
      <c r="I13">
        <v>1</v>
      </c>
      <c r="K13">
        <v>2</v>
      </c>
      <c r="L13">
        <v>1</v>
      </c>
      <c r="N13">
        <v>7</v>
      </c>
      <c r="O13">
        <v>1</v>
      </c>
      <c r="Q13">
        <v>3</v>
      </c>
      <c r="R13">
        <v>2</v>
      </c>
      <c r="T13">
        <v>16</v>
      </c>
      <c r="U13">
        <v>1</v>
      </c>
      <c r="W13">
        <v>11</v>
      </c>
      <c r="X13">
        <v>2</v>
      </c>
    </row>
    <row r="14" spans="2:24">
      <c r="B14">
        <v>9</v>
      </c>
      <c r="C14">
        <v>0</v>
      </c>
      <c r="E14">
        <v>22</v>
      </c>
      <c r="F14">
        <v>2</v>
      </c>
      <c r="H14">
        <v>18</v>
      </c>
      <c r="I14">
        <v>2</v>
      </c>
      <c r="K14">
        <v>8</v>
      </c>
      <c r="L14">
        <v>1</v>
      </c>
      <c r="N14">
        <v>20</v>
      </c>
      <c r="O14">
        <v>0</v>
      </c>
      <c r="Q14">
        <v>10</v>
      </c>
      <c r="R14">
        <v>3</v>
      </c>
      <c r="T14">
        <v>7</v>
      </c>
      <c r="U14">
        <v>2</v>
      </c>
      <c r="W14">
        <v>15</v>
      </c>
      <c r="X14">
        <v>2</v>
      </c>
    </row>
    <row r="15" spans="2:24">
      <c r="B15">
        <v>10</v>
      </c>
      <c r="C15">
        <v>0</v>
      </c>
      <c r="E15">
        <v>12</v>
      </c>
      <c r="F15">
        <v>1</v>
      </c>
      <c r="H15">
        <v>12</v>
      </c>
      <c r="I15">
        <v>2</v>
      </c>
      <c r="K15">
        <v>20</v>
      </c>
      <c r="L15">
        <v>1</v>
      </c>
      <c r="N15">
        <v>10</v>
      </c>
      <c r="O15">
        <v>0</v>
      </c>
      <c r="Q15">
        <v>49</v>
      </c>
      <c r="R15">
        <v>2</v>
      </c>
      <c r="T15">
        <v>2</v>
      </c>
      <c r="U15">
        <v>2</v>
      </c>
      <c r="W15">
        <v>6</v>
      </c>
      <c r="X15">
        <v>1</v>
      </c>
    </row>
    <row r="16" spans="2:24">
      <c r="B16">
        <v>15</v>
      </c>
      <c r="C16">
        <v>0</v>
      </c>
      <c r="E16">
        <v>6</v>
      </c>
      <c r="F16">
        <v>1</v>
      </c>
      <c r="H16">
        <v>8</v>
      </c>
      <c r="I16">
        <v>1</v>
      </c>
      <c r="K16">
        <v>12</v>
      </c>
      <c r="L16">
        <v>2</v>
      </c>
      <c r="N16">
        <v>8</v>
      </c>
      <c r="O16">
        <v>1</v>
      </c>
      <c r="Q16">
        <v>10</v>
      </c>
      <c r="R16">
        <v>1</v>
      </c>
      <c r="T16">
        <v>5</v>
      </c>
      <c r="U16">
        <v>2</v>
      </c>
      <c r="W16">
        <v>5</v>
      </c>
      <c r="X16">
        <v>1</v>
      </c>
    </row>
    <row r="17" spans="2:24">
      <c r="B17">
        <v>18</v>
      </c>
      <c r="C17">
        <v>0</v>
      </c>
      <c r="E17">
        <v>17</v>
      </c>
      <c r="F17">
        <v>1</v>
      </c>
      <c r="H17">
        <v>24</v>
      </c>
      <c r="I17">
        <v>1</v>
      </c>
      <c r="K17">
        <v>30</v>
      </c>
      <c r="L17">
        <v>2</v>
      </c>
      <c r="N17">
        <v>23</v>
      </c>
      <c r="O17">
        <v>0</v>
      </c>
      <c r="Q17">
        <v>8</v>
      </c>
      <c r="R17">
        <v>1</v>
      </c>
      <c r="T17">
        <v>4</v>
      </c>
      <c r="U17">
        <v>1</v>
      </c>
      <c r="W17">
        <v>9</v>
      </c>
      <c r="X17">
        <v>1</v>
      </c>
    </row>
    <row r="18" spans="2:24">
      <c r="B18">
        <v>19</v>
      </c>
      <c r="C18">
        <v>0</v>
      </c>
      <c r="E18">
        <v>14</v>
      </c>
      <c r="F18">
        <v>1</v>
      </c>
      <c r="H18">
        <v>16</v>
      </c>
      <c r="I18">
        <v>0</v>
      </c>
      <c r="K18">
        <v>60</v>
      </c>
      <c r="L18">
        <v>1</v>
      </c>
      <c r="N18">
        <v>54</v>
      </c>
      <c r="O18">
        <v>2</v>
      </c>
      <c r="Q18">
        <v>38</v>
      </c>
      <c r="R18">
        <v>1</v>
      </c>
      <c r="T18">
        <v>2</v>
      </c>
      <c r="U18">
        <v>1</v>
      </c>
      <c r="W18">
        <v>20</v>
      </c>
      <c r="X18">
        <v>0</v>
      </c>
    </row>
    <row r="19" spans="2:24">
      <c r="B19">
        <v>15</v>
      </c>
      <c r="C19">
        <v>0</v>
      </c>
      <c r="E19">
        <v>4</v>
      </c>
      <c r="F19">
        <v>2</v>
      </c>
      <c r="H19">
        <v>2</v>
      </c>
      <c r="I19">
        <v>1</v>
      </c>
      <c r="K19">
        <v>10</v>
      </c>
      <c r="L19">
        <v>2</v>
      </c>
      <c r="N19">
        <v>7</v>
      </c>
      <c r="O19">
        <v>1</v>
      </c>
      <c r="Q19">
        <v>22</v>
      </c>
      <c r="R19">
        <v>1</v>
      </c>
      <c r="T19">
        <v>8</v>
      </c>
      <c r="U19">
        <v>1</v>
      </c>
      <c r="W19">
        <v>11</v>
      </c>
      <c r="X19">
        <v>0</v>
      </c>
    </row>
    <row r="20" spans="2:24">
      <c r="B20">
        <v>16</v>
      </c>
      <c r="C20">
        <v>0</v>
      </c>
      <c r="E20">
        <v>6</v>
      </c>
      <c r="F20">
        <v>1</v>
      </c>
      <c r="H20">
        <v>6</v>
      </c>
      <c r="I20">
        <v>0</v>
      </c>
      <c r="K20">
        <v>30</v>
      </c>
      <c r="L20">
        <v>0</v>
      </c>
      <c r="N20">
        <v>20</v>
      </c>
      <c r="O20">
        <v>0</v>
      </c>
      <c r="Q20">
        <v>23</v>
      </c>
      <c r="R20">
        <v>1</v>
      </c>
      <c r="T20">
        <v>3</v>
      </c>
      <c r="U20">
        <v>3</v>
      </c>
      <c r="W20">
        <v>22</v>
      </c>
      <c r="X20">
        <v>1</v>
      </c>
    </row>
    <row r="21" spans="2:24">
      <c r="B21">
        <v>20</v>
      </c>
      <c r="C21">
        <v>0</v>
      </c>
      <c r="E21">
        <v>26</v>
      </c>
      <c r="F21">
        <v>1</v>
      </c>
      <c r="H21">
        <v>9</v>
      </c>
      <c r="I21">
        <v>0</v>
      </c>
      <c r="K21">
        <v>17</v>
      </c>
      <c r="L21">
        <v>0</v>
      </c>
      <c r="N21">
        <v>10</v>
      </c>
      <c r="O21">
        <v>0</v>
      </c>
      <c r="Q21">
        <v>7</v>
      </c>
      <c r="R21">
        <v>1</v>
      </c>
      <c r="T21">
        <v>16</v>
      </c>
      <c r="U21">
        <v>1</v>
      </c>
      <c r="W21">
        <v>18</v>
      </c>
      <c r="X21">
        <v>0</v>
      </c>
    </row>
    <row r="22" spans="2:24">
      <c r="B22">
        <v>9</v>
      </c>
      <c r="C22">
        <v>0</v>
      </c>
      <c r="E22">
        <v>5</v>
      </c>
      <c r="F22">
        <v>1</v>
      </c>
      <c r="H22">
        <v>10</v>
      </c>
      <c r="I22">
        <v>2</v>
      </c>
      <c r="K22">
        <v>20</v>
      </c>
      <c r="L22">
        <v>1</v>
      </c>
      <c r="N22">
        <v>20</v>
      </c>
      <c r="O22">
        <v>1</v>
      </c>
      <c r="Q22">
        <v>3</v>
      </c>
      <c r="R22">
        <v>2</v>
      </c>
      <c r="T22">
        <v>16</v>
      </c>
      <c r="U22">
        <v>1</v>
      </c>
      <c r="W22">
        <v>4</v>
      </c>
      <c r="X22">
        <v>1</v>
      </c>
    </row>
    <row r="23" spans="2:24">
      <c r="B23">
        <v>29</v>
      </c>
      <c r="C23">
        <v>0</v>
      </c>
      <c r="E23">
        <v>5</v>
      </c>
      <c r="F23">
        <v>1</v>
      </c>
      <c r="H23">
        <v>43</v>
      </c>
      <c r="I23">
        <v>3</v>
      </c>
      <c r="K23">
        <v>14</v>
      </c>
      <c r="L23">
        <v>0</v>
      </c>
      <c r="N23">
        <v>38</v>
      </c>
      <c r="O23">
        <v>1</v>
      </c>
      <c r="Q23">
        <v>39</v>
      </c>
      <c r="R23">
        <v>1</v>
      </c>
      <c r="T23">
        <v>11</v>
      </c>
      <c r="U23">
        <v>2</v>
      </c>
      <c r="W23">
        <v>20</v>
      </c>
      <c r="X23">
        <v>1</v>
      </c>
    </row>
    <row r="24" spans="2:24">
      <c r="B24">
        <v>23</v>
      </c>
      <c r="C24">
        <v>0</v>
      </c>
      <c r="E24">
        <v>16</v>
      </c>
      <c r="F24">
        <v>1</v>
      </c>
      <c r="H24">
        <v>20</v>
      </c>
      <c r="I24">
        <v>1</v>
      </c>
      <c r="K24">
        <v>17</v>
      </c>
      <c r="L24">
        <v>1</v>
      </c>
      <c r="N24">
        <v>70</v>
      </c>
      <c r="O24">
        <v>3</v>
      </c>
      <c r="Q24">
        <v>49</v>
      </c>
      <c r="R24">
        <v>2</v>
      </c>
      <c r="T24">
        <v>12</v>
      </c>
      <c r="U24">
        <v>3</v>
      </c>
      <c r="W24">
        <v>18</v>
      </c>
      <c r="X24">
        <v>1</v>
      </c>
    </row>
    <row r="25" spans="2:24">
      <c r="B25">
        <v>19</v>
      </c>
      <c r="C25">
        <v>0</v>
      </c>
      <c r="E25">
        <v>11</v>
      </c>
      <c r="F25">
        <v>1</v>
      </c>
      <c r="H25">
        <v>4</v>
      </c>
      <c r="I25">
        <v>3</v>
      </c>
      <c r="K25">
        <v>15</v>
      </c>
      <c r="L25">
        <v>0</v>
      </c>
      <c r="N25">
        <v>65</v>
      </c>
      <c r="O25">
        <v>1</v>
      </c>
      <c r="Q25">
        <v>10</v>
      </c>
      <c r="R25">
        <v>1</v>
      </c>
      <c r="T25">
        <v>11</v>
      </c>
      <c r="U25">
        <v>1</v>
      </c>
      <c r="W25">
        <v>11</v>
      </c>
      <c r="X25">
        <v>4</v>
      </c>
    </row>
    <row r="26" spans="2:24">
      <c r="B26">
        <v>20</v>
      </c>
      <c r="C26">
        <v>0</v>
      </c>
      <c r="E26">
        <v>8</v>
      </c>
      <c r="F26">
        <v>1</v>
      </c>
      <c r="H26">
        <v>11</v>
      </c>
      <c r="I26">
        <v>0</v>
      </c>
      <c r="K26">
        <v>15</v>
      </c>
      <c r="L26">
        <v>1</v>
      </c>
      <c r="N26">
        <v>50</v>
      </c>
      <c r="O26">
        <v>0</v>
      </c>
      <c r="Q26">
        <v>41</v>
      </c>
      <c r="R26">
        <v>2</v>
      </c>
      <c r="T26">
        <v>5</v>
      </c>
      <c r="U26">
        <v>1</v>
      </c>
      <c r="W26">
        <v>22</v>
      </c>
      <c r="X26">
        <v>1</v>
      </c>
    </row>
    <row r="27" spans="2:24">
      <c r="B27">
        <v>20</v>
      </c>
      <c r="C27">
        <v>0</v>
      </c>
      <c r="E27">
        <v>8</v>
      </c>
      <c r="F27">
        <v>1</v>
      </c>
      <c r="H27">
        <v>10</v>
      </c>
      <c r="I27">
        <v>2</v>
      </c>
      <c r="K27">
        <v>15</v>
      </c>
      <c r="L27">
        <v>1</v>
      </c>
      <c r="N27">
        <v>20</v>
      </c>
      <c r="O27">
        <v>2</v>
      </c>
      <c r="Q27">
        <v>9</v>
      </c>
      <c r="R27">
        <v>1</v>
      </c>
      <c r="T27">
        <v>6</v>
      </c>
      <c r="U27">
        <v>1</v>
      </c>
      <c r="W27">
        <v>16</v>
      </c>
      <c r="X27">
        <v>1</v>
      </c>
    </row>
    <row r="28" spans="2:24">
      <c r="E28">
        <v>10</v>
      </c>
      <c r="F28">
        <v>1</v>
      </c>
      <c r="H28">
        <v>21</v>
      </c>
      <c r="I28">
        <v>2</v>
      </c>
      <c r="K28">
        <v>32</v>
      </c>
      <c r="L28">
        <v>0</v>
      </c>
      <c r="N28">
        <v>29</v>
      </c>
      <c r="O28">
        <v>0</v>
      </c>
      <c r="Q28">
        <v>15</v>
      </c>
      <c r="R28">
        <v>2</v>
      </c>
      <c r="T28">
        <v>5</v>
      </c>
      <c r="U28">
        <v>1</v>
      </c>
      <c r="W28">
        <v>35</v>
      </c>
      <c r="X28">
        <v>0</v>
      </c>
    </row>
    <row r="29" spans="2:24">
      <c r="E29">
        <v>28</v>
      </c>
      <c r="F29">
        <v>1</v>
      </c>
      <c r="H29">
        <v>3</v>
      </c>
      <c r="I29">
        <v>1</v>
      </c>
      <c r="K29">
        <v>46</v>
      </c>
      <c r="L29">
        <v>2</v>
      </c>
      <c r="N29">
        <v>45</v>
      </c>
      <c r="O29">
        <v>2</v>
      </c>
      <c r="Q29">
        <v>2</v>
      </c>
      <c r="R29">
        <v>2</v>
      </c>
      <c r="T29">
        <v>13</v>
      </c>
      <c r="U29">
        <v>0</v>
      </c>
      <c r="W29">
        <v>9</v>
      </c>
      <c r="X29">
        <v>1</v>
      </c>
    </row>
    <row r="30" spans="2:24">
      <c r="E30">
        <v>4</v>
      </c>
      <c r="F30">
        <v>1</v>
      </c>
      <c r="H30">
        <v>14</v>
      </c>
      <c r="I30">
        <v>0</v>
      </c>
      <c r="K30">
        <v>16</v>
      </c>
      <c r="L30">
        <v>2</v>
      </c>
      <c r="N30">
        <v>15</v>
      </c>
      <c r="O30">
        <v>0</v>
      </c>
      <c r="Q30">
        <v>7</v>
      </c>
      <c r="R30">
        <v>1</v>
      </c>
      <c r="T30">
        <v>20</v>
      </c>
      <c r="U30">
        <v>1</v>
      </c>
      <c r="W30">
        <v>22</v>
      </c>
      <c r="X30">
        <v>0</v>
      </c>
    </row>
    <row r="31" spans="2:24">
      <c r="E31">
        <v>15</v>
      </c>
      <c r="F31">
        <v>1</v>
      </c>
      <c r="H31">
        <v>7</v>
      </c>
      <c r="I31">
        <v>2</v>
      </c>
      <c r="K31">
        <v>22</v>
      </c>
      <c r="L31">
        <v>0</v>
      </c>
      <c r="N31">
        <v>41</v>
      </c>
      <c r="O31">
        <v>0</v>
      </c>
      <c r="Q31">
        <v>15</v>
      </c>
      <c r="R31">
        <v>1</v>
      </c>
      <c r="W31">
        <v>27</v>
      </c>
      <c r="X31">
        <v>3</v>
      </c>
    </row>
    <row r="32" spans="2:24">
      <c r="E32">
        <v>6</v>
      </c>
      <c r="F32">
        <v>1</v>
      </c>
      <c r="H32">
        <v>3</v>
      </c>
      <c r="I32">
        <v>1</v>
      </c>
      <c r="K32">
        <v>21</v>
      </c>
      <c r="L32">
        <v>0</v>
      </c>
      <c r="N32">
        <v>43</v>
      </c>
      <c r="O32">
        <v>2</v>
      </c>
      <c r="Q32">
        <v>38</v>
      </c>
      <c r="R32">
        <v>5</v>
      </c>
      <c r="T32">
        <v>16</v>
      </c>
      <c r="U32">
        <v>0</v>
      </c>
      <c r="W32">
        <v>30</v>
      </c>
      <c r="X32">
        <v>3</v>
      </c>
    </row>
    <row r="33" spans="5:24">
      <c r="E33">
        <v>6</v>
      </c>
      <c r="F33">
        <v>1</v>
      </c>
      <c r="H33">
        <v>11</v>
      </c>
      <c r="I33">
        <v>0</v>
      </c>
      <c r="K33">
        <v>19</v>
      </c>
      <c r="L33">
        <v>2</v>
      </c>
      <c r="N33">
        <v>20</v>
      </c>
      <c r="O33">
        <v>0</v>
      </c>
      <c r="Q33">
        <v>32</v>
      </c>
      <c r="R33">
        <v>1</v>
      </c>
      <c r="T33">
        <v>15</v>
      </c>
      <c r="U33">
        <v>1</v>
      </c>
      <c r="W33">
        <v>41</v>
      </c>
      <c r="X33">
        <v>1</v>
      </c>
    </row>
    <row r="34" spans="5:24">
      <c r="E34">
        <v>11</v>
      </c>
      <c r="F34">
        <v>2</v>
      </c>
      <c r="H34">
        <v>12</v>
      </c>
      <c r="I34">
        <v>0</v>
      </c>
      <c r="K34">
        <v>20</v>
      </c>
      <c r="L34">
        <v>0</v>
      </c>
      <c r="N34">
        <v>27</v>
      </c>
      <c r="O34">
        <v>1</v>
      </c>
      <c r="Q34">
        <v>16</v>
      </c>
      <c r="R34">
        <v>1</v>
      </c>
      <c r="T34">
        <v>28</v>
      </c>
      <c r="U34">
        <v>1</v>
      </c>
      <c r="W34">
        <v>28</v>
      </c>
      <c r="X34">
        <v>3</v>
      </c>
    </row>
    <row r="35" spans="5:24">
      <c r="E35">
        <v>2</v>
      </c>
      <c r="F35">
        <v>1</v>
      </c>
      <c r="H35">
        <v>11</v>
      </c>
      <c r="I35">
        <v>0</v>
      </c>
      <c r="K35">
        <v>27</v>
      </c>
      <c r="L35">
        <v>0</v>
      </c>
      <c r="N35">
        <v>12</v>
      </c>
      <c r="O35">
        <v>2</v>
      </c>
      <c r="Q35">
        <v>26</v>
      </c>
      <c r="R35">
        <v>1</v>
      </c>
      <c r="T35">
        <v>4</v>
      </c>
      <c r="U35">
        <v>1</v>
      </c>
      <c r="W35">
        <v>4</v>
      </c>
      <c r="X35">
        <v>2</v>
      </c>
    </row>
    <row r="36" spans="5:24">
      <c r="E36">
        <v>1</v>
      </c>
      <c r="F36">
        <v>1</v>
      </c>
      <c r="H36">
        <v>11</v>
      </c>
      <c r="I36">
        <v>0</v>
      </c>
      <c r="K36">
        <v>17</v>
      </c>
      <c r="L36">
        <v>1</v>
      </c>
      <c r="N36">
        <v>11</v>
      </c>
      <c r="O36">
        <v>0</v>
      </c>
      <c r="Q36">
        <v>27</v>
      </c>
      <c r="R36">
        <v>2</v>
      </c>
      <c r="T36">
        <v>5</v>
      </c>
      <c r="U36">
        <v>3</v>
      </c>
      <c r="W36">
        <v>19</v>
      </c>
      <c r="X36">
        <v>1</v>
      </c>
    </row>
    <row r="37" spans="5:24">
      <c r="E37">
        <v>1</v>
      </c>
      <c r="F37">
        <v>1</v>
      </c>
      <c r="H37">
        <v>7</v>
      </c>
      <c r="I37">
        <v>0</v>
      </c>
      <c r="K37">
        <v>10</v>
      </c>
      <c r="L37">
        <v>1</v>
      </c>
      <c r="N37">
        <v>10</v>
      </c>
      <c r="O37">
        <v>0</v>
      </c>
      <c r="Q37">
        <v>14</v>
      </c>
      <c r="R37">
        <v>2</v>
      </c>
      <c r="T37">
        <v>3</v>
      </c>
      <c r="U37">
        <v>1</v>
      </c>
      <c r="W37">
        <v>22</v>
      </c>
      <c r="X37">
        <v>1</v>
      </c>
    </row>
    <row r="38" spans="5:24">
      <c r="E38">
        <v>4</v>
      </c>
      <c r="F38">
        <v>1</v>
      </c>
      <c r="H38">
        <v>17</v>
      </c>
      <c r="I38">
        <v>1</v>
      </c>
      <c r="K38">
        <v>20</v>
      </c>
      <c r="L38">
        <v>0</v>
      </c>
      <c r="N38">
        <v>16</v>
      </c>
      <c r="O38">
        <v>2</v>
      </c>
      <c r="Q38">
        <v>25</v>
      </c>
      <c r="R38">
        <v>3</v>
      </c>
      <c r="T38">
        <v>18</v>
      </c>
      <c r="U38">
        <v>1</v>
      </c>
      <c r="W38">
        <v>30</v>
      </c>
      <c r="X38">
        <v>1</v>
      </c>
    </row>
    <row r="39" spans="5:24">
      <c r="E39">
        <v>1</v>
      </c>
      <c r="F39">
        <v>1</v>
      </c>
      <c r="H39">
        <v>12</v>
      </c>
      <c r="I39">
        <v>1</v>
      </c>
      <c r="K39">
        <v>57</v>
      </c>
      <c r="L39">
        <v>4</v>
      </c>
      <c r="N39">
        <v>15</v>
      </c>
      <c r="O39">
        <v>0</v>
      </c>
      <c r="Q39">
        <v>22</v>
      </c>
      <c r="R39">
        <v>1</v>
      </c>
      <c r="T39">
        <v>30</v>
      </c>
      <c r="U39">
        <v>1</v>
      </c>
      <c r="W39">
        <v>16</v>
      </c>
      <c r="X39">
        <v>1</v>
      </c>
    </row>
    <row r="40" spans="5:24">
      <c r="E40">
        <v>11</v>
      </c>
      <c r="F40">
        <v>1</v>
      </c>
      <c r="H40">
        <v>11</v>
      </c>
      <c r="I40">
        <v>0</v>
      </c>
      <c r="K40">
        <v>8</v>
      </c>
      <c r="L40">
        <v>1</v>
      </c>
      <c r="N40">
        <v>15</v>
      </c>
      <c r="O40">
        <v>0</v>
      </c>
      <c r="Q40">
        <v>26</v>
      </c>
      <c r="R40">
        <v>2</v>
      </c>
      <c r="T40">
        <v>12</v>
      </c>
      <c r="U40">
        <v>0</v>
      </c>
      <c r="W40">
        <v>22</v>
      </c>
      <c r="X40">
        <v>4</v>
      </c>
    </row>
    <row r="41" spans="5:24">
      <c r="E41">
        <v>12</v>
      </c>
      <c r="F41">
        <v>1</v>
      </c>
      <c r="H41">
        <v>2</v>
      </c>
      <c r="I41">
        <v>2</v>
      </c>
      <c r="K41">
        <v>38</v>
      </c>
      <c r="L41">
        <v>2</v>
      </c>
      <c r="Q41">
        <v>12</v>
      </c>
      <c r="R41">
        <v>1</v>
      </c>
      <c r="T41">
        <v>4</v>
      </c>
      <c r="U41">
        <v>1</v>
      </c>
      <c r="W41">
        <v>13</v>
      </c>
      <c r="X41">
        <v>1</v>
      </c>
    </row>
    <row r="42" spans="5:24">
      <c r="E42">
        <v>11</v>
      </c>
      <c r="F42">
        <v>1</v>
      </c>
      <c r="H42">
        <v>13</v>
      </c>
      <c r="I42">
        <v>0</v>
      </c>
      <c r="K42">
        <v>36</v>
      </c>
      <c r="L42">
        <v>2</v>
      </c>
      <c r="Q42">
        <v>6</v>
      </c>
      <c r="R42">
        <v>1</v>
      </c>
      <c r="T42">
        <v>4</v>
      </c>
      <c r="U42">
        <v>1</v>
      </c>
    </row>
    <row r="43" spans="5:24">
      <c r="E43">
        <v>2</v>
      </c>
      <c r="F43">
        <v>1</v>
      </c>
      <c r="H43">
        <v>9</v>
      </c>
      <c r="I43">
        <v>0</v>
      </c>
      <c r="K43">
        <v>31</v>
      </c>
      <c r="L43">
        <v>2</v>
      </c>
      <c r="Q43">
        <v>29</v>
      </c>
      <c r="R43">
        <v>2</v>
      </c>
      <c r="T43">
        <v>4</v>
      </c>
      <c r="U43">
        <v>1</v>
      </c>
    </row>
    <row r="44" spans="5:24">
      <c r="E44">
        <v>4</v>
      </c>
      <c r="F44">
        <v>2</v>
      </c>
      <c r="H44">
        <v>7</v>
      </c>
      <c r="I44">
        <v>1</v>
      </c>
      <c r="K44">
        <v>33</v>
      </c>
      <c r="L44">
        <v>4</v>
      </c>
      <c r="Q44">
        <v>10</v>
      </c>
      <c r="R44">
        <v>1</v>
      </c>
      <c r="T44">
        <v>4</v>
      </c>
      <c r="U44">
        <v>2</v>
      </c>
    </row>
    <row r="45" spans="5:24">
      <c r="E45">
        <v>4</v>
      </c>
      <c r="F45">
        <v>1</v>
      </c>
      <c r="H45">
        <v>8</v>
      </c>
      <c r="I45">
        <v>0</v>
      </c>
      <c r="K45">
        <v>25</v>
      </c>
      <c r="L45">
        <v>1</v>
      </c>
    </row>
    <row r="46" spans="5:24">
      <c r="E46">
        <v>1</v>
      </c>
      <c r="F46">
        <v>1</v>
      </c>
    </row>
    <row r="47" spans="5:24">
      <c r="E47">
        <v>1</v>
      </c>
      <c r="F47">
        <v>1</v>
      </c>
      <c r="T47" t="s">
        <v>19</v>
      </c>
    </row>
    <row r="48" spans="5:24">
      <c r="E48">
        <v>3</v>
      </c>
      <c r="F48">
        <v>1</v>
      </c>
    </row>
    <row r="49" spans="5:6">
      <c r="E49">
        <v>28</v>
      </c>
      <c r="F49">
        <v>1</v>
      </c>
    </row>
    <row r="50" spans="5:6">
      <c r="E50">
        <v>9</v>
      </c>
      <c r="F50">
        <v>1</v>
      </c>
    </row>
    <row r="51" spans="5:6">
      <c r="E51">
        <v>2</v>
      </c>
      <c r="F51">
        <v>2</v>
      </c>
    </row>
    <row r="52" spans="5:6">
      <c r="E52">
        <v>16</v>
      </c>
      <c r="F52">
        <v>2</v>
      </c>
    </row>
    <row r="53" spans="5:6">
      <c r="E53">
        <v>3</v>
      </c>
      <c r="F53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40</v>
      </c>
      <c r="G1" t="s">
        <v>39</v>
      </c>
    </row>
    <row r="2" spans="1:10">
      <c r="B2" t="s">
        <v>38</v>
      </c>
      <c r="C2" t="s">
        <v>37</v>
      </c>
      <c r="D2" t="s">
        <v>36</v>
      </c>
      <c r="E2" t="s">
        <v>35</v>
      </c>
      <c r="G2" t="s">
        <v>38</v>
      </c>
      <c r="H2" t="s">
        <v>37</v>
      </c>
      <c r="I2" t="s">
        <v>36</v>
      </c>
      <c r="J2" t="s">
        <v>35</v>
      </c>
    </row>
    <row r="3" spans="1:10">
      <c r="A3" t="s">
        <v>34</v>
      </c>
      <c r="B3" s="4">
        <v>1</v>
      </c>
      <c r="C3" s="4">
        <v>1</v>
      </c>
      <c r="D3" s="4">
        <v>1</v>
      </c>
      <c r="E3" s="4">
        <v>1</v>
      </c>
      <c r="F3" s="4"/>
      <c r="G3" s="4">
        <v>3.8010350000000002</v>
      </c>
      <c r="H3" s="4">
        <v>2.3750770000000001</v>
      </c>
      <c r="I3" s="4">
        <v>5.5258789999999998</v>
      </c>
      <c r="J3" s="4">
        <v>4.4882650000000002</v>
      </c>
    </row>
    <row r="4" spans="1:10">
      <c r="A4" t="s">
        <v>33</v>
      </c>
      <c r="B4" s="4">
        <v>1</v>
      </c>
      <c r="C4" s="4">
        <v>1</v>
      </c>
      <c r="D4" s="4">
        <v>1</v>
      </c>
      <c r="E4" s="4">
        <v>1</v>
      </c>
      <c r="F4" s="4"/>
      <c r="G4" s="4">
        <v>7.6235889999999999</v>
      </c>
      <c r="H4" s="4">
        <v>3.7373210000000001</v>
      </c>
      <c r="I4" s="4">
        <v>5.0523610000000003</v>
      </c>
      <c r="J4" s="4">
        <v>3.3816649999999999</v>
      </c>
    </row>
    <row r="5" spans="1:10">
      <c r="A5" t="s">
        <v>32</v>
      </c>
      <c r="B5" s="4">
        <v>1</v>
      </c>
      <c r="C5" s="4">
        <v>1</v>
      </c>
      <c r="D5" s="4">
        <v>1</v>
      </c>
      <c r="E5" s="4">
        <v>1</v>
      </c>
      <c r="F5" s="4"/>
      <c r="G5" s="4">
        <v>5.2592460000000001</v>
      </c>
      <c r="H5" s="4">
        <v>3.5181049999999998</v>
      </c>
      <c r="I5" s="4">
        <v>5.2644060000000001</v>
      </c>
      <c r="J5" s="4">
        <v>2.5350199999999998</v>
      </c>
    </row>
    <row r="6" spans="1:10">
      <c r="A6" t="s">
        <v>31</v>
      </c>
      <c r="B6" s="4">
        <v>1</v>
      </c>
      <c r="C6" s="4">
        <v>1</v>
      </c>
      <c r="D6" s="4">
        <v>1</v>
      </c>
      <c r="E6" s="4"/>
      <c r="F6" s="4"/>
      <c r="G6" s="4">
        <v>6.1495819999999997</v>
      </c>
      <c r="H6" s="4">
        <v>2.9549780000000001</v>
      </c>
      <c r="I6" s="4">
        <v>4.6849499999999997</v>
      </c>
      <c r="J6" s="4"/>
    </row>
    <row r="7" spans="1:10">
      <c r="A7" t="s">
        <v>30</v>
      </c>
      <c r="B7" s="4">
        <v>1</v>
      </c>
      <c r="C7" s="4">
        <v>1</v>
      </c>
      <c r="D7" s="4">
        <v>1</v>
      </c>
      <c r="E7" s="4"/>
      <c r="F7" s="4"/>
      <c r="G7" s="4">
        <v>5.3777710000000001</v>
      </c>
      <c r="H7" s="4">
        <v>2.342041</v>
      </c>
      <c r="I7" s="4">
        <v>3.7950189999999999</v>
      </c>
      <c r="J7" s="4"/>
    </row>
    <row r="8" spans="1:10">
      <c r="B8" s="4"/>
      <c r="C8" s="4"/>
      <c r="D8" s="4"/>
      <c r="E8" s="4"/>
      <c r="F8" s="4"/>
      <c r="G8" s="4"/>
      <c r="H8" s="4"/>
      <c r="I8" s="4"/>
      <c r="J8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46</v>
      </c>
      <c r="G1" t="s">
        <v>45</v>
      </c>
    </row>
    <row r="2" spans="1:10">
      <c r="B2" t="s">
        <v>44</v>
      </c>
      <c r="C2" t="s">
        <v>43</v>
      </c>
      <c r="D2" t="s">
        <v>42</v>
      </c>
      <c r="E2" t="s">
        <v>41</v>
      </c>
      <c r="G2" t="s">
        <v>44</v>
      </c>
      <c r="H2" t="s">
        <v>43</v>
      </c>
      <c r="I2" t="s">
        <v>42</v>
      </c>
      <c r="J2" t="s">
        <v>41</v>
      </c>
    </row>
    <row r="3" spans="1:10">
      <c r="A3" t="s">
        <v>34</v>
      </c>
      <c r="B3" s="4">
        <v>1</v>
      </c>
      <c r="C3" s="4">
        <v>1</v>
      </c>
      <c r="D3" s="4">
        <v>1</v>
      </c>
      <c r="E3" s="4">
        <v>1</v>
      </c>
      <c r="F3" s="4"/>
      <c r="G3" s="4">
        <v>2.1230959999999999</v>
      </c>
      <c r="H3" s="4">
        <v>1.5418970000000001</v>
      </c>
      <c r="I3" s="4">
        <v>1.5622180000000001</v>
      </c>
      <c r="J3" s="4">
        <v>1.0402020000000001</v>
      </c>
    </row>
    <row r="4" spans="1:10">
      <c r="A4" t="s">
        <v>33</v>
      </c>
      <c r="B4" s="4">
        <v>1</v>
      </c>
      <c r="C4" s="4">
        <v>1</v>
      </c>
      <c r="D4" s="4">
        <v>1</v>
      </c>
      <c r="E4" s="4">
        <v>1</v>
      </c>
      <c r="F4" s="4"/>
      <c r="G4" s="4">
        <v>1.9664010000000001</v>
      </c>
      <c r="H4" s="4">
        <v>1.2316309999999999</v>
      </c>
      <c r="I4" s="4">
        <v>1.2827770000000001</v>
      </c>
      <c r="J4" s="4">
        <v>1.0258719999999999</v>
      </c>
    </row>
    <row r="5" spans="1:10">
      <c r="A5" t="s">
        <v>32</v>
      </c>
      <c r="B5" s="4">
        <v>1</v>
      </c>
      <c r="C5" s="4">
        <v>1</v>
      </c>
      <c r="D5" s="4">
        <v>1</v>
      </c>
      <c r="E5" s="4">
        <v>1</v>
      </c>
      <c r="F5" s="4"/>
      <c r="G5" s="4">
        <v>1.870347</v>
      </c>
      <c r="H5" s="4">
        <v>1.2700800000000001</v>
      </c>
      <c r="I5" s="4">
        <v>1.4771650000000001</v>
      </c>
      <c r="J5" s="4">
        <v>0.8537226</v>
      </c>
    </row>
    <row r="6" spans="1:10">
      <c r="A6" t="s">
        <v>31</v>
      </c>
      <c r="B6" s="4">
        <v>1</v>
      </c>
      <c r="C6" s="4">
        <v>1</v>
      </c>
      <c r="D6" s="4">
        <v>1</v>
      </c>
      <c r="E6" s="4">
        <v>1</v>
      </c>
      <c r="F6" s="4"/>
      <c r="G6" s="4">
        <v>1.51355</v>
      </c>
      <c r="H6" s="4">
        <v>1.2536290000000001</v>
      </c>
      <c r="I6" s="4">
        <v>1.428366</v>
      </c>
      <c r="J6" s="4">
        <v>1.0044059999999999</v>
      </c>
    </row>
    <row r="7" spans="1:10">
      <c r="A7" t="s">
        <v>30</v>
      </c>
      <c r="B7" s="4">
        <v>1</v>
      </c>
      <c r="C7" s="4">
        <v>1</v>
      </c>
      <c r="D7" s="4">
        <v>1</v>
      </c>
      <c r="E7" s="4"/>
      <c r="F7" s="4"/>
      <c r="G7" s="4">
        <v>1.6369659999999999</v>
      </c>
      <c r="H7" s="4">
        <v>1.069761</v>
      </c>
      <c r="I7" s="4">
        <v>1.2717210000000001</v>
      </c>
      <c r="J7" s="4"/>
    </row>
    <row r="8" spans="1:10">
      <c r="B8" s="1"/>
      <c r="C8" s="1"/>
      <c r="D8" s="1"/>
      <c r="E8" s="1"/>
      <c r="F8" s="1"/>
      <c r="G8" s="1"/>
      <c r="H8" s="1"/>
      <c r="I8" s="1"/>
      <c r="J8" s="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46</v>
      </c>
      <c r="G1" t="s">
        <v>53</v>
      </c>
    </row>
    <row r="2" spans="1:10">
      <c r="B2" t="s">
        <v>52</v>
      </c>
      <c r="C2" t="s">
        <v>50</v>
      </c>
      <c r="D2" t="s">
        <v>49</v>
      </c>
      <c r="E2" t="s">
        <v>48</v>
      </c>
      <c r="G2" t="s">
        <v>51</v>
      </c>
      <c r="H2" t="s">
        <v>50</v>
      </c>
      <c r="I2" t="s">
        <v>49</v>
      </c>
      <c r="J2" t="s">
        <v>48</v>
      </c>
    </row>
    <row r="3" spans="1:10">
      <c r="A3" t="s">
        <v>47</v>
      </c>
      <c r="B3" s="4">
        <v>1</v>
      </c>
      <c r="C3" s="4">
        <v>1</v>
      </c>
      <c r="D3" s="4">
        <v>1</v>
      </c>
      <c r="E3" s="4">
        <v>1</v>
      </c>
      <c r="F3" s="4"/>
      <c r="G3" s="4">
        <v>5.7105119999999996</v>
      </c>
      <c r="H3" s="4">
        <v>11.778320000000001</v>
      </c>
      <c r="I3" s="4">
        <v>4.0228609999999998</v>
      </c>
      <c r="J3" s="4">
        <v>4.68032</v>
      </c>
    </row>
    <row r="4" spans="1:10">
      <c r="A4" t="s">
        <v>33</v>
      </c>
      <c r="B4" s="4">
        <v>1</v>
      </c>
      <c r="C4" s="4">
        <v>1</v>
      </c>
      <c r="D4" s="4">
        <v>1</v>
      </c>
      <c r="E4" s="4">
        <v>1</v>
      </c>
      <c r="F4" s="4"/>
      <c r="G4" s="4">
        <v>4.3258960000000002</v>
      </c>
      <c r="H4" s="4">
        <v>3.7414960000000002</v>
      </c>
      <c r="I4" s="4">
        <v>3.2833619999999999</v>
      </c>
      <c r="J4" s="4">
        <v>4.4239069999999998</v>
      </c>
    </row>
    <row r="5" spans="1:10">
      <c r="A5" t="s">
        <v>32</v>
      </c>
      <c r="B5" s="4">
        <v>1</v>
      </c>
      <c r="C5" s="4">
        <v>1</v>
      </c>
      <c r="D5" s="4">
        <v>1</v>
      </c>
      <c r="E5" s="4">
        <v>1</v>
      </c>
      <c r="F5" s="4"/>
      <c r="G5" s="4">
        <v>3.1573169999999999</v>
      </c>
      <c r="H5" s="4">
        <v>3.9032110000000002</v>
      </c>
      <c r="I5" s="4">
        <v>2.9122409999999999</v>
      </c>
      <c r="J5" s="4">
        <v>3.349996</v>
      </c>
    </row>
    <row r="6" spans="1:10">
      <c r="A6" t="s">
        <v>31</v>
      </c>
      <c r="B6" s="4">
        <v>1</v>
      </c>
      <c r="C6" s="4">
        <v>1</v>
      </c>
      <c r="D6" s="4">
        <v>1</v>
      </c>
      <c r="E6" s="4">
        <v>1</v>
      </c>
      <c r="F6" s="4"/>
      <c r="G6" s="4">
        <v>2.593585</v>
      </c>
      <c r="H6" s="4">
        <v>3.3269829999999998</v>
      </c>
      <c r="I6" s="4">
        <v>2.5870479999999998</v>
      </c>
      <c r="J6" s="4">
        <v>3.0183239999999998</v>
      </c>
    </row>
    <row r="7" spans="1:10">
      <c r="A7" t="s">
        <v>30</v>
      </c>
      <c r="B7" s="4">
        <v>1</v>
      </c>
      <c r="C7" s="4">
        <v>1</v>
      </c>
      <c r="D7" s="4">
        <v>1</v>
      </c>
      <c r="E7" s="4"/>
      <c r="F7" s="4"/>
      <c r="G7" s="4">
        <v>1.9352370000000001</v>
      </c>
      <c r="H7" s="4">
        <v>4.0128599999999999</v>
      </c>
      <c r="I7" s="4">
        <v>2.4653550000000002</v>
      </c>
      <c r="J7" s="4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56</v>
      </c>
      <c r="G1" t="s">
        <v>55</v>
      </c>
    </row>
    <row r="2" spans="1:10">
      <c r="B2" t="s">
        <v>38</v>
      </c>
      <c r="C2" t="s">
        <v>37</v>
      </c>
      <c r="D2" t="s">
        <v>36</v>
      </c>
      <c r="E2" t="s">
        <v>35</v>
      </c>
      <c r="G2" t="s">
        <v>38</v>
      </c>
      <c r="H2" t="s">
        <v>37</v>
      </c>
      <c r="I2" t="s">
        <v>36</v>
      </c>
      <c r="J2" t="s">
        <v>35</v>
      </c>
    </row>
    <row r="3" spans="1:10">
      <c r="A3" t="s">
        <v>54</v>
      </c>
      <c r="B3" s="4">
        <v>1</v>
      </c>
      <c r="C3" s="4">
        <v>1</v>
      </c>
      <c r="D3" s="4">
        <v>1</v>
      </c>
      <c r="E3" s="4">
        <v>1</v>
      </c>
      <c r="F3" s="4"/>
      <c r="G3" s="4">
        <v>0.50951570000000002</v>
      </c>
      <c r="H3" s="4">
        <v>0.26529740000000002</v>
      </c>
      <c r="I3" s="4">
        <v>0.49647599999999997</v>
      </c>
      <c r="J3" s="4">
        <v>0.53528330000000002</v>
      </c>
    </row>
    <row r="4" spans="1:10">
      <c r="A4" t="s">
        <v>33</v>
      </c>
      <c r="B4" s="4">
        <v>1</v>
      </c>
      <c r="C4" s="4">
        <v>1</v>
      </c>
      <c r="D4" s="4">
        <v>1</v>
      </c>
      <c r="E4" s="4">
        <v>1</v>
      </c>
      <c r="F4" s="4"/>
      <c r="G4" s="4">
        <v>1.1538919999999999</v>
      </c>
      <c r="H4" s="4">
        <v>0.4154909</v>
      </c>
      <c r="I4" s="4">
        <v>0.62412009999999996</v>
      </c>
      <c r="J4" s="4">
        <v>0.37963590000000003</v>
      </c>
    </row>
    <row r="5" spans="1:10">
      <c r="A5" t="s">
        <v>32</v>
      </c>
      <c r="B5" s="4">
        <v>1</v>
      </c>
      <c r="C5" s="4">
        <v>1</v>
      </c>
      <c r="D5" s="4">
        <v>1</v>
      </c>
      <c r="E5" s="4">
        <v>1</v>
      </c>
      <c r="F5" s="4"/>
      <c r="G5" s="4">
        <v>0.70223369999999996</v>
      </c>
      <c r="H5" s="4">
        <v>0.3527071</v>
      </c>
      <c r="I5" s="4">
        <v>0.58844819999999998</v>
      </c>
      <c r="J5" s="4">
        <v>0.59232180000000001</v>
      </c>
    </row>
    <row r="6" spans="1:10">
      <c r="A6" t="s">
        <v>31</v>
      </c>
      <c r="B6" s="4">
        <v>1</v>
      </c>
      <c r="C6" s="4">
        <v>1</v>
      </c>
      <c r="D6" s="4">
        <v>1</v>
      </c>
      <c r="E6" s="4"/>
      <c r="F6" s="4"/>
      <c r="G6" s="4">
        <v>1.137408</v>
      </c>
      <c r="H6" s="4">
        <v>0.4474148</v>
      </c>
      <c r="I6" s="4">
        <v>0.77292019999999995</v>
      </c>
      <c r="J6" s="4"/>
    </row>
    <row r="7" spans="1:10">
      <c r="A7" t="s">
        <v>30</v>
      </c>
      <c r="B7" s="4">
        <v>1</v>
      </c>
      <c r="C7" s="4">
        <v>1</v>
      </c>
      <c r="D7" s="4">
        <v>1</v>
      </c>
      <c r="E7" s="4"/>
      <c r="F7" s="4"/>
      <c r="G7" s="4">
        <v>1.180175</v>
      </c>
      <c r="H7" s="4">
        <v>0.38239489999999998</v>
      </c>
      <c r="I7" s="4">
        <v>0.60945700000000003</v>
      </c>
      <c r="J7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7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46</v>
      </c>
      <c r="G1" t="s">
        <v>55</v>
      </c>
    </row>
    <row r="2" spans="1:10">
      <c r="B2" t="s">
        <v>60</v>
      </c>
      <c r="C2" t="s">
        <v>59</v>
      </c>
      <c r="D2" t="s">
        <v>58</v>
      </c>
      <c r="E2" t="s">
        <v>57</v>
      </c>
      <c r="G2" t="s">
        <v>60</v>
      </c>
      <c r="H2" t="s">
        <v>59</v>
      </c>
      <c r="I2" t="s">
        <v>58</v>
      </c>
      <c r="J2" t="s">
        <v>57</v>
      </c>
    </row>
    <row r="3" spans="1:10">
      <c r="A3" t="s">
        <v>34</v>
      </c>
      <c r="B3" s="4">
        <v>1</v>
      </c>
      <c r="C3" s="4">
        <v>1</v>
      </c>
      <c r="D3" s="4">
        <v>1</v>
      </c>
      <c r="E3" s="4">
        <v>1</v>
      </c>
      <c r="F3" s="4"/>
      <c r="G3" s="4">
        <v>1.128941</v>
      </c>
      <c r="H3" s="4">
        <v>0.5768702</v>
      </c>
      <c r="I3" s="4">
        <v>0.6403046</v>
      </c>
      <c r="J3" s="4">
        <v>0.73920969999999997</v>
      </c>
    </row>
    <row r="4" spans="1:10">
      <c r="A4" t="s">
        <v>33</v>
      </c>
      <c r="B4" s="4">
        <v>1</v>
      </c>
      <c r="C4" s="4">
        <v>1</v>
      </c>
      <c r="D4" s="4">
        <v>1</v>
      </c>
      <c r="E4" s="4">
        <v>1</v>
      </c>
      <c r="F4" s="4"/>
      <c r="G4" s="4">
        <v>1.9861880000000001</v>
      </c>
      <c r="H4" s="4">
        <v>0.79587390000000002</v>
      </c>
      <c r="I4" s="4">
        <v>1.2325919999999999</v>
      </c>
      <c r="J4" s="4">
        <v>0.73445309999999997</v>
      </c>
    </row>
    <row r="5" spans="1:10">
      <c r="A5" t="s">
        <v>32</v>
      </c>
      <c r="B5" s="4">
        <v>1</v>
      </c>
      <c r="C5" s="4">
        <v>1</v>
      </c>
      <c r="D5" s="4">
        <v>1</v>
      </c>
      <c r="E5" s="4">
        <v>1</v>
      </c>
      <c r="F5" s="4"/>
      <c r="G5" s="4">
        <v>1.156755</v>
      </c>
      <c r="H5" s="4">
        <v>0.59561439999999999</v>
      </c>
      <c r="I5" s="4">
        <v>0.74613450000000003</v>
      </c>
      <c r="J5" s="4">
        <v>0.46987810000000002</v>
      </c>
    </row>
    <row r="6" spans="1:10">
      <c r="A6" t="s">
        <v>31</v>
      </c>
      <c r="B6" s="4">
        <v>1</v>
      </c>
      <c r="C6" s="4">
        <v>1</v>
      </c>
      <c r="D6" s="4">
        <v>1</v>
      </c>
      <c r="E6" s="4">
        <v>1</v>
      </c>
      <c r="F6" s="4"/>
      <c r="G6" s="4">
        <v>1.2740659999999999</v>
      </c>
      <c r="H6" s="4">
        <v>0.70752910000000002</v>
      </c>
      <c r="I6" s="4">
        <v>0.93286729999999995</v>
      </c>
      <c r="J6" s="4">
        <v>0.56814439999999999</v>
      </c>
    </row>
    <row r="7" spans="1:10">
      <c r="A7" t="s">
        <v>30</v>
      </c>
      <c r="B7" s="4">
        <v>1</v>
      </c>
      <c r="C7" s="4">
        <v>1</v>
      </c>
      <c r="D7" s="4">
        <v>1</v>
      </c>
      <c r="E7" s="4"/>
      <c r="F7" s="4"/>
      <c r="G7" s="4">
        <v>1.3533230000000001</v>
      </c>
      <c r="H7" s="4">
        <v>0.69830449999999999</v>
      </c>
      <c r="I7" s="4">
        <v>0.91814320000000005</v>
      </c>
      <c r="J7" s="4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8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46</v>
      </c>
      <c r="G1" t="s">
        <v>55</v>
      </c>
    </row>
    <row r="2" spans="1:10">
      <c r="B2" t="s">
        <v>51</v>
      </c>
      <c r="C2" t="s">
        <v>50</v>
      </c>
      <c r="D2" t="s">
        <v>49</v>
      </c>
      <c r="E2" t="s">
        <v>61</v>
      </c>
      <c r="G2" t="s">
        <v>51</v>
      </c>
      <c r="H2" t="s">
        <v>50</v>
      </c>
      <c r="I2" t="s">
        <v>49</v>
      </c>
      <c r="J2" t="s">
        <v>48</v>
      </c>
    </row>
    <row r="3" spans="1:10">
      <c r="A3" t="s">
        <v>54</v>
      </c>
      <c r="B3">
        <v>1</v>
      </c>
      <c r="C3">
        <v>1</v>
      </c>
      <c r="D3">
        <v>1</v>
      </c>
      <c r="E3">
        <v>1</v>
      </c>
      <c r="G3" s="4">
        <v>5.7311820000000004</v>
      </c>
      <c r="H3" s="4">
        <v>6.2798299999999996</v>
      </c>
      <c r="I3" s="4">
        <v>3.075825</v>
      </c>
      <c r="J3" s="4">
        <v>1.576398</v>
      </c>
    </row>
    <row r="4" spans="1:10">
      <c r="A4" t="s">
        <v>33</v>
      </c>
      <c r="B4">
        <v>1</v>
      </c>
      <c r="C4">
        <v>1</v>
      </c>
      <c r="D4">
        <v>1</v>
      </c>
      <c r="E4">
        <v>1</v>
      </c>
      <c r="G4" s="4">
        <v>15.13743</v>
      </c>
      <c r="H4" s="4">
        <v>3.3681199999999998</v>
      </c>
      <c r="I4" s="4">
        <v>9.4372779999999992</v>
      </c>
      <c r="J4" s="4">
        <v>1.3202339999999999</v>
      </c>
    </row>
    <row r="5" spans="1:10">
      <c r="A5" t="s">
        <v>32</v>
      </c>
      <c r="B5">
        <v>1</v>
      </c>
      <c r="C5">
        <v>1</v>
      </c>
      <c r="D5">
        <v>1</v>
      </c>
      <c r="E5">
        <v>1</v>
      </c>
      <c r="G5" s="4">
        <v>3.9696690000000001</v>
      </c>
      <c r="H5" s="4">
        <v>3.1272570000000002</v>
      </c>
      <c r="I5" s="4">
        <v>3.4021300000000001</v>
      </c>
      <c r="J5" s="4">
        <v>2.079723</v>
      </c>
    </row>
    <row r="6" spans="1:10">
      <c r="A6" t="s">
        <v>31</v>
      </c>
      <c r="B6">
        <v>1</v>
      </c>
      <c r="C6">
        <v>1</v>
      </c>
      <c r="D6">
        <v>1</v>
      </c>
      <c r="E6">
        <v>1</v>
      </c>
      <c r="G6" s="4">
        <v>4.3346070000000001</v>
      </c>
      <c r="H6" s="4">
        <v>5.5298879999999997</v>
      </c>
      <c r="I6" s="4">
        <v>3.775442</v>
      </c>
      <c r="J6" s="4">
        <v>1.688995</v>
      </c>
    </row>
    <row r="7" spans="1:10">
      <c r="A7" t="s">
        <v>30</v>
      </c>
      <c r="B7">
        <v>1</v>
      </c>
      <c r="D7">
        <v>1</v>
      </c>
      <c r="G7" s="4">
        <v>3.7388240000000001</v>
      </c>
      <c r="H7" s="4"/>
      <c r="I7" s="4">
        <v>3.8060339999999999</v>
      </c>
      <c r="J7" s="4"/>
    </row>
    <row r="8" spans="1:10">
      <c r="E8" s="1"/>
      <c r="F8" s="1"/>
      <c r="J8" s="1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7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63</v>
      </c>
      <c r="G1" t="s">
        <v>62</v>
      </c>
    </row>
    <row r="2" spans="1:10">
      <c r="B2" t="s">
        <v>38</v>
      </c>
      <c r="C2" t="s">
        <v>37</v>
      </c>
      <c r="D2" t="s">
        <v>36</v>
      </c>
      <c r="E2" t="s">
        <v>35</v>
      </c>
      <c r="G2" t="s">
        <v>38</v>
      </c>
      <c r="H2" t="s">
        <v>37</v>
      </c>
      <c r="I2" t="s">
        <v>36</v>
      </c>
      <c r="J2" t="s">
        <v>35</v>
      </c>
    </row>
    <row r="3" spans="1:10">
      <c r="A3" t="s">
        <v>34</v>
      </c>
      <c r="B3">
        <v>1</v>
      </c>
      <c r="C3">
        <v>1</v>
      </c>
      <c r="D3">
        <v>1</v>
      </c>
      <c r="E3">
        <v>1</v>
      </c>
      <c r="G3" s="4">
        <v>0.13308082566789395</v>
      </c>
      <c r="H3" s="4">
        <v>0.10823863569853544</v>
      </c>
      <c r="I3" s="4">
        <v>8.0428032475514111E-2</v>
      </c>
      <c r="J3" s="4">
        <v>0.11578718590564546</v>
      </c>
    </row>
    <row r="4" spans="1:10">
      <c r="A4" t="s">
        <v>33</v>
      </c>
      <c r="B4">
        <v>1</v>
      </c>
      <c r="C4">
        <v>1</v>
      </c>
      <c r="D4">
        <v>1</v>
      </c>
      <c r="E4">
        <v>1</v>
      </c>
      <c r="G4" s="4">
        <v>0.14424945943597289</v>
      </c>
      <c r="H4" s="4">
        <v>0.10748909630615859</v>
      </c>
      <c r="I4" s="4">
        <v>0.11408484187623841</v>
      </c>
      <c r="J4" s="4">
        <v>0.10973856959995044</v>
      </c>
    </row>
    <row r="5" spans="1:10">
      <c r="A5" t="s">
        <v>32</v>
      </c>
      <c r="B5">
        <v>1</v>
      </c>
      <c r="C5">
        <v>1</v>
      </c>
      <c r="D5">
        <v>1</v>
      </c>
      <c r="E5">
        <v>1</v>
      </c>
      <c r="G5" s="4">
        <v>0.1274908525125161</v>
      </c>
      <c r="H5" s="4">
        <v>9.6043870697465658E-2</v>
      </c>
      <c r="I5" s="4">
        <v>0.10422961231748561</v>
      </c>
      <c r="J5" s="4">
        <v>0.2296956311733743</v>
      </c>
    </row>
    <row r="6" spans="1:10">
      <c r="A6" t="s">
        <v>31</v>
      </c>
      <c r="B6">
        <v>1</v>
      </c>
      <c r="C6">
        <v>1</v>
      </c>
      <c r="D6">
        <v>1</v>
      </c>
      <c r="G6" s="4">
        <v>0.17844605459568541</v>
      </c>
      <c r="H6" s="4">
        <v>0.14697414954594237</v>
      </c>
      <c r="I6" s="4">
        <v>0.15488113044236648</v>
      </c>
      <c r="J6" s="4"/>
    </row>
    <row r="7" spans="1:10">
      <c r="A7" t="s">
        <v>30</v>
      </c>
      <c r="B7">
        <v>1</v>
      </c>
      <c r="C7">
        <v>1</v>
      </c>
      <c r="D7">
        <v>1</v>
      </c>
      <c r="G7" s="4">
        <v>0.21206618834975538</v>
      </c>
      <c r="H7" s="4">
        <v>0.15947469945837933</v>
      </c>
      <c r="I7" s="4">
        <v>0.15372497579230476</v>
      </c>
      <c r="J7" s="4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7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46</v>
      </c>
      <c r="G1" t="s">
        <v>55</v>
      </c>
    </row>
    <row r="2" spans="1:10">
      <c r="B2" t="s">
        <v>60</v>
      </c>
      <c r="C2" t="s">
        <v>59</v>
      </c>
      <c r="D2" t="s">
        <v>58</v>
      </c>
      <c r="E2" t="s">
        <v>57</v>
      </c>
      <c r="G2" t="s">
        <v>60</v>
      </c>
      <c r="H2" t="s">
        <v>59</v>
      </c>
      <c r="I2" t="s">
        <v>58</v>
      </c>
      <c r="J2" t="s">
        <v>57</v>
      </c>
    </row>
    <row r="3" spans="1:10">
      <c r="A3" t="s">
        <v>54</v>
      </c>
      <c r="B3">
        <v>1</v>
      </c>
      <c r="C3">
        <v>1</v>
      </c>
      <c r="D3">
        <v>1</v>
      </c>
      <c r="E3">
        <v>1</v>
      </c>
      <c r="G3" s="4">
        <v>0.49374231323984841</v>
      </c>
      <c r="H3" s="4">
        <v>0.35518305393944233</v>
      </c>
      <c r="I3" s="4">
        <v>0.38922909090290475</v>
      </c>
      <c r="J3" s="4">
        <v>0.70882265493436114</v>
      </c>
    </row>
    <row r="4" spans="1:10">
      <c r="A4" t="s">
        <v>33</v>
      </c>
      <c r="B4">
        <v>1</v>
      </c>
      <c r="C4">
        <v>1</v>
      </c>
      <c r="D4">
        <v>1</v>
      </c>
      <c r="E4">
        <v>1</v>
      </c>
      <c r="G4" s="4">
        <v>0.9612810020022764</v>
      </c>
      <c r="H4" s="4">
        <v>0.63387247910772049</v>
      </c>
      <c r="I4" s="4">
        <v>0.94096637088218726</v>
      </c>
      <c r="J4" s="4">
        <v>0.71473811027625245</v>
      </c>
    </row>
    <row r="5" spans="1:10">
      <c r="A5" t="s">
        <v>32</v>
      </c>
      <c r="B5">
        <v>1</v>
      </c>
      <c r="C5">
        <v>1</v>
      </c>
      <c r="D5">
        <v>1</v>
      </c>
      <c r="E5">
        <v>1</v>
      </c>
      <c r="G5" s="4">
        <v>0.59021315209147907</v>
      </c>
      <c r="H5" s="4">
        <v>0.45858185660378797</v>
      </c>
      <c r="I5" s="4">
        <v>0.48951047432627287</v>
      </c>
      <c r="J5" s="4">
        <v>0.55507649285357519</v>
      </c>
    </row>
    <row r="6" spans="1:10">
      <c r="A6" t="s">
        <v>31</v>
      </c>
      <c r="B6">
        <v>1</v>
      </c>
      <c r="C6">
        <v>1</v>
      </c>
      <c r="D6">
        <v>1</v>
      </c>
      <c r="E6">
        <v>1</v>
      </c>
      <c r="G6" s="4">
        <v>0.8156380182298073</v>
      </c>
      <c r="H6" s="4">
        <v>0.55303580436631927</v>
      </c>
      <c r="I6" s="4">
        <v>0.63227573230407164</v>
      </c>
      <c r="J6" s="4">
        <v>0.56551295983614613</v>
      </c>
    </row>
    <row r="7" spans="1:10">
      <c r="A7" t="s">
        <v>30</v>
      </c>
      <c r="B7">
        <v>1</v>
      </c>
      <c r="C7">
        <v>1</v>
      </c>
      <c r="D7">
        <v>1</v>
      </c>
      <c r="G7" s="4">
        <v>0.79634714816986474</v>
      </c>
      <c r="H7" s="4">
        <v>0.6473570879960534</v>
      </c>
      <c r="I7" s="4">
        <v>0.70559461222347075</v>
      </c>
      <c r="J7" s="4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"/>
  <sheetViews>
    <sheetView workbookViewId="0">
      <selection activeCell="L11" sqref="L11"/>
    </sheetView>
  </sheetViews>
  <sheetFormatPr baseColWidth="10" defaultColWidth="8.83203125" defaultRowHeight="15"/>
  <sheetData>
    <row r="1" spans="1:10">
      <c r="B1" t="s">
        <v>46</v>
      </c>
      <c r="G1" t="s">
        <v>55</v>
      </c>
    </row>
    <row r="2" spans="1:10">
      <c r="B2" t="s">
        <v>51</v>
      </c>
      <c r="C2" t="s">
        <v>66</v>
      </c>
      <c r="D2" t="s">
        <v>65</v>
      </c>
      <c r="E2" t="s">
        <v>64</v>
      </c>
      <c r="G2" t="s">
        <v>67</v>
      </c>
      <c r="H2" t="s">
        <v>66</v>
      </c>
      <c r="I2" t="s">
        <v>65</v>
      </c>
      <c r="J2" t="s">
        <v>64</v>
      </c>
    </row>
    <row r="3" spans="1:10">
      <c r="A3" t="s">
        <v>34</v>
      </c>
      <c r="B3">
        <v>1</v>
      </c>
      <c r="C3">
        <v>1</v>
      </c>
      <c r="D3">
        <v>1</v>
      </c>
      <c r="E3">
        <v>1</v>
      </c>
      <c r="G3" s="4">
        <v>0.69438521319956303</v>
      </c>
      <c r="H3" s="4">
        <v>0.44635366503683982</v>
      </c>
      <c r="I3" s="4">
        <v>0.60536236108690689</v>
      </c>
      <c r="J3" s="4">
        <v>0.30358170065032175</v>
      </c>
    </row>
    <row r="4" spans="1:10">
      <c r="A4" t="s">
        <v>33</v>
      </c>
      <c r="B4">
        <v>1</v>
      </c>
      <c r="C4">
        <v>1</v>
      </c>
      <c r="D4">
        <v>1</v>
      </c>
      <c r="E4">
        <v>1</v>
      </c>
      <c r="G4" s="4">
        <v>1.3165431422856835</v>
      </c>
      <c r="H4" s="4">
        <v>0.61209100379359049</v>
      </c>
      <c r="I4" s="4">
        <v>1.0682668288279729</v>
      </c>
      <c r="J4" s="4">
        <v>0.26956601689786958</v>
      </c>
    </row>
    <row r="5" spans="1:10">
      <c r="A5" t="s">
        <v>32</v>
      </c>
      <c r="B5">
        <v>1</v>
      </c>
      <c r="C5">
        <v>1</v>
      </c>
      <c r="D5">
        <v>1</v>
      </c>
      <c r="E5">
        <v>1</v>
      </c>
      <c r="G5" s="4">
        <v>0.8073441276608706</v>
      </c>
      <c r="H5" s="4">
        <v>0.68598293044324798</v>
      </c>
      <c r="I5" s="4">
        <v>0.98753981938797852</v>
      </c>
      <c r="J5" s="4">
        <v>0.57764345450765975</v>
      </c>
    </row>
    <row r="6" spans="1:10">
      <c r="A6" t="s">
        <v>31</v>
      </c>
      <c r="C6">
        <v>1</v>
      </c>
      <c r="D6">
        <v>1</v>
      </c>
      <c r="E6">
        <v>1</v>
      </c>
      <c r="G6" s="4"/>
      <c r="H6" s="4">
        <v>0.99622179293039526</v>
      </c>
      <c r="I6" s="4">
        <v>1.237506386358604</v>
      </c>
      <c r="J6" s="4">
        <v>0.52443724224227839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N6"/>
  <sheetViews>
    <sheetView zoomScale="85" zoomScaleNormal="85" workbookViewId="0">
      <selection activeCell="L11" sqref="L11"/>
    </sheetView>
  </sheetViews>
  <sheetFormatPr baseColWidth="10" defaultColWidth="8.83203125" defaultRowHeight="15"/>
  <cols>
    <col min="2" max="6" width="9.1640625" bestFit="1" customWidth="1"/>
    <col min="7" max="7" width="9.83203125" bestFit="1" customWidth="1"/>
    <col min="9" max="14" width="9.1640625" bestFit="1" customWidth="1"/>
  </cols>
  <sheetData>
    <row r="2" spans="1:14">
      <c r="B2" t="s">
        <v>40</v>
      </c>
      <c r="I2" t="s">
        <v>45</v>
      </c>
    </row>
    <row r="3" spans="1:14">
      <c r="B3" t="s">
        <v>76</v>
      </c>
      <c r="C3" t="s">
        <v>75</v>
      </c>
      <c r="D3" t="s">
        <v>74</v>
      </c>
      <c r="E3" t="s">
        <v>73</v>
      </c>
      <c r="F3" t="s">
        <v>72</v>
      </c>
      <c r="G3" t="s">
        <v>71</v>
      </c>
      <c r="I3" t="s">
        <v>76</v>
      </c>
      <c r="J3" t="s">
        <v>75</v>
      </c>
      <c r="K3" t="s">
        <v>74</v>
      </c>
      <c r="L3" t="s">
        <v>73</v>
      </c>
      <c r="M3" t="s">
        <v>72</v>
      </c>
      <c r="N3" t="s">
        <v>71</v>
      </c>
    </row>
    <row r="4" spans="1:14">
      <c r="A4" t="s">
        <v>70</v>
      </c>
      <c r="B4" s="4">
        <v>2.3302614134588371</v>
      </c>
      <c r="C4" s="4">
        <v>6.4979525065532435</v>
      </c>
      <c r="D4" s="4">
        <v>4.528378796116499</v>
      </c>
      <c r="E4" s="4">
        <v>3.4090822671398597</v>
      </c>
      <c r="F4" s="4">
        <v>3.0459078084774589</v>
      </c>
      <c r="G4" s="4">
        <v>43.398807927386713</v>
      </c>
      <c r="H4" s="4"/>
      <c r="I4" s="4">
        <v>0.28188160611742252</v>
      </c>
      <c r="J4" s="4">
        <v>0.88219871632567193</v>
      </c>
      <c r="K4" s="4">
        <v>0.41873492822451863</v>
      </c>
      <c r="L4" s="4">
        <v>0.48513258280246385</v>
      </c>
      <c r="M4" s="4">
        <v>0.45433177172262507</v>
      </c>
      <c r="N4" s="4">
        <v>3.818068771556026</v>
      </c>
    </row>
    <row r="5" spans="1:14">
      <c r="A5" t="s">
        <v>69</v>
      </c>
      <c r="B5" s="4">
        <v>2.1756551260843739</v>
      </c>
      <c r="C5" s="4">
        <v>7.0224070651858028</v>
      </c>
      <c r="D5" s="4">
        <v>3.4300991965783885</v>
      </c>
      <c r="E5" s="4">
        <v>3.1552784957152578</v>
      </c>
      <c r="F5" s="4">
        <v>1.5753938468304058</v>
      </c>
      <c r="G5" s="4">
        <v>44.45497398004845</v>
      </c>
      <c r="H5" s="4"/>
      <c r="I5" s="4">
        <v>0.23784962423681671</v>
      </c>
      <c r="J5" s="4">
        <v>0.85435148111977632</v>
      </c>
      <c r="K5" s="4">
        <v>0.34158049562121173</v>
      </c>
      <c r="L5" s="4">
        <v>0.41004702774653601</v>
      </c>
      <c r="M5" s="4">
        <v>0.25682192447532171</v>
      </c>
      <c r="N5" s="4">
        <v>4.3986439864241618</v>
      </c>
    </row>
    <row r="6" spans="1:14">
      <c r="A6" t="s">
        <v>68</v>
      </c>
      <c r="B6" s="4">
        <v>1.9944689605213988</v>
      </c>
      <c r="C6" s="4">
        <v>6.3889657134623343</v>
      </c>
      <c r="D6" s="4">
        <v>3.6261603943104332</v>
      </c>
      <c r="E6" s="4">
        <v>2.9017787962406016</v>
      </c>
      <c r="F6" s="4">
        <v>2.100583780497228</v>
      </c>
      <c r="G6" s="4">
        <v>39.006886770874516</v>
      </c>
      <c r="H6" s="4"/>
      <c r="I6" s="4">
        <v>0.35655684311956615</v>
      </c>
      <c r="J6" s="4">
        <v>0.88009736943098393</v>
      </c>
      <c r="K6" s="4">
        <v>0.41021632164688282</v>
      </c>
      <c r="L6" s="4">
        <v>0.41054588539186576</v>
      </c>
      <c r="M6" s="4">
        <v>0.42978384294460148</v>
      </c>
      <c r="N6" s="4">
        <v>4.1316200427950518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N6"/>
  <sheetViews>
    <sheetView workbookViewId="0">
      <selection activeCell="L11" sqref="L11"/>
    </sheetView>
  </sheetViews>
  <sheetFormatPr baseColWidth="10" defaultColWidth="8.83203125" defaultRowHeight="15"/>
  <sheetData>
    <row r="2" spans="1:14">
      <c r="B2" t="s">
        <v>40</v>
      </c>
      <c r="I2" t="s">
        <v>45</v>
      </c>
    </row>
    <row r="3" spans="1:14">
      <c r="B3" t="s">
        <v>83</v>
      </c>
      <c r="C3" t="s">
        <v>82</v>
      </c>
      <c r="D3" t="s">
        <v>81</v>
      </c>
      <c r="E3" t="s">
        <v>80</v>
      </c>
      <c r="F3" t="s">
        <v>79</v>
      </c>
      <c r="G3" t="s">
        <v>78</v>
      </c>
      <c r="I3" t="s">
        <v>83</v>
      </c>
      <c r="J3" t="s">
        <v>82</v>
      </c>
      <c r="K3" t="s">
        <v>81</v>
      </c>
      <c r="L3" t="s">
        <v>80</v>
      </c>
      <c r="M3" t="s">
        <v>79</v>
      </c>
      <c r="N3" t="s">
        <v>78</v>
      </c>
    </row>
    <row r="4" spans="1:14">
      <c r="A4" t="s">
        <v>77</v>
      </c>
      <c r="B4" s="4">
        <v>2.8022412526085843</v>
      </c>
      <c r="C4" s="4">
        <v>6.9921260348782575</v>
      </c>
      <c r="D4" s="4">
        <v>1.2085305855827331</v>
      </c>
      <c r="E4" s="4">
        <v>9.6909295293840305</v>
      </c>
      <c r="F4" s="4">
        <v>1.4120313471710713</v>
      </c>
      <c r="G4" s="4">
        <v>32.042206600174083</v>
      </c>
      <c r="H4" s="4"/>
      <c r="I4" s="4">
        <v>1.328574321039893</v>
      </c>
      <c r="J4" s="4">
        <v>3.3213457359202505</v>
      </c>
      <c r="K4" s="4">
        <v>0.86435680365065926</v>
      </c>
      <c r="L4" s="4">
        <v>4.3857480834575941</v>
      </c>
      <c r="M4" s="4">
        <v>1.1652213950798271</v>
      </c>
      <c r="N4" s="4">
        <v>9.5844130862787367</v>
      </c>
    </row>
    <row r="5" spans="1:14">
      <c r="A5" t="s">
        <v>69</v>
      </c>
      <c r="B5" s="4">
        <v>1.9029879043490945</v>
      </c>
      <c r="C5" s="4">
        <v>6.4270020656967732</v>
      </c>
      <c r="D5" s="4">
        <v>0.68272301425719095</v>
      </c>
      <c r="E5" s="4">
        <v>7.4980851419770822</v>
      </c>
      <c r="F5" s="4">
        <v>0.39964902756681642</v>
      </c>
      <c r="G5" s="4">
        <v>23.84749143433574</v>
      </c>
      <c r="H5" s="4"/>
      <c r="I5" s="4">
        <v>0.99021269831368686</v>
      </c>
      <c r="J5" s="4">
        <v>4.2426845791844121</v>
      </c>
      <c r="K5" s="4">
        <v>0.53714578257516443</v>
      </c>
      <c r="L5" s="4">
        <v>4.3955234999479504</v>
      </c>
      <c r="M5" s="4">
        <v>0.45398207368412913</v>
      </c>
      <c r="N5" s="4">
        <v>10.258527381250074</v>
      </c>
    </row>
    <row r="6" spans="1:14">
      <c r="A6" t="s">
        <v>68</v>
      </c>
      <c r="B6" s="4">
        <v>2.2410835743958568</v>
      </c>
      <c r="C6" s="4">
        <v>7.489683716483059</v>
      </c>
      <c r="D6" s="4">
        <v>0.93897735735668553</v>
      </c>
      <c r="E6" s="4">
        <v>8.7390592949991408</v>
      </c>
      <c r="F6" s="4">
        <v>1.7269240983115104</v>
      </c>
      <c r="G6" s="4">
        <v>26.39224086628149</v>
      </c>
      <c r="H6" s="4"/>
      <c r="I6" s="4">
        <v>1.2499547932360142</v>
      </c>
      <c r="J6" s="4">
        <v>3.3032700838438154</v>
      </c>
      <c r="K6" s="4">
        <v>0.81785222366138188</v>
      </c>
      <c r="L6" s="4">
        <v>3.676628382868647</v>
      </c>
      <c r="M6" s="4">
        <v>1.0683635894529342</v>
      </c>
      <c r="N6" s="4">
        <v>7.1961513352880928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N7"/>
  <sheetViews>
    <sheetView workbookViewId="0">
      <selection activeCell="L11" sqref="L11"/>
    </sheetView>
  </sheetViews>
  <sheetFormatPr baseColWidth="10" defaultColWidth="8.83203125" defaultRowHeight="15"/>
  <sheetData>
    <row r="2" spans="1:14">
      <c r="B2" t="s">
        <v>40</v>
      </c>
      <c r="I2" t="s">
        <v>91</v>
      </c>
    </row>
    <row r="3" spans="1:14">
      <c r="B3" t="s">
        <v>90</v>
      </c>
      <c r="C3" t="s">
        <v>89</v>
      </c>
      <c r="D3" t="s">
        <v>88</v>
      </c>
      <c r="E3" t="s">
        <v>87</v>
      </c>
      <c r="F3" t="s">
        <v>86</v>
      </c>
      <c r="G3" t="s">
        <v>85</v>
      </c>
      <c r="I3" t="s">
        <v>90</v>
      </c>
      <c r="J3" t="s">
        <v>89</v>
      </c>
      <c r="K3" t="s">
        <v>88</v>
      </c>
      <c r="L3" t="s">
        <v>87</v>
      </c>
      <c r="M3" t="s">
        <v>86</v>
      </c>
      <c r="N3" t="s">
        <v>85</v>
      </c>
    </row>
    <row r="4" spans="1:14">
      <c r="A4" t="s">
        <v>84</v>
      </c>
      <c r="B4" s="4">
        <v>6.3699904075228533E-2</v>
      </c>
      <c r="C4" s="4">
        <v>0.72074556149627012</v>
      </c>
      <c r="D4" s="4">
        <v>9.0807679165837984E-2</v>
      </c>
      <c r="E4" s="4">
        <v>0.42531845943521401</v>
      </c>
      <c r="F4" s="4">
        <v>4.2079653668480696E-2</v>
      </c>
      <c r="G4" s="4">
        <v>3.2853245611103099</v>
      </c>
      <c r="H4" s="4"/>
      <c r="I4" s="4">
        <v>6.3638666526555171E-2</v>
      </c>
      <c r="J4" s="4">
        <v>0.42519991475424634</v>
      </c>
      <c r="K4" s="4">
        <v>7.6467719149900013E-2</v>
      </c>
      <c r="L4" s="4">
        <v>0.25314613465320712</v>
      </c>
      <c r="M4" s="4">
        <v>4.929545326189249E-2</v>
      </c>
      <c r="N4" s="4">
        <v>1.8294005910656637</v>
      </c>
    </row>
    <row r="5" spans="1:14">
      <c r="A5" t="s">
        <v>69</v>
      </c>
      <c r="B5" s="4">
        <v>3.7406332402182663E-2</v>
      </c>
      <c r="C5" s="4">
        <v>0.57666656355668633</v>
      </c>
      <c r="D5" s="4">
        <v>5.0228421853496415E-2</v>
      </c>
      <c r="E5" s="4">
        <v>0.26938330130445731</v>
      </c>
      <c r="F5" s="4">
        <v>2.0056746002616192E-2</v>
      </c>
      <c r="G5" s="4">
        <v>2.3502212703190546</v>
      </c>
      <c r="H5" s="4"/>
      <c r="I5" s="4">
        <v>4.4837514263037372E-2</v>
      </c>
      <c r="J5" s="4">
        <v>0.42632225143597369</v>
      </c>
      <c r="K5" s="4">
        <v>4.1843094671876344E-2</v>
      </c>
      <c r="L5" s="4">
        <v>0.20715564227947367</v>
      </c>
      <c r="M5" s="4">
        <v>2.0904488470838568E-2</v>
      </c>
      <c r="N5" s="4">
        <v>1.5674105716342988</v>
      </c>
    </row>
    <row r="6" spans="1:14">
      <c r="A6" t="s">
        <v>68</v>
      </c>
      <c r="B6" s="4">
        <v>4.027793395108651E-2</v>
      </c>
      <c r="C6" s="4">
        <v>0.66571331518649268</v>
      </c>
      <c r="D6" s="4">
        <v>6.4907616068003507E-2</v>
      </c>
      <c r="E6" s="4">
        <v>0.29705277982614198</v>
      </c>
      <c r="F6" s="4">
        <v>2.8623393198280632E-2</v>
      </c>
      <c r="G6" s="4">
        <v>2.6007580029636364</v>
      </c>
      <c r="H6" s="4"/>
      <c r="I6" s="4">
        <v>6.4919102914775553E-2</v>
      </c>
      <c r="J6" s="4">
        <v>0.36483881963289688</v>
      </c>
      <c r="K6" s="4">
        <v>6.8706342468528039E-2</v>
      </c>
      <c r="L6" s="4">
        <v>0.21194370356284975</v>
      </c>
      <c r="M6" s="4">
        <v>2.9502676314978063E-2</v>
      </c>
      <c r="N6" s="4">
        <v>1.1375864823658848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N7"/>
  <sheetViews>
    <sheetView zoomScale="85" zoomScaleNormal="85" workbookViewId="0">
      <selection activeCell="L11" sqref="L11"/>
    </sheetView>
  </sheetViews>
  <sheetFormatPr baseColWidth="10" defaultColWidth="8.83203125" defaultRowHeight="15"/>
  <sheetData>
    <row r="2" spans="1:14">
      <c r="B2" t="s">
        <v>63</v>
      </c>
      <c r="I2" t="s">
        <v>45</v>
      </c>
    </row>
    <row r="3" spans="1:14">
      <c r="B3" t="s">
        <v>76</v>
      </c>
      <c r="C3" t="s">
        <v>75</v>
      </c>
      <c r="D3" t="s">
        <v>74</v>
      </c>
      <c r="E3" t="s">
        <v>73</v>
      </c>
      <c r="F3" t="s">
        <v>72</v>
      </c>
      <c r="G3" t="s">
        <v>71</v>
      </c>
      <c r="I3" t="s">
        <v>76</v>
      </c>
      <c r="J3" t="s">
        <v>75</v>
      </c>
      <c r="K3" t="s">
        <v>74</v>
      </c>
      <c r="L3" t="s">
        <v>73</v>
      </c>
      <c r="M3" t="s">
        <v>72</v>
      </c>
      <c r="N3" t="s">
        <v>71</v>
      </c>
    </row>
    <row r="4" spans="1:14">
      <c r="A4" t="s">
        <v>84</v>
      </c>
      <c r="B4" s="4">
        <v>5.1737040530594663E-2</v>
      </c>
      <c r="C4" s="4">
        <v>5.4509402830575801E-2</v>
      </c>
      <c r="D4" s="4">
        <v>0.1054963734655374</v>
      </c>
      <c r="E4" s="4">
        <v>5.5687796121699044E-2</v>
      </c>
      <c r="F4" s="4">
        <v>5.6102643097504193E-2</v>
      </c>
      <c r="G4" s="4">
        <v>0.67228357842214326</v>
      </c>
      <c r="H4" s="4"/>
      <c r="I4" s="4">
        <v>4.5105853102127363E-2</v>
      </c>
      <c r="J4" s="4">
        <v>7.6829280540177985E-2</v>
      </c>
      <c r="K4" s="4">
        <v>3.8692065678404275E-2</v>
      </c>
      <c r="L4" s="4">
        <v>7.2338324291286282E-2</v>
      </c>
      <c r="M4" s="4">
        <v>3.651028764706897E-2</v>
      </c>
      <c r="N4" s="4">
        <v>0.29578086879842691</v>
      </c>
    </row>
    <row r="5" spans="1:14">
      <c r="A5" t="s">
        <v>69</v>
      </c>
      <c r="B5" s="4">
        <v>5.4078291079540944E-2</v>
      </c>
      <c r="C5" s="4">
        <v>6.1582296240609159E-2</v>
      </c>
      <c r="D5" s="4">
        <v>7.1051343153668706E-2</v>
      </c>
      <c r="E5" s="4">
        <v>5.5121917788012051E-2</v>
      </c>
      <c r="F5" s="4">
        <v>4.4783909176693643E-2</v>
      </c>
      <c r="G5" s="4">
        <v>0.6751316733577245</v>
      </c>
      <c r="H5" s="4"/>
      <c r="I5" s="4">
        <v>2.3344586800560403E-2</v>
      </c>
      <c r="J5" s="4">
        <v>4.8407605183838909E-2</v>
      </c>
      <c r="K5" s="4">
        <v>2.3798005110214925E-2</v>
      </c>
      <c r="L5" s="4">
        <v>3.1574795990628887E-2</v>
      </c>
      <c r="M5" s="4">
        <v>1.818297520197143E-2</v>
      </c>
      <c r="N5" s="4">
        <v>0.22203976528414388</v>
      </c>
    </row>
    <row r="6" spans="1:14">
      <c r="A6" t="s">
        <v>68</v>
      </c>
      <c r="B6" s="4">
        <v>6.3064153857019745E-2</v>
      </c>
      <c r="C6" s="4">
        <v>5.2097363570078693E-2</v>
      </c>
      <c r="D6" s="4">
        <v>8.7686605013108238E-2</v>
      </c>
      <c r="E6" s="4">
        <v>4.870776756917819E-2</v>
      </c>
      <c r="F6" s="4">
        <v>4.1852508115999928E-2</v>
      </c>
      <c r="G6" s="4">
        <v>0.60898982899759546</v>
      </c>
      <c r="H6" s="4"/>
      <c r="I6" s="4">
        <v>3.7048628238098368E-2</v>
      </c>
      <c r="J6" s="4">
        <v>5.7645023919831853E-2</v>
      </c>
      <c r="K6" s="4">
        <v>2.7526017669247494E-2</v>
      </c>
      <c r="L6" s="4">
        <v>3.6545447354141884E-2</v>
      </c>
      <c r="M6" s="4">
        <v>2.8109563962343202E-2</v>
      </c>
      <c r="N6" s="4">
        <v>0.22772409938388566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O6"/>
  <sheetViews>
    <sheetView workbookViewId="0">
      <selection activeCell="L11" sqref="L11"/>
    </sheetView>
  </sheetViews>
  <sheetFormatPr baseColWidth="10" defaultColWidth="8.83203125" defaultRowHeight="15"/>
  <sheetData>
    <row r="2" spans="1:15">
      <c r="B2" t="s">
        <v>94</v>
      </c>
      <c r="I2" t="s">
        <v>93</v>
      </c>
    </row>
    <row r="3" spans="1:15">
      <c r="B3" t="s">
        <v>83</v>
      </c>
      <c r="C3" t="s">
        <v>82</v>
      </c>
      <c r="D3" t="s">
        <v>81</v>
      </c>
      <c r="E3" t="s">
        <v>80</v>
      </c>
      <c r="F3" t="s">
        <v>79</v>
      </c>
      <c r="G3" t="s">
        <v>78</v>
      </c>
      <c r="I3" t="s">
        <v>83</v>
      </c>
      <c r="J3" t="s">
        <v>82</v>
      </c>
      <c r="K3" t="s">
        <v>81</v>
      </c>
      <c r="L3" t="s">
        <v>80</v>
      </c>
      <c r="M3" t="s">
        <v>79</v>
      </c>
      <c r="N3" t="s">
        <v>78</v>
      </c>
    </row>
    <row r="4" spans="1:15">
      <c r="A4" t="s">
        <v>92</v>
      </c>
      <c r="B4" s="4">
        <v>0.70970337859752286</v>
      </c>
      <c r="C4" s="4">
        <v>0.26799284335663576</v>
      </c>
      <c r="D4" s="4">
        <v>0.22746462024616526</v>
      </c>
      <c r="E4" s="4">
        <v>0.14114977843272558</v>
      </c>
      <c r="F4" s="4">
        <v>7.7830789763748964E-2</v>
      </c>
      <c r="G4" s="4">
        <v>4.4544775749144829</v>
      </c>
      <c r="H4" s="4"/>
      <c r="I4" s="4">
        <v>0.80085669044984675</v>
      </c>
      <c r="J4" s="4">
        <v>0.52826410381992139</v>
      </c>
      <c r="K4" s="4">
        <v>0.42933495040579994</v>
      </c>
      <c r="L4" s="4">
        <v>0.20184313017232053</v>
      </c>
      <c r="M4" s="4">
        <v>0.21897773860168881</v>
      </c>
      <c r="N4" s="4">
        <v>1.6931998522553362</v>
      </c>
      <c r="O4" s="4"/>
    </row>
    <row r="5" spans="1:15">
      <c r="A5" t="s">
        <v>69</v>
      </c>
      <c r="B5" s="4">
        <v>0.47894920068600272</v>
      </c>
      <c r="C5" s="4">
        <v>0.19207300316883036</v>
      </c>
      <c r="D5" s="4">
        <v>0.11183764112216885</v>
      </c>
      <c r="E5" s="4">
        <v>9.6488407532899237E-2</v>
      </c>
      <c r="F5" s="4">
        <v>2.4754515322478923E-2</v>
      </c>
      <c r="G5" s="4">
        <v>3.1612637827401562</v>
      </c>
      <c r="H5" s="4"/>
      <c r="I5" s="4">
        <v>0.49893887406600279</v>
      </c>
      <c r="J5" s="4">
        <v>0.58085858918844346</v>
      </c>
      <c r="K5" s="4">
        <v>0.23803068305253877</v>
      </c>
      <c r="L5" s="4">
        <v>0.24720172835009596</v>
      </c>
      <c r="M5" s="4">
        <v>9.6381312254051305E-2</v>
      </c>
      <c r="N5" s="4">
        <v>1.6459911984129012</v>
      </c>
      <c r="O5" s="4"/>
    </row>
    <row r="6" spans="1:15">
      <c r="A6" t="s">
        <v>68</v>
      </c>
      <c r="B6" s="4">
        <v>0.6498463820781879</v>
      </c>
      <c r="C6" s="4">
        <v>0.26485020592833675</v>
      </c>
      <c r="D6" s="4">
        <v>0.20379540600186458</v>
      </c>
      <c r="E6" s="4">
        <v>0.10107628203687678</v>
      </c>
      <c r="F6" s="4">
        <v>7.1339925427265583E-2</v>
      </c>
      <c r="G6" s="4">
        <v>3.2992620062236737</v>
      </c>
      <c r="H6" s="4"/>
      <c r="I6" s="4">
        <v>0.60666997635101738</v>
      </c>
      <c r="J6" s="4">
        <v>0.37828720969405144</v>
      </c>
      <c r="K6" s="4">
        <v>0.31929323623193384</v>
      </c>
      <c r="L6" s="4">
        <v>0.12863069179642406</v>
      </c>
      <c r="M6" s="4">
        <v>0.12357289419178127</v>
      </c>
      <c r="N6" s="4">
        <v>1.1590273301384504</v>
      </c>
      <c r="O6" s="4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N6"/>
  <sheetViews>
    <sheetView workbookViewId="0">
      <selection activeCell="L11" sqref="L11"/>
    </sheetView>
  </sheetViews>
  <sheetFormatPr baseColWidth="10" defaultColWidth="8.83203125" defaultRowHeight="15"/>
  <sheetData>
    <row r="2" spans="1:14">
      <c r="B2" t="s">
        <v>63</v>
      </c>
      <c r="I2" t="s">
        <v>39</v>
      </c>
    </row>
    <row r="3" spans="1:14">
      <c r="B3" t="s">
        <v>90</v>
      </c>
      <c r="C3" t="s">
        <v>89</v>
      </c>
      <c r="D3" t="s">
        <v>88</v>
      </c>
      <c r="E3" t="s">
        <v>87</v>
      </c>
      <c r="F3" t="s">
        <v>86</v>
      </c>
      <c r="G3" t="s">
        <v>85</v>
      </c>
      <c r="I3" t="s">
        <v>90</v>
      </c>
      <c r="J3" t="s">
        <v>89</v>
      </c>
      <c r="K3" t="s">
        <v>88</v>
      </c>
      <c r="L3" t="s">
        <v>87</v>
      </c>
      <c r="M3" t="s">
        <v>86</v>
      </c>
      <c r="N3" t="s">
        <v>85</v>
      </c>
    </row>
    <row r="4" spans="1:14">
      <c r="A4" t="s">
        <v>95</v>
      </c>
      <c r="B4" s="4">
        <v>3.4703785007920415E-2</v>
      </c>
      <c r="C4" s="4">
        <v>0.14232447582777158</v>
      </c>
      <c r="D4" s="4">
        <v>2.3144802834473642E-2</v>
      </c>
      <c r="E4" s="4">
        <v>0.15049450274920356</v>
      </c>
      <c r="F4" s="4">
        <v>2.3195714649562771E-2</v>
      </c>
      <c r="G4" s="4">
        <v>0.31601755456770286</v>
      </c>
      <c r="H4" s="4"/>
      <c r="I4" s="4">
        <v>0.1395040370725317</v>
      </c>
      <c r="J4" s="4">
        <v>0.28004840742165349</v>
      </c>
      <c r="K4" s="4">
        <v>8.061696572382851E-2</v>
      </c>
      <c r="L4" s="4">
        <v>0.34969973015120237</v>
      </c>
      <c r="M4" s="4">
        <v>5.873579810282014E-2</v>
      </c>
      <c r="N4" s="4">
        <v>0.87759741963691396</v>
      </c>
    </row>
    <row r="5" spans="1:14">
      <c r="A5" t="s">
        <v>69</v>
      </c>
      <c r="B5" s="4">
        <v>1.5398061971902893E-2</v>
      </c>
      <c r="C5" s="4">
        <v>9.9928150288472933E-2</v>
      </c>
      <c r="D5" s="4">
        <v>7.0793269562988044E-3</v>
      </c>
      <c r="E5" s="4">
        <v>0.10950482252477126</v>
      </c>
      <c r="F5" s="4">
        <v>9.2058159593041387E-3</v>
      </c>
      <c r="G5" s="4">
        <v>0.19677115379840035</v>
      </c>
      <c r="H5" s="4"/>
      <c r="I5" s="4">
        <v>8.6081838876855221E-2</v>
      </c>
      <c r="J5" s="4">
        <v>0.28079545824043173</v>
      </c>
      <c r="K5" s="4">
        <v>5.4325243242975593E-2</v>
      </c>
      <c r="L5" s="4">
        <v>0.27880304989511628</v>
      </c>
      <c r="M5" s="4">
        <v>2.7001851512611325E-2</v>
      </c>
      <c r="N5" s="4">
        <v>0.70654221384782401</v>
      </c>
    </row>
    <row r="6" spans="1:14">
      <c r="A6" t="s">
        <v>68</v>
      </c>
      <c r="B6" s="4">
        <v>2.8233430607145168E-2</v>
      </c>
      <c r="C6" s="4">
        <v>0.11194105961838074</v>
      </c>
      <c r="D6" s="4">
        <v>2.1155338180580286E-2</v>
      </c>
      <c r="E6" s="4">
        <v>8.600813661556353E-2</v>
      </c>
      <c r="F6" s="4">
        <v>1.7130876359040786E-2</v>
      </c>
      <c r="G6" s="4">
        <v>0.20011434450221796</v>
      </c>
      <c r="H6" s="4"/>
      <c r="I6" s="4">
        <v>0.10470162359246216</v>
      </c>
      <c r="J6" s="4">
        <v>0.15493033747964813</v>
      </c>
      <c r="K6" s="4">
        <v>6.157868960896018E-2</v>
      </c>
      <c r="L6" s="4">
        <v>0.18382566507631154</v>
      </c>
      <c r="M6" s="4">
        <v>3.8607272505546769E-2</v>
      </c>
      <c r="N6" s="4">
        <v>0.4553281813497283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N6"/>
  <sheetViews>
    <sheetView zoomScaleNormal="100" workbookViewId="0">
      <selection activeCell="L11" sqref="L11"/>
    </sheetView>
  </sheetViews>
  <sheetFormatPr baseColWidth="10" defaultColWidth="8.83203125" defaultRowHeight="15"/>
  <sheetData>
    <row r="2" spans="1:14">
      <c r="B2" t="s">
        <v>40</v>
      </c>
      <c r="I2" t="s">
        <v>45</v>
      </c>
    </row>
    <row r="3" spans="1:14">
      <c r="B3" t="s">
        <v>76</v>
      </c>
      <c r="C3" t="s">
        <v>75</v>
      </c>
      <c r="D3" t="s">
        <v>74</v>
      </c>
      <c r="E3" t="s">
        <v>73</v>
      </c>
      <c r="F3" t="s">
        <v>72</v>
      </c>
      <c r="G3" t="s">
        <v>71</v>
      </c>
      <c r="I3" t="s">
        <v>76</v>
      </c>
      <c r="J3" t="s">
        <v>75</v>
      </c>
      <c r="K3" t="s">
        <v>74</v>
      </c>
      <c r="L3" t="s">
        <v>73</v>
      </c>
      <c r="M3" t="s">
        <v>72</v>
      </c>
      <c r="N3" t="s">
        <v>71</v>
      </c>
    </row>
    <row r="4" spans="1:14">
      <c r="A4" t="s">
        <v>70</v>
      </c>
      <c r="B4" s="4">
        <v>2.1719725988238201</v>
      </c>
      <c r="C4" s="4">
        <v>0.83271007433781219</v>
      </c>
      <c r="D4" s="4">
        <v>2.2757431384669533</v>
      </c>
      <c r="E4" s="4">
        <v>1.6072639211485931</v>
      </c>
      <c r="F4" s="4">
        <v>1.8087430676702037</v>
      </c>
      <c r="G4" s="4">
        <v>1.5256199421088144</v>
      </c>
      <c r="H4" s="4"/>
      <c r="I4" s="4">
        <v>13.801726005802141</v>
      </c>
      <c r="J4" s="4">
        <v>8.0152659603875165</v>
      </c>
      <c r="K4" s="4">
        <v>8.3311338776589157</v>
      </c>
      <c r="L4" s="4">
        <v>13.206803745031532</v>
      </c>
      <c r="M4" s="4">
        <v>7.3792450130156739</v>
      </c>
      <c r="N4" s="4">
        <v>7.1873503140357071</v>
      </c>
    </row>
    <row r="5" spans="1:14">
      <c r="A5" t="s">
        <v>69</v>
      </c>
      <c r="B5" s="4">
        <v>2.4257266806284132</v>
      </c>
      <c r="C5" s="4">
        <v>0.86918091591402402</v>
      </c>
      <c r="D5" s="4">
        <v>2.0290231834375976</v>
      </c>
      <c r="E5" s="4">
        <v>1.718042175747069</v>
      </c>
      <c r="F5" s="4">
        <v>2.7618155962266711</v>
      </c>
      <c r="G5" s="4">
        <v>1.4959290829384728</v>
      </c>
      <c r="H5" s="4"/>
      <c r="I5" s="4">
        <v>9.0474607034037824</v>
      </c>
      <c r="J5" s="4">
        <v>5.3579232578833</v>
      </c>
      <c r="K5" s="4">
        <v>6.5129358004163151</v>
      </c>
      <c r="L5" s="4">
        <v>7.0796613534982331</v>
      </c>
      <c r="M5" s="4">
        <v>6.6512198015665156</v>
      </c>
      <c r="N5" s="4">
        <v>4.8039479625652239</v>
      </c>
    </row>
    <row r="6" spans="1:14">
      <c r="A6" t="s">
        <v>68</v>
      </c>
      <c r="B6" s="4">
        <v>3.0693639852022132</v>
      </c>
      <c r="C6" s="4">
        <v>0.81522581296278818</v>
      </c>
      <c r="D6" s="4">
        <v>2.3625124867689955</v>
      </c>
      <c r="E6" s="4">
        <v>1.6953635172715942</v>
      </c>
      <c r="F6" s="4">
        <v>2.0151521150760958</v>
      </c>
      <c r="G6" s="4">
        <v>1.5387396456024938</v>
      </c>
      <c r="H6" s="4"/>
      <c r="I6" s="4">
        <v>9.4119787428530017</v>
      </c>
      <c r="J6" s="4">
        <v>6.1282670258546723</v>
      </c>
      <c r="K6" s="4">
        <v>6.361275039121284</v>
      </c>
      <c r="L6" s="4">
        <v>8.0330284581418478</v>
      </c>
      <c r="M6" s="4">
        <v>5.9130054579706197</v>
      </c>
      <c r="N6" s="4">
        <v>5.2342870258726748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N6"/>
  <sheetViews>
    <sheetView workbookViewId="0">
      <selection activeCell="L11" sqref="L11"/>
    </sheetView>
  </sheetViews>
  <sheetFormatPr baseColWidth="10" defaultColWidth="8.83203125" defaultRowHeight="15"/>
  <sheetData>
    <row r="2" spans="1:14">
      <c r="B2" t="s">
        <v>40</v>
      </c>
      <c r="I2" t="s">
        <v>45</v>
      </c>
    </row>
    <row r="3" spans="1:14">
      <c r="B3" t="s">
        <v>83</v>
      </c>
      <c r="C3" t="s">
        <v>82</v>
      </c>
      <c r="D3" t="s">
        <v>81</v>
      </c>
      <c r="E3" t="s">
        <v>80</v>
      </c>
      <c r="F3" t="s">
        <v>79</v>
      </c>
      <c r="G3" t="s">
        <v>78</v>
      </c>
      <c r="I3" t="s">
        <v>83</v>
      </c>
      <c r="J3" t="s">
        <v>82</v>
      </c>
      <c r="K3" t="s">
        <v>81</v>
      </c>
      <c r="L3" t="s">
        <v>80</v>
      </c>
      <c r="M3" t="s">
        <v>79</v>
      </c>
      <c r="N3" t="s">
        <v>78</v>
      </c>
    </row>
    <row r="4" spans="1:14">
      <c r="A4" t="s">
        <v>70</v>
      </c>
      <c r="B4" s="4">
        <v>20.207919139331793</v>
      </c>
      <c r="C4" s="4">
        <v>3.6902249697518359</v>
      </c>
      <c r="D4" s="4">
        <v>15.847185766615542</v>
      </c>
      <c r="E4" s="4">
        <v>1.4326373579765572</v>
      </c>
      <c r="F4" s="4">
        <v>5.2161094089656288</v>
      </c>
      <c r="G4" s="4">
        <v>12.212433360384384</v>
      </c>
      <c r="H4" s="4"/>
      <c r="I4" s="4">
        <v>37.601949549142319</v>
      </c>
      <c r="J4" s="4">
        <v>13.72484678633294</v>
      </c>
      <c r="K4" s="4">
        <v>33.070996114263323</v>
      </c>
      <c r="L4" s="4">
        <v>4.4011571712301443</v>
      </c>
      <c r="M4" s="4">
        <v>15.829087091199911</v>
      </c>
      <c r="N4" s="4">
        <v>15.018035693791205</v>
      </c>
    </row>
    <row r="5" spans="1:14">
      <c r="A5" t="s">
        <v>69</v>
      </c>
      <c r="B5" s="4">
        <v>20.100871131212767</v>
      </c>
      <c r="C5" s="4">
        <v>2.9020683460423262</v>
      </c>
      <c r="D5" s="4">
        <v>14.066953891121749</v>
      </c>
      <c r="E5" s="4">
        <v>1.2704760587082014</v>
      </c>
      <c r="F5" s="4">
        <v>5.8608209865363952</v>
      </c>
      <c r="G5" s="4">
        <v>11.705116850594681</v>
      </c>
      <c r="H5" s="4"/>
      <c r="I5" s="4">
        <v>33.511735600720378</v>
      </c>
      <c r="J5" s="4">
        <v>12.046038250466111</v>
      </c>
      <c r="K5" s="4">
        <v>30.72024399997477</v>
      </c>
      <c r="L5" s="4">
        <v>5.3155397784294145</v>
      </c>
      <c r="M5" s="4">
        <v>17.505000375953053</v>
      </c>
      <c r="N5" s="4">
        <v>13.82655198370103</v>
      </c>
    </row>
    <row r="6" spans="1:14">
      <c r="A6" t="s">
        <v>68</v>
      </c>
      <c r="B6" s="4">
        <v>22.478546473248283</v>
      </c>
      <c r="C6" s="4">
        <v>3.80049515666528</v>
      </c>
      <c r="D6" s="4">
        <v>17.830407380712316</v>
      </c>
      <c r="E6" s="4">
        <v>1.2529046600399925</v>
      </c>
      <c r="F6" s="4">
        <v>4.4445439395825375</v>
      </c>
      <c r="G6" s="4">
        <v>11.113935444789433</v>
      </c>
      <c r="H6" s="4"/>
      <c r="I6" s="4">
        <v>32.696621279754751</v>
      </c>
      <c r="J6" s="4">
        <v>9.8105559437465502</v>
      </c>
      <c r="K6" s="4">
        <v>28.105962384878747</v>
      </c>
      <c r="L6" s="4">
        <v>3.2746922420867923</v>
      </c>
      <c r="M6" s="4">
        <v>9.8290230711920206</v>
      </c>
      <c r="N6" s="4">
        <v>13.857384727437626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N7"/>
  <sheetViews>
    <sheetView workbookViewId="0">
      <selection activeCell="L11" sqref="L11"/>
    </sheetView>
  </sheetViews>
  <sheetFormatPr baseColWidth="10" defaultColWidth="8.83203125" defaultRowHeight="15"/>
  <sheetData>
    <row r="2" spans="1:14">
      <c r="B2" t="s">
        <v>40</v>
      </c>
      <c r="I2" t="s">
        <v>45</v>
      </c>
    </row>
    <row r="3" spans="1:14">
      <c r="B3" t="s">
        <v>90</v>
      </c>
      <c r="C3" t="s">
        <v>89</v>
      </c>
      <c r="D3" t="s">
        <v>88</v>
      </c>
      <c r="E3" t="s">
        <v>87</v>
      </c>
      <c r="F3" t="s">
        <v>86</v>
      </c>
      <c r="G3" t="s">
        <v>85</v>
      </c>
      <c r="I3" t="s">
        <v>90</v>
      </c>
      <c r="J3" t="s">
        <v>89</v>
      </c>
      <c r="K3" t="s">
        <v>88</v>
      </c>
      <c r="L3" t="s">
        <v>87</v>
      </c>
      <c r="M3" t="s">
        <v>86</v>
      </c>
      <c r="N3" t="s">
        <v>85</v>
      </c>
    </row>
    <row r="4" spans="1:14">
      <c r="A4" t="s">
        <v>70</v>
      </c>
      <c r="B4" s="4">
        <v>35.342003522373176</v>
      </c>
      <c r="C4" s="4">
        <v>16.488252655426187</v>
      </c>
      <c r="D4" s="4">
        <v>20.436206710759866</v>
      </c>
      <c r="E4" s="4">
        <v>26.238206030802846</v>
      </c>
      <c r="F4" s="4">
        <v>31.818469896746279</v>
      </c>
      <c r="G4" s="4">
        <v>8.750782800510347</v>
      </c>
      <c r="H4" s="4"/>
      <c r="I4" s="4">
        <v>68.568590032401801</v>
      </c>
      <c r="J4" s="4">
        <v>39.718841658854487</v>
      </c>
      <c r="K4" s="4">
        <v>51.846240402538925</v>
      </c>
      <c r="L4" s="4">
        <v>58.002948461974469</v>
      </c>
      <c r="M4" s="4">
        <v>60.012287621358283</v>
      </c>
      <c r="N4" s="4">
        <v>32.404615735085414</v>
      </c>
    </row>
    <row r="5" spans="1:14">
      <c r="A5" t="s">
        <v>69</v>
      </c>
      <c r="B5" s="4">
        <v>28.995582866239282</v>
      </c>
      <c r="C5" s="4">
        <v>14.771119157893271</v>
      </c>
      <c r="D5" s="4">
        <v>12.498682111498566</v>
      </c>
      <c r="E5" s="4">
        <v>28.99430106312882</v>
      </c>
      <c r="F5" s="4">
        <v>31.510837787802441</v>
      </c>
      <c r="G5" s="4">
        <v>7.7204026401416552</v>
      </c>
      <c r="H5" s="4"/>
      <c r="I5" s="4">
        <v>65.814649407664348</v>
      </c>
      <c r="J5" s="4">
        <v>39.700451014533996</v>
      </c>
      <c r="K5" s="4">
        <v>56.554537993743267</v>
      </c>
      <c r="L5" s="4">
        <v>57.38183427352179</v>
      </c>
      <c r="M5" s="4">
        <v>56.370587471350973</v>
      </c>
      <c r="N5" s="4">
        <v>31.031376896073596</v>
      </c>
    </row>
    <row r="6" spans="1:14">
      <c r="A6" t="s">
        <v>68</v>
      </c>
      <c r="B6" s="4">
        <v>41.152046855997781</v>
      </c>
      <c r="C6" s="4">
        <v>15.611431575011196</v>
      </c>
      <c r="D6" s="4">
        <v>24.424277352442967</v>
      </c>
      <c r="E6" s="4">
        <v>23.511337746075377</v>
      </c>
      <c r="F6" s="4">
        <v>39.139711462432714</v>
      </c>
      <c r="G6" s="4">
        <v>7.1447149200953568</v>
      </c>
      <c r="H6" s="4"/>
      <c r="I6" s="4">
        <v>61.821681100554386</v>
      </c>
      <c r="J6" s="4">
        <v>26.942858524918798</v>
      </c>
      <c r="K6" s="4">
        <v>47.204256140626214</v>
      </c>
      <c r="L6" s="4">
        <v>42.771456463344968</v>
      </c>
      <c r="M6" s="4">
        <v>49.255542413421217</v>
      </c>
      <c r="N6" s="4">
        <v>28.595197249152434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K11"/>
  <sheetViews>
    <sheetView workbookViewId="0">
      <selection activeCell="L11" sqref="L11"/>
    </sheetView>
  </sheetViews>
  <sheetFormatPr baseColWidth="10" defaultColWidth="8.83203125" defaultRowHeight="15"/>
  <sheetData>
    <row r="2" spans="1:11">
      <c r="B2" t="s">
        <v>107</v>
      </c>
      <c r="C2" t="s">
        <v>107</v>
      </c>
      <c r="D2" t="s">
        <v>107</v>
      </c>
      <c r="E2" t="s">
        <v>107</v>
      </c>
      <c r="F2" t="s">
        <v>107</v>
      </c>
      <c r="G2" t="s">
        <v>107</v>
      </c>
      <c r="H2" t="s">
        <v>107</v>
      </c>
      <c r="I2" t="s">
        <v>107</v>
      </c>
      <c r="J2" t="s">
        <v>107</v>
      </c>
      <c r="K2" t="s">
        <v>107</v>
      </c>
    </row>
    <row r="3" spans="1:11">
      <c r="B3" t="s">
        <v>83</v>
      </c>
      <c r="C3" t="s">
        <v>89</v>
      </c>
      <c r="D3" t="s">
        <v>81</v>
      </c>
      <c r="E3" t="s">
        <v>87</v>
      </c>
      <c r="F3" t="s">
        <v>86</v>
      </c>
      <c r="G3" t="s">
        <v>78</v>
      </c>
      <c r="H3" t="s">
        <v>106</v>
      </c>
      <c r="I3" t="s">
        <v>105</v>
      </c>
      <c r="J3" t="s">
        <v>104</v>
      </c>
      <c r="K3" t="s">
        <v>103</v>
      </c>
    </row>
    <row r="4" spans="1:11">
      <c r="A4" t="s">
        <v>97</v>
      </c>
      <c r="B4" s="3">
        <v>1.6608338419529847</v>
      </c>
      <c r="C4" s="3">
        <v>2.2741556434612611</v>
      </c>
      <c r="D4" s="3">
        <v>1.9490072065557573</v>
      </c>
      <c r="E4" s="3">
        <v>2.0029621703616929</v>
      </c>
      <c r="F4" s="3">
        <v>1.6444882555275999</v>
      </c>
      <c r="G4" s="3">
        <v>1.2192736483600211</v>
      </c>
      <c r="H4" s="3">
        <v>1.2062753188894253</v>
      </c>
      <c r="I4" s="3">
        <v>1.3650068797252579</v>
      </c>
      <c r="J4" s="3">
        <v>1.7468159719545553</v>
      </c>
      <c r="K4" s="3">
        <v>0.98105055201691571</v>
      </c>
    </row>
    <row r="5" spans="1:11">
      <c r="A5" t="s">
        <v>96</v>
      </c>
      <c r="B5" s="3">
        <v>0.14408925559323982</v>
      </c>
      <c r="C5" s="3">
        <v>0.35098657973078046</v>
      </c>
      <c r="D5" s="3">
        <v>0.23149069406446146</v>
      </c>
      <c r="E5" s="3">
        <v>0.13958364369782067</v>
      </c>
      <c r="F5" s="3">
        <v>0.23959294462483899</v>
      </c>
      <c r="G5" s="3">
        <v>2.4135844625363254E-2</v>
      </c>
      <c r="H5" s="3">
        <v>6.5505384589150145E-2</v>
      </c>
      <c r="I5" s="3">
        <v>7.3314115968255364E-2</v>
      </c>
      <c r="J5" s="3">
        <v>0.14761168235812674</v>
      </c>
      <c r="K5" s="3">
        <v>6.1099589669029168E-2</v>
      </c>
    </row>
    <row r="6" spans="1:11"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B8" s="3" t="s">
        <v>102</v>
      </c>
      <c r="C8" s="3" t="s">
        <v>102</v>
      </c>
      <c r="D8" s="3" t="s">
        <v>102</v>
      </c>
      <c r="E8" s="3" t="s">
        <v>102</v>
      </c>
      <c r="F8" s="3" t="s">
        <v>102</v>
      </c>
      <c r="G8" s="3" t="s">
        <v>102</v>
      </c>
      <c r="H8" s="3" t="s">
        <v>102</v>
      </c>
      <c r="I8" s="3" t="s">
        <v>102</v>
      </c>
      <c r="J8" s="3" t="s">
        <v>102</v>
      </c>
      <c r="K8" s="3" t="s">
        <v>102</v>
      </c>
    </row>
    <row r="9" spans="1:11">
      <c r="B9" s="3" t="s">
        <v>90</v>
      </c>
      <c r="C9" s="3" t="s">
        <v>82</v>
      </c>
      <c r="D9" s="3" t="s">
        <v>88</v>
      </c>
      <c r="E9" s="3" t="s">
        <v>80</v>
      </c>
      <c r="F9" s="3" t="s">
        <v>79</v>
      </c>
      <c r="G9" s="3" t="s">
        <v>85</v>
      </c>
      <c r="H9" s="3" t="s">
        <v>101</v>
      </c>
      <c r="I9" s="3" t="s">
        <v>100</v>
      </c>
      <c r="J9" s="3" t="s">
        <v>99</v>
      </c>
      <c r="K9" s="3" t="s">
        <v>98</v>
      </c>
    </row>
    <row r="10" spans="1:11">
      <c r="A10" t="s">
        <v>97</v>
      </c>
      <c r="B10" s="3">
        <v>1.9040785152520965</v>
      </c>
      <c r="C10" s="3">
        <v>3.4838262062291552</v>
      </c>
      <c r="D10" s="3">
        <v>2.9981658132080877</v>
      </c>
      <c r="E10" s="3">
        <v>3.289880943073701</v>
      </c>
      <c r="F10" s="3">
        <v>2.7443058760136734</v>
      </c>
      <c r="G10" s="3">
        <v>3.9082462690066517</v>
      </c>
      <c r="H10" s="3">
        <v>3.7461375888103037</v>
      </c>
      <c r="I10" s="3">
        <v>2.8120015331056654</v>
      </c>
      <c r="J10" s="3">
        <v>3.0030089621786478</v>
      </c>
      <c r="K10" s="3">
        <v>3.8681366416075647</v>
      </c>
    </row>
    <row r="11" spans="1:11">
      <c r="A11" t="s">
        <v>96</v>
      </c>
      <c r="B11" s="3">
        <v>0.27307783180485429</v>
      </c>
      <c r="C11" s="3">
        <v>0.57502157551301514</v>
      </c>
      <c r="D11" s="3">
        <v>0.96186163385606138</v>
      </c>
      <c r="E11" s="3">
        <v>0.57266011731372501</v>
      </c>
      <c r="F11" s="3">
        <v>0.32770249461427814</v>
      </c>
      <c r="G11" s="3">
        <v>0.12617597443305156</v>
      </c>
      <c r="H11" s="3">
        <v>0.21336602511478817</v>
      </c>
      <c r="I11" s="3">
        <v>0.25993866810743677</v>
      </c>
      <c r="J11" s="3">
        <v>0.71880122069010421</v>
      </c>
      <c r="K11" s="3">
        <v>0.57313478920176764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1"/>
  <sheetViews>
    <sheetView workbookViewId="0">
      <selection activeCell="X43" sqref="X43"/>
    </sheetView>
  </sheetViews>
  <sheetFormatPr baseColWidth="10" defaultColWidth="8.83203125" defaultRowHeight="15"/>
  <sheetData>
    <row r="1" spans="1:14">
      <c r="D1" t="s">
        <v>121</v>
      </c>
      <c r="H1" t="s">
        <v>120</v>
      </c>
      <c r="L1" t="s">
        <v>119</v>
      </c>
    </row>
    <row r="2" spans="1:14">
      <c r="D2" t="s">
        <v>118</v>
      </c>
      <c r="E2" t="s">
        <v>117</v>
      </c>
      <c r="F2" t="s">
        <v>116</v>
      </c>
      <c r="H2" t="s">
        <v>118</v>
      </c>
      <c r="I2" t="s">
        <v>117</v>
      </c>
      <c r="J2" t="s">
        <v>116</v>
      </c>
      <c r="L2" t="s">
        <v>118</v>
      </c>
      <c r="M2" t="s">
        <v>117</v>
      </c>
      <c r="N2" t="s">
        <v>116</v>
      </c>
    </row>
    <row r="3" spans="1:14">
      <c r="A3" t="s">
        <v>115</v>
      </c>
      <c r="B3" t="s">
        <v>114</v>
      </c>
      <c r="D3" s="4">
        <v>61.303189050492207</v>
      </c>
      <c r="E3" s="4">
        <v>55.908857772282275</v>
      </c>
      <c r="F3" s="4">
        <v>51.97796067479036</v>
      </c>
      <c r="G3" s="4"/>
      <c r="H3" s="4">
        <v>1.8224195844389381</v>
      </c>
      <c r="I3" s="4">
        <v>1.4791916593586008</v>
      </c>
      <c r="J3" s="4">
        <v>1.2852901538533641</v>
      </c>
      <c r="K3" s="4"/>
      <c r="L3" s="4">
        <v>0.447803022774936</v>
      </c>
      <c r="M3" s="4">
        <v>0.44819166821445938</v>
      </c>
      <c r="N3" s="4">
        <v>0.3258914394543494</v>
      </c>
    </row>
    <row r="4" spans="1:14">
      <c r="B4" t="s">
        <v>113</v>
      </c>
      <c r="D4" s="4">
        <v>52.068630044586214</v>
      </c>
      <c r="E4" s="4">
        <v>57.108062080328025</v>
      </c>
      <c r="F4" s="4">
        <v>58.765384345865513</v>
      </c>
      <c r="G4" s="4"/>
      <c r="H4" s="4">
        <v>1.0387225899170298</v>
      </c>
      <c r="I4" s="4">
        <v>1.4975804500517387</v>
      </c>
      <c r="J4" s="4">
        <v>1.7929984928163385</v>
      </c>
      <c r="K4" s="4"/>
      <c r="L4" s="4">
        <v>0.52596051546611067</v>
      </c>
      <c r="M4" s="4">
        <v>0.50960432348351636</v>
      </c>
      <c r="N4" s="4">
        <v>0.76831189372338282</v>
      </c>
    </row>
    <row r="5" spans="1:14">
      <c r="B5" t="s">
        <v>112</v>
      </c>
      <c r="D5" s="4">
        <v>54.510765016285958</v>
      </c>
      <c r="E5" s="4">
        <v>60.953748196012285</v>
      </c>
      <c r="F5" s="4">
        <v>68.783006851949978</v>
      </c>
      <c r="G5" s="4"/>
      <c r="H5" s="4">
        <v>1.3345006091169158</v>
      </c>
      <c r="I5" s="4">
        <v>0.94815699202566672</v>
      </c>
      <c r="J5" s="4">
        <v>1.0414203492388434</v>
      </c>
      <c r="K5" s="4"/>
      <c r="L5" s="4">
        <v>0.47045474142667854</v>
      </c>
      <c r="M5" s="4">
        <v>0.38305607726512581</v>
      </c>
      <c r="N5" s="4">
        <v>0.48366968034773528</v>
      </c>
    </row>
    <row r="6" spans="1:14"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t="s">
        <v>111</v>
      </c>
      <c r="B8" t="s">
        <v>110</v>
      </c>
      <c r="D8" s="4">
        <v>78.25736041305538</v>
      </c>
      <c r="E8" s="4">
        <v>82.995532591286519</v>
      </c>
      <c r="F8" s="4">
        <v>63.051384567683655</v>
      </c>
      <c r="G8" s="4"/>
      <c r="H8" s="4">
        <v>16.918768257711328</v>
      </c>
      <c r="I8" s="4">
        <v>15.327408033057097</v>
      </c>
      <c r="J8" s="4">
        <v>14.343411415952721</v>
      </c>
      <c r="K8" s="4"/>
      <c r="L8" s="4">
        <v>4.7150789655857341</v>
      </c>
      <c r="M8" s="4">
        <v>3.0324244048511808</v>
      </c>
      <c r="N8" s="4">
        <v>2.9974611702208547</v>
      </c>
    </row>
    <row r="9" spans="1:14">
      <c r="B9" t="s">
        <v>109</v>
      </c>
      <c r="D9" s="4">
        <v>72.008097304666819</v>
      </c>
      <c r="E9" s="4">
        <v>79.883965559597243</v>
      </c>
      <c r="F9" s="4">
        <v>76.857559030942582</v>
      </c>
      <c r="G9" s="4"/>
      <c r="H9" s="4">
        <v>12.678661796354907</v>
      </c>
      <c r="I9" s="4">
        <v>11.782481174724108</v>
      </c>
      <c r="J9" s="4">
        <v>9.5209779779669486</v>
      </c>
      <c r="K9" s="4"/>
      <c r="L9" s="4">
        <v>4.009389325238093</v>
      </c>
      <c r="M9" s="4">
        <v>2.8647930121148604</v>
      </c>
      <c r="N9" s="4">
        <v>1.8438561622255891</v>
      </c>
    </row>
    <row r="10" spans="1:14">
      <c r="B10" t="s">
        <v>108</v>
      </c>
      <c r="D10" s="4">
        <v>79.038700150540777</v>
      </c>
      <c r="E10" s="4">
        <v>82.276362177745654</v>
      </c>
      <c r="F10" s="4">
        <v>65.196150431246082</v>
      </c>
      <c r="G10" s="4"/>
      <c r="H10" s="4">
        <v>21.760112170774232</v>
      </c>
      <c r="I10" s="4">
        <v>26.714279930616286</v>
      </c>
      <c r="J10" s="4">
        <v>17.327658811347504</v>
      </c>
      <c r="K10" s="4"/>
      <c r="L10" s="4">
        <v>7.6793415576605017</v>
      </c>
      <c r="M10" s="4">
        <v>7.9954680952135764</v>
      </c>
      <c r="N10" s="4">
        <v>4.9031199469844751</v>
      </c>
    </row>
    <row r="11" spans="1:1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I10"/>
  <sheetViews>
    <sheetView workbookViewId="0">
      <selection activeCell="X43" sqref="X43"/>
    </sheetView>
  </sheetViews>
  <sheetFormatPr baseColWidth="10" defaultColWidth="8.83203125" defaultRowHeight="15"/>
  <sheetData>
    <row r="4" spans="1:9">
      <c r="B4" s="2" t="s">
        <v>129</v>
      </c>
      <c r="C4" s="2" t="s">
        <v>128</v>
      </c>
      <c r="E4" s="2" t="s">
        <v>127</v>
      </c>
      <c r="F4" s="2" t="s">
        <v>126</v>
      </c>
      <c r="H4" s="2" t="s">
        <v>125</v>
      </c>
      <c r="I4" s="2" t="s">
        <v>124</v>
      </c>
    </row>
    <row r="5" spans="1:9">
      <c r="A5" t="s">
        <v>118</v>
      </c>
      <c r="B5" s="5">
        <v>86.275930000000002</v>
      </c>
      <c r="C5" s="5">
        <v>94.506100000000004</v>
      </c>
      <c r="D5" s="4"/>
      <c r="E5" s="5">
        <v>0.46778940000000002</v>
      </c>
      <c r="F5" s="5">
        <v>22.51538</v>
      </c>
      <c r="G5" s="4"/>
      <c r="H5" s="5">
        <v>0.1858409</v>
      </c>
      <c r="I5" s="5">
        <v>9.374428</v>
      </c>
    </row>
    <row r="6" spans="1:9">
      <c r="A6" t="s">
        <v>117</v>
      </c>
      <c r="B6" s="5">
        <v>69.110839999999996</v>
      </c>
      <c r="C6" s="5">
        <v>61.105220000000003</v>
      </c>
      <c r="D6" s="4"/>
      <c r="E6" s="5">
        <v>0.82666010000000001</v>
      </c>
      <c r="F6" s="5">
        <v>15.64181</v>
      </c>
      <c r="G6" s="4"/>
      <c r="H6" s="5">
        <v>0.2275288</v>
      </c>
      <c r="I6" s="5">
        <v>4.9675560000000001</v>
      </c>
    </row>
    <row r="7" spans="1:9">
      <c r="A7" t="s">
        <v>116</v>
      </c>
      <c r="B7" s="5">
        <v>81.593029999999999</v>
      </c>
      <c r="C7" s="5">
        <v>77.318809999999999</v>
      </c>
      <c r="D7" s="4"/>
      <c r="E7" s="5">
        <v>0.7473419</v>
      </c>
      <c r="F7" s="5">
        <v>19.79486</v>
      </c>
      <c r="G7" s="4"/>
      <c r="H7" s="5">
        <v>0.40649069999999998</v>
      </c>
      <c r="I7" s="5">
        <v>6.5013719999999999</v>
      </c>
    </row>
    <row r="8" spans="1:9">
      <c r="A8" t="s">
        <v>123</v>
      </c>
      <c r="B8" s="5">
        <v>62.086350000000003</v>
      </c>
      <c r="C8" s="5">
        <v>52.214190000000002</v>
      </c>
      <c r="D8" s="4"/>
      <c r="E8" s="5">
        <v>1.8555120000000001</v>
      </c>
      <c r="F8" s="5">
        <v>10.1037</v>
      </c>
      <c r="G8" s="4"/>
      <c r="H8" s="5">
        <v>1.779291</v>
      </c>
      <c r="I8" s="5">
        <v>5.0667220000000004</v>
      </c>
    </row>
    <row r="9" spans="1:9">
      <c r="A9" t="s">
        <v>122</v>
      </c>
      <c r="B9" s="5">
        <v>73.118679999999998</v>
      </c>
      <c r="C9" s="5">
        <v>64.922920000000005</v>
      </c>
      <c r="D9" s="4"/>
      <c r="E9" s="5">
        <v>2.6193200000000001</v>
      </c>
      <c r="F9" s="5">
        <v>14.693899999999999</v>
      </c>
      <c r="G9" s="4"/>
      <c r="H9" s="5">
        <v>0.85113729999999999</v>
      </c>
      <c r="I9" s="5">
        <v>6.5827260000000001</v>
      </c>
    </row>
    <row r="10" spans="1:9">
      <c r="H10" s="1"/>
      <c r="I1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4:I10"/>
  <sheetViews>
    <sheetView workbookViewId="0">
      <selection activeCell="X43" sqref="X43"/>
    </sheetView>
  </sheetViews>
  <sheetFormatPr baseColWidth="10" defaultColWidth="8.83203125" defaultRowHeight="15"/>
  <sheetData>
    <row r="4" spans="1:9">
      <c r="B4" s="2" t="s">
        <v>129</v>
      </c>
      <c r="C4" s="2" t="s">
        <v>128</v>
      </c>
      <c r="E4" s="2" t="s">
        <v>127</v>
      </c>
      <c r="F4" s="2" t="s">
        <v>126</v>
      </c>
      <c r="H4" s="2" t="s">
        <v>125</v>
      </c>
      <c r="I4" s="2" t="s">
        <v>124</v>
      </c>
    </row>
    <row r="5" spans="1:9">
      <c r="A5" t="s">
        <v>118</v>
      </c>
      <c r="B5" s="5">
        <v>75.392390000000006</v>
      </c>
      <c r="C5" s="5">
        <v>80.556880000000007</v>
      </c>
      <c r="D5" s="4"/>
      <c r="E5" s="5">
        <v>6.913564</v>
      </c>
      <c r="F5" s="5">
        <v>50.766849999999998</v>
      </c>
      <c r="G5" s="4"/>
      <c r="H5" s="5">
        <v>0.49468319999999999</v>
      </c>
      <c r="I5" s="5">
        <v>14.7637</v>
      </c>
    </row>
    <row r="6" spans="1:9">
      <c r="A6" t="s">
        <v>117</v>
      </c>
      <c r="B6" s="5">
        <v>53.120019999999997</v>
      </c>
      <c r="C6" s="5">
        <v>56.142899999999997</v>
      </c>
      <c r="D6" s="4"/>
      <c r="E6" s="5">
        <v>4.5366039999999996</v>
      </c>
      <c r="F6" s="5">
        <v>37.922229999999999</v>
      </c>
      <c r="G6" s="4"/>
      <c r="H6" s="5">
        <v>0.3731756</v>
      </c>
      <c r="I6" s="5">
        <v>8.505134</v>
      </c>
    </row>
    <row r="7" spans="1:9">
      <c r="A7" t="s">
        <v>116</v>
      </c>
      <c r="B7" s="5">
        <v>69.960579999999993</v>
      </c>
      <c r="C7" s="5">
        <v>67.507499999999993</v>
      </c>
      <c r="D7" s="4"/>
      <c r="E7" s="5">
        <v>7.1855099999999998</v>
      </c>
      <c r="F7" s="5">
        <v>40.056950000000001</v>
      </c>
      <c r="G7" s="4"/>
      <c r="H7" s="5">
        <v>0.56152610000000003</v>
      </c>
      <c r="I7" s="5">
        <v>8.7085939999999997</v>
      </c>
    </row>
    <row r="8" spans="1:9">
      <c r="A8" t="s">
        <v>123</v>
      </c>
      <c r="B8" s="5">
        <v>62.379649999999998</v>
      </c>
      <c r="C8" s="5">
        <v>55.925939999999997</v>
      </c>
      <c r="D8" s="4"/>
      <c r="E8" s="5">
        <v>8.2417580000000008</v>
      </c>
      <c r="F8" s="5">
        <v>30.683579999999999</v>
      </c>
      <c r="G8" s="4"/>
      <c r="H8" s="5">
        <v>1.486507</v>
      </c>
      <c r="I8" s="5">
        <v>6.0001249999999997</v>
      </c>
    </row>
    <row r="9" spans="1:9">
      <c r="A9" t="s">
        <v>122</v>
      </c>
      <c r="B9" s="5">
        <v>70.628230000000002</v>
      </c>
      <c r="C9" s="5">
        <v>57.479120000000002</v>
      </c>
      <c r="D9" s="4"/>
      <c r="E9" s="5">
        <v>13.194430000000001</v>
      </c>
      <c r="F9" s="5">
        <v>34.886229999999998</v>
      </c>
      <c r="G9" s="4"/>
      <c r="H9" s="5">
        <v>2.7763719999999998</v>
      </c>
      <c r="I9" s="5">
        <v>6.4592669999999996</v>
      </c>
    </row>
    <row r="10" spans="1:9">
      <c r="B10" s="4"/>
      <c r="C10" s="4"/>
      <c r="D10" s="4"/>
      <c r="E10" s="4"/>
      <c r="F10" s="4"/>
      <c r="G10" s="4"/>
      <c r="H10" s="4"/>
      <c r="I10" s="4"/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Q160"/>
  <sheetViews>
    <sheetView zoomScale="66" workbookViewId="0">
      <selection activeCell="X43" sqref="X43"/>
    </sheetView>
  </sheetViews>
  <sheetFormatPr baseColWidth="10" defaultColWidth="8.83203125" defaultRowHeight="15"/>
  <cols>
    <col min="1" max="4" width="9" style="7"/>
    <col min="8" max="20" width="9" style="7"/>
    <col min="21" max="21" width="9" style="6"/>
    <col min="23" max="24" width="9" style="7"/>
    <col min="43" max="43" width="9" style="6"/>
  </cols>
  <sheetData>
    <row r="1" spans="1:43">
      <c r="A1" s="7" t="s">
        <v>143</v>
      </c>
      <c r="E1" t="s">
        <v>146</v>
      </c>
      <c r="I1" s="7" t="s">
        <v>145</v>
      </c>
      <c r="M1" s="7" t="s">
        <v>140</v>
      </c>
      <c r="Q1" s="7" t="s">
        <v>139</v>
      </c>
      <c r="U1" s="6" t="s">
        <v>144</v>
      </c>
      <c r="W1" s="7" t="s">
        <v>143</v>
      </c>
      <c r="Y1" s="7"/>
      <c r="Z1" s="7"/>
      <c r="AA1" t="s">
        <v>142</v>
      </c>
      <c r="AD1" s="7"/>
      <c r="AE1" s="7" t="s">
        <v>141</v>
      </c>
      <c r="AF1" s="7"/>
      <c r="AG1" s="7"/>
      <c r="AH1" s="7"/>
      <c r="AI1" s="7" t="s">
        <v>140</v>
      </c>
      <c r="AJ1" s="7"/>
      <c r="AK1" s="7"/>
      <c r="AL1" s="7"/>
      <c r="AM1" s="7" t="s">
        <v>139</v>
      </c>
      <c r="AN1" s="7"/>
      <c r="AO1" s="7"/>
      <c r="AP1" s="7"/>
      <c r="AQ1" s="6" t="s">
        <v>138</v>
      </c>
    </row>
    <row r="2" spans="1:43">
      <c r="A2" s="7" t="s">
        <v>137</v>
      </c>
      <c r="E2" t="s">
        <v>136</v>
      </c>
      <c r="I2" s="7" t="s">
        <v>136</v>
      </c>
      <c r="M2" s="7" t="s">
        <v>136</v>
      </c>
      <c r="Q2" s="7" t="s">
        <v>135</v>
      </c>
      <c r="W2" s="7" t="s">
        <v>134</v>
      </c>
      <c r="AA2" s="7" t="s">
        <v>134</v>
      </c>
      <c r="AE2" s="7" t="s">
        <v>134</v>
      </c>
      <c r="AI2" s="7" t="s">
        <v>134</v>
      </c>
      <c r="AM2" s="7" t="s">
        <v>134</v>
      </c>
    </row>
    <row r="3" spans="1:43">
      <c r="A3" s="7" t="s">
        <v>133</v>
      </c>
      <c r="B3" s="7" t="s">
        <v>132</v>
      </c>
      <c r="E3" t="s">
        <v>131</v>
      </c>
      <c r="F3" t="s">
        <v>130</v>
      </c>
      <c r="I3" t="s">
        <v>131</v>
      </c>
      <c r="J3" t="s">
        <v>130</v>
      </c>
      <c r="M3" t="s">
        <v>131</v>
      </c>
      <c r="N3" t="s">
        <v>130</v>
      </c>
      <c r="Q3" t="s">
        <v>131</v>
      </c>
      <c r="R3" t="s">
        <v>130</v>
      </c>
      <c r="W3" s="7" t="s">
        <v>133</v>
      </c>
      <c r="X3" s="7" t="s">
        <v>132</v>
      </c>
      <c r="AA3" t="s">
        <v>131</v>
      </c>
      <c r="AB3" t="s">
        <v>130</v>
      </c>
      <c r="AE3" t="s">
        <v>131</v>
      </c>
      <c r="AF3" t="s">
        <v>130</v>
      </c>
      <c r="AI3" t="s">
        <v>131</v>
      </c>
      <c r="AJ3" t="s">
        <v>130</v>
      </c>
      <c r="AM3" t="s">
        <v>131</v>
      </c>
      <c r="AN3" t="s">
        <v>130</v>
      </c>
    </row>
    <row r="4" spans="1:43">
      <c r="A4" s="7">
        <v>1</v>
      </c>
      <c r="B4" s="7">
        <v>19609</v>
      </c>
      <c r="C4" s="7">
        <f t="shared" ref="C4:C35" si="0">B4*100/690123</f>
        <v>2.841377551537914</v>
      </c>
      <c r="E4">
        <v>1</v>
      </c>
      <c r="F4">
        <v>20255</v>
      </c>
      <c r="G4">
        <v>2.7222340193909615</v>
      </c>
      <c r="I4" s="7">
        <v>1</v>
      </c>
      <c r="J4" s="7">
        <v>53682</v>
      </c>
      <c r="K4" s="7">
        <v>4.6002719955164446</v>
      </c>
      <c r="M4" s="7">
        <v>1</v>
      </c>
      <c r="N4" s="7">
        <v>34276</v>
      </c>
      <c r="O4" s="7">
        <v>3.2413243319662324</v>
      </c>
      <c r="Q4" s="7">
        <v>1</v>
      </c>
      <c r="R4" s="7">
        <v>28866</v>
      </c>
      <c r="S4" s="7">
        <v>3.4673082536254429</v>
      </c>
      <c r="U4" s="6">
        <f t="shared" ref="U4:U35" si="1">SUM(B4,F4,J4,N4,R4)</f>
        <v>156688</v>
      </c>
      <c r="W4">
        <v>1</v>
      </c>
      <c r="X4">
        <v>61684</v>
      </c>
      <c r="Y4">
        <f t="shared" ref="Y4:Y35" si="2">X4*100/801607</f>
        <v>7.6950425832109746</v>
      </c>
      <c r="AA4">
        <v>1</v>
      </c>
      <c r="AB4">
        <v>34637</v>
      </c>
      <c r="AC4">
        <v>8.4589009314388708</v>
      </c>
      <c r="AE4">
        <v>1</v>
      </c>
      <c r="AF4">
        <v>105989</v>
      </c>
      <c r="AG4">
        <v>14.159430357763112</v>
      </c>
      <c r="AI4">
        <v>1</v>
      </c>
      <c r="AJ4">
        <v>71740</v>
      </c>
      <c r="AK4">
        <v>12.488771595095015</v>
      </c>
      <c r="AM4">
        <v>1</v>
      </c>
      <c r="AN4">
        <v>82226</v>
      </c>
      <c r="AO4">
        <v>14.230309281562</v>
      </c>
      <c r="AQ4" s="6">
        <f t="shared" ref="AQ4:AQ35" si="3">SUM(X4,AB4,AF4,AJ4,AN4)</f>
        <v>356276</v>
      </c>
    </row>
    <row r="5" spans="1:43">
      <c r="A5" s="7">
        <v>2</v>
      </c>
      <c r="B5" s="7">
        <v>8096</v>
      </c>
      <c r="C5" s="7">
        <f t="shared" si="0"/>
        <v>1.1731242111913383</v>
      </c>
      <c r="E5">
        <v>2</v>
      </c>
      <c r="F5">
        <v>11086</v>
      </c>
      <c r="G5">
        <v>1.489937612390432</v>
      </c>
      <c r="I5" s="7">
        <v>2</v>
      </c>
      <c r="J5" s="7">
        <v>23849</v>
      </c>
      <c r="K5" s="7">
        <v>2.0437369476001579</v>
      </c>
      <c r="M5" s="7">
        <v>2</v>
      </c>
      <c r="N5" s="7">
        <v>15624</v>
      </c>
      <c r="O5" s="7">
        <v>1.4774901202777575</v>
      </c>
      <c r="Q5" s="7">
        <v>2</v>
      </c>
      <c r="R5" s="7">
        <v>13671</v>
      </c>
      <c r="S5" s="7">
        <v>1.6421246842414408</v>
      </c>
      <c r="U5" s="6">
        <f t="shared" si="1"/>
        <v>72326</v>
      </c>
      <c r="W5">
        <v>2</v>
      </c>
      <c r="X5">
        <v>35037</v>
      </c>
      <c r="Y5">
        <f t="shared" si="2"/>
        <v>4.3708450649757298</v>
      </c>
      <c r="AA5">
        <v>2</v>
      </c>
      <c r="AB5">
        <v>18270</v>
      </c>
      <c r="AC5">
        <v>4.4618217518084178</v>
      </c>
      <c r="AE5">
        <v>2</v>
      </c>
      <c r="AF5">
        <v>61589</v>
      </c>
      <c r="AG5">
        <v>8.2278836134341518</v>
      </c>
      <c r="AI5">
        <v>2</v>
      </c>
      <c r="AJ5">
        <v>37577</v>
      </c>
      <c r="AK5">
        <v>6.5415468389864149</v>
      </c>
      <c r="AM5">
        <v>2</v>
      </c>
      <c r="AN5">
        <v>34169</v>
      </c>
      <c r="AO5">
        <v>5.9134025471467906</v>
      </c>
      <c r="AQ5" s="6">
        <f t="shared" si="3"/>
        <v>186642</v>
      </c>
    </row>
    <row r="6" spans="1:43">
      <c r="A6" s="7">
        <v>3</v>
      </c>
      <c r="B6" s="7">
        <v>10312</v>
      </c>
      <c r="C6" s="7">
        <f t="shared" si="0"/>
        <v>1.4942263915273075</v>
      </c>
      <c r="E6">
        <v>3</v>
      </c>
      <c r="F6">
        <v>12240</v>
      </c>
      <c r="G6">
        <v>1.6450330484989073</v>
      </c>
      <c r="I6" s="7">
        <v>3</v>
      </c>
      <c r="J6" s="7">
        <v>24373</v>
      </c>
      <c r="K6" s="7">
        <v>2.0886410593257012</v>
      </c>
      <c r="M6" s="7">
        <v>3</v>
      </c>
      <c r="N6" s="7">
        <v>18744</v>
      </c>
      <c r="O6" s="7">
        <v>1.7725342303178628</v>
      </c>
      <c r="Q6" s="7">
        <v>3</v>
      </c>
      <c r="R6" s="7">
        <v>14764</v>
      </c>
      <c r="S6" s="7">
        <v>1.7734129791632383</v>
      </c>
      <c r="U6" s="6">
        <f t="shared" si="1"/>
        <v>80433</v>
      </c>
      <c r="W6">
        <v>3</v>
      </c>
      <c r="X6">
        <v>31513</v>
      </c>
      <c r="Y6">
        <f t="shared" si="2"/>
        <v>3.9312281454628017</v>
      </c>
      <c r="AA6">
        <v>3</v>
      </c>
      <c r="AB6">
        <v>16206</v>
      </c>
      <c r="AC6">
        <v>3.957760443886547</v>
      </c>
      <c r="AE6">
        <v>3</v>
      </c>
      <c r="AF6">
        <v>38317</v>
      </c>
      <c r="AG6">
        <v>5.1188981216768639</v>
      </c>
      <c r="AI6">
        <v>3</v>
      </c>
      <c r="AJ6">
        <v>27338</v>
      </c>
      <c r="AK6">
        <v>4.7591028417439016</v>
      </c>
      <c r="AM6">
        <v>3</v>
      </c>
      <c r="AN6">
        <v>27059</v>
      </c>
      <c r="AO6">
        <v>4.6829219328410261</v>
      </c>
      <c r="AQ6" s="6">
        <f t="shared" si="3"/>
        <v>140433</v>
      </c>
    </row>
    <row r="7" spans="1:43">
      <c r="A7" s="7">
        <v>4</v>
      </c>
      <c r="B7" s="7">
        <v>180087</v>
      </c>
      <c r="C7" s="7">
        <f t="shared" si="0"/>
        <v>26.094913515416817</v>
      </c>
      <c r="E7">
        <v>4</v>
      </c>
      <c r="F7">
        <v>225379</v>
      </c>
      <c r="G7">
        <v>30.290514986734905</v>
      </c>
      <c r="I7" s="7">
        <v>4</v>
      </c>
      <c r="J7" s="7">
        <v>246479</v>
      </c>
      <c r="K7" s="7">
        <v>21.121985790076707</v>
      </c>
      <c r="M7" s="7">
        <v>4</v>
      </c>
      <c r="N7" s="7">
        <v>257215</v>
      </c>
      <c r="O7" s="7">
        <v>24.323644475630019</v>
      </c>
      <c r="Q7" s="7">
        <v>4</v>
      </c>
      <c r="R7" s="7">
        <v>215443</v>
      </c>
      <c r="S7" s="7">
        <v>25.878448419795824</v>
      </c>
      <c r="U7" s="6">
        <f t="shared" si="1"/>
        <v>1124603</v>
      </c>
      <c r="W7">
        <v>4</v>
      </c>
      <c r="X7">
        <v>234784</v>
      </c>
      <c r="Y7">
        <f t="shared" si="2"/>
        <v>29.289165389024795</v>
      </c>
      <c r="AA7">
        <v>4</v>
      </c>
      <c r="AB7">
        <v>129016</v>
      </c>
      <c r="AC7">
        <v>31.507739197116301</v>
      </c>
      <c r="AE7">
        <v>4</v>
      </c>
      <c r="AF7">
        <v>172977</v>
      </c>
      <c r="AG7">
        <v>23.108584711571861</v>
      </c>
      <c r="AI7">
        <v>4</v>
      </c>
      <c r="AJ7">
        <v>139507</v>
      </c>
      <c r="AK7">
        <v>24.285908264802345</v>
      </c>
      <c r="AM7">
        <v>4</v>
      </c>
      <c r="AN7">
        <v>142270</v>
      </c>
      <c r="AO7">
        <v>24.621726722543062</v>
      </c>
      <c r="AQ7" s="6">
        <f t="shared" si="3"/>
        <v>818554</v>
      </c>
    </row>
    <row r="8" spans="1:43">
      <c r="A8" s="7">
        <v>5</v>
      </c>
      <c r="B8" s="7">
        <v>14161</v>
      </c>
      <c r="C8" s="7">
        <f t="shared" si="0"/>
        <v>2.0519530576433476</v>
      </c>
      <c r="E8">
        <v>5</v>
      </c>
      <c r="F8">
        <v>14963</v>
      </c>
      <c r="G8">
        <v>2.0109991425399634</v>
      </c>
      <c r="I8" s="7">
        <v>5</v>
      </c>
      <c r="J8" s="7">
        <v>29806</v>
      </c>
      <c r="K8" s="7">
        <v>2.5542212864342448</v>
      </c>
      <c r="M8" s="7">
        <v>5</v>
      </c>
      <c r="N8" s="7">
        <v>26990</v>
      </c>
      <c r="O8" s="7">
        <v>2.5523206826866791</v>
      </c>
      <c r="Q8" s="7">
        <v>5</v>
      </c>
      <c r="R8" s="7">
        <v>20975</v>
      </c>
      <c r="S8" s="7">
        <v>2.5194620182842673</v>
      </c>
      <c r="U8" s="6">
        <f t="shared" si="1"/>
        <v>106895</v>
      </c>
      <c r="W8">
        <v>5</v>
      </c>
      <c r="X8">
        <v>33712</v>
      </c>
      <c r="Y8">
        <f t="shared" si="2"/>
        <v>4.2055520972247002</v>
      </c>
      <c r="AA8">
        <v>5</v>
      </c>
      <c r="AB8">
        <v>16336</v>
      </c>
      <c r="AC8">
        <v>3.9895084913816263</v>
      </c>
      <c r="AE8">
        <v>5</v>
      </c>
      <c r="AF8">
        <v>38616</v>
      </c>
      <c r="AG8">
        <v>5.1588425468244852</v>
      </c>
      <c r="AI8">
        <v>5</v>
      </c>
      <c r="AJ8">
        <v>28055</v>
      </c>
      <c r="AK8">
        <v>4.8839209241760617</v>
      </c>
      <c r="AM8">
        <v>5</v>
      </c>
      <c r="AN8">
        <v>32865</v>
      </c>
      <c r="AO8">
        <v>5.6877279028352969</v>
      </c>
      <c r="AQ8" s="6">
        <f t="shared" si="3"/>
        <v>149584</v>
      </c>
    </row>
    <row r="9" spans="1:43">
      <c r="A9" s="7">
        <v>6</v>
      </c>
      <c r="B9" s="7">
        <v>7592</v>
      </c>
      <c r="C9" s="7">
        <f t="shared" si="0"/>
        <v>1.1000937514037352</v>
      </c>
      <c r="E9">
        <v>6</v>
      </c>
      <c r="F9">
        <v>9120</v>
      </c>
      <c r="G9">
        <v>1.2257108988815388</v>
      </c>
      <c r="I9" s="7">
        <v>6</v>
      </c>
      <c r="J9" s="7">
        <v>15544</v>
      </c>
      <c r="K9" s="7">
        <v>1.3320410546981785</v>
      </c>
      <c r="M9" s="7">
        <v>6</v>
      </c>
      <c r="N9" s="7">
        <v>15314</v>
      </c>
      <c r="O9" s="7">
        <v>1.4481748401135164</v>
      </c>
      <c r="Q9" s="7">
        <v>6</v>
      </c>
      <c r="R9" s="7">
        <v>10905</v>
      </c>
      <c r="S9" s="7">
        <v>1.3098800147504142</v>
      </c>
      <c r="U9" s="6">
        <f t="shared" si="1"/>
        <v>58475</v>
      </c>
      <c r="W9">
        <v>6</v>
      </c>
      <c r="X9">
        <v>19890</v>
      </c>
      <c r="Y9">
        <f t="shared" si="2"/>
        <v>2.4812657574098029</v>
      </c>
      <c r="AA9">
        <v>6</v>
      </c>
      <c r="AB9">
        <v>11959</v>
      </c>
      <c r="AC9">
        <v>2.9205761537973105</v>
      </c>
      <c r="AE9">
        <v>6</v>
      </c>
      <c r="AF9">
        <v>23964</v>
      </c>
      <c r="AG9">
        <v>3.201432121195928</v>
      </c>
      <c r="AI9">
        <v>6</v>
      </c>
      <c r="AJ9">
        <v>17405</v>
      </c>
      <c r="AK9">
        <v>3.0299284863762019</v>
      </c>
      <c r="AM9">
        <v>6</v>
      </c>
      <c r="AN9">
        <v>17396</v>
      </c>
      <c r="AO9">
        <v>3.0106105156769463</v>
      </c>
      <c r="AQ9" s="6">
        <f t="shared" si="3"/>
        <v>90614</v>
      </c>
    </row>
    <row r="10" spans="1:43">
      <c r="A10" s="7">
        <v>7</v>
      </c>
      <c r="B10" s="7">
        <v>3136</v>
      </c>
      <c r="C10" s="7">
        <f t="shared" si="0"/>
        <v>0.45441174978953025</v>
      </c>
      <c r="E10">
        <v>7</v>
      </c>
      <c r="F10">
        <v>4011</v>
      </c>
      <c r="G10">
        <v>0.53907087888309779</v>
      </c>
      <c r="I10" s="7">
        <v>7</v>
      </c>
      <c r="J10" s="7">
        <v>7794</v>
      </c>
      <c r="K10" s="7">
        <v>0.66790581448260433</v>
      </c>
      <c r="M10" s="7">
        <v>7</v>
      </c>
      <c r="N10" s="7">
        <v>6650</v>
      </c>
      <c r="O10" s="7">
        <v>0.62886004223291647</v>
      </c>
      <c r="Q10" s="7">
        <v>7</v>
      </c>
      <c r="R10" s="7">
        <v>5439</v>
      </c>
      <c r="S10" s="7">
        <v>0.65331842276272378</v>
      </c>
      <c r="U10" s="6">
        <f t="shared" si="1"/>
        <v>27030</v>
      </c>
      <c r="W10">
        <v>7</v>
      </c>
      <c r="X10">
        <v>6305</v>
      </c>
      <c r="Y10">
        <f t="shared" si="2"/>
        <v>0.78654502767565648</v>
      </c>
      <c r="AA10">
        <v>7</v>
      </c>
      <c r="AB10">
        <v>3341</v>
      </c>
      <c r="AC10">
        <v>0.81592482062353167</v>
      </c>
      <c r="AE10">
        <v>7</v>
      </c>
      <c r="AF10">
        <v>14623</v>
      </c>
      <c r="AG10">
        <v>1.9535362171694231</v>
      </c>
      <c r="AI10">
        <v>7</v>
      </c>
      <c r="AJ10">
        <v>7744</v>
      </c>
      <c r="AK10">
        <v>1.3481049237861136</v>
      </c>
      <c r="AM10">
        <v>7</v>
      </c>
      <c r="AN10">
        <v>8390</v>
      </c>
      <c r="AO10">
        <v>1.4520017375563106</v>
      </c>
      <c r="AQ10" s="6">
        <f t="shared" si="3"/>
        <v>40403</v>
      </c>
    </row>
    <row r="11" spans="1:43">
      <c r="A11" s="7">
        <v>8</v>
      </c>
      <c r="B11" s="7">
        <v>6127</v>
      </c>
      <c r="C11" s="7">
        <f t="shared" si="0"/>
        <v>0.88781275221953193</v>
      </c>
      <c r="E11">
        <v>8</v>
      </c>
      <c r="F11">
        <v>7539</v>
      </c>
      <c r="G11">
        <v>1.0132274634504299</v>
      </c>
      <c r="I11" s="7">
        <v>8</v>
      </c>
      <c r="J11" s="7">
        <v>12606</v>
      </c>
      <c r="K11" s="7">
        <v>1.0802695275041969</v>
      </c>
      <c r="M11" s="7">
        <v>8</v>
      </c>
      <c r="N11" s="7">
        <v>10455</v>
      </c>
      <c r="O11" s="7">
        <v>0.98868146489400632</v>
      </c>
      <c r="Q11" s="7">
        <v>8</v>
      </c>
      <c r="R11" s="7">
        <v>8917</v>
      </c>
      <c r="S11" s="7">
        <v>1.0710866658899076</v>
      </c>
      <c r="U11" s="6">
        <f t="shared" si="1"/>
        <v>45644</v>
      </c>
      <c r="W11">
        <v>8</v>
      </c>
      <c r="X11">
        <v>12510</v>
      </c>
      <c r="Y11">
        <f t="shared" si="2"/>
        <v>1.560615114388971</v>
      </c>
      <c r="AA11">
        <v>8</v>
      </c>
      <c r="AB11">
        <v>5383</v>
      </c>
      <c r="AC11">
        <v>1.3146133820462349</v>
      </c>
      <c r="AE11">
        <v>8</v>
      </c>
      <c r="AF11">
        <v>14227</v>
      </c>
      <c r="AG11">
        <v>1.9006332326929756</v>
      </c>
      <c r="AI11">
        <v>8</v>
      </c>
      <c r="AJ11">
        <v>10464</v>
      </c>
      <c r="AK11">
        <v>1.8216128515622281</v>
      </c>
      <c r="AM11">
        <v>8</v>
      </c>
      <c r="AN11">
        <v>10921</v>
      </c>
      <c r="AO11">
        <v>1.8900251461087565</v>
      </c>
      <c r="AQ11" s="6">
        <f t="shared" si="3"/>
        <v>53505</v>
      </c>
    </row>
    <row r="12" spans="1:43">
      <c r="A12" s="7">
        <v>9</v>
      </c>
      <c r="B12" s="7">
        <v>9215</v>
      </c>
      <c r="C12" s="7">
        <f t="shared" si="0"/>
        <v>1.3352692201245284</v>
      </c>
      <c r="E12">
        <v>9</v>
      </c>
      <c r="F12">
        <v>9688</v>
      </c>
      <c r="G12">
        <v>1.3020490338118802</v>
      </c>
      <c r="I12" s="7">
        <v>9</v>
      </c>
      <c r="J12" s="7">
        <v>21284</v>
      </c>
      <c r="K12" s="7">
        <v>1.8239296068062294</v>
      </c>
      <c r="M12" s="7">
        <v>9</v>
      </c>
      <c r="N12" s="7">
        <v>18369</v>
      </c>
      <c r="O12" s="7">
        <v>1.7370721978611194</v>
      </c>
      <c r="Q12" s="7">
        <v>9</v>
      </c>
      <c r="R12" s="7">
        <v>12259</v>
      </c>
      <c r="S12" s="7">
        <v>1.4725189455135559</v>
      </c>
      <c r="U12" s="6">
        <f t="shared" si="1"/>
        <v>70815</v>
      </c>
      <c r="W12">
        <v>9</v>
      </c>
      <c r="X12">
        <v>15371</v>
      </c>
      <c r="Y12">
        <f t="shared" si="2"/>
        <v>1.9175231753215727</v>
      </c>
      <c r="AA12">
        <v>9</v>
      </c>
      <c r="AB12">
        <v>7964</v>
      </c>
      <c r="AC12">
        <v>1.9449342326985353</v>
      </c>
      <c r="AE12">
        <v>9</v>
      </c>
      <c r="AF12">
        <v>18929</v>
      </c>
      <c r="AG12">
        <v>2.5287893766532181</v>
      </c>
      <c r="AI12">
        <v>9</v>
      </c>
      <c r="AJ12">
        <v>15121</v>
      </c>
      <c r="AK12">
        <v>2.6323210940818473</v>
      </c>
      <c r="AM12">
        <v>9</v>
      </c>
      <c r="AN12">
        <v>11405</v>
      </c>
      <c r="AO12">
        <v>1.973787820837869</v>
      </c>
      <c r="AQ12" s="6">
        <f t="shared" si="3"/>
        <v>68790</v>
      </c>
    </row>
    <row r="13" spans="1:43">
      <c r="A13" s="7">
        <v>10</v>
      </c>
      <c r="B13" s="7">
        <v>229571</v>
      </c>
      <c r="C13" s="7">
        <f t="shared" si="0"/>
        <v>33.265229531547277</v>
      </c>
      <c r="E13">
        <v>10</v>
      </c>
      <c r="F13">
        <v>253816</v>
      </c>
      <c r="G13">
        <v>34.112394463872441</v>
      </c>
      <c r="I13" s="7">
        <v>10</v>
      </c>
      <c r="J13" s="7">
        <v>413658</v>
      </c>
      <c r="K13" s="7">
        <v>35.448368412528247</v>
      </c>
      <c r="M13" s="7">
        <v>10</v>
      </c>
      <c r="N13" s="7">
        <v>388008</v>
      </c>
      <c r="O13" s="7">
        <v>36.692139438602929</v>
      </c>
      <c r="Q13" s="7">
        <v>10</v>
      </c>
      <c r="R13" s="7">
        <v>327298</v>
      </c>
      <c r="S13" s="7">
        <v>39.314177814560388</v>
      </c>
      <c r="U13" s="6">
        <f t="shared" si="1"/>
        <v>1612351</v>
      </c>
      <c r="W13">
        <v>10</v>
      </c>
      <c r="X13">
        <v>107631</v>
      </c>
      <c r="Y13">
        <f t="shared" si="2"/>
        <v>13.426903707178205</v>
      </c>
      <c r="AA13">
        <v>10</v>
      </c>
      <c r="AB13">
        <v>55811</v>
      </c>
      <c r="AC13">
        <v>13.629925221137361</v>
      </c>
      <c r="AE13">
        <v>10</v>
      </c>
      <c r="AF13">
        <v>69870</v>
      </c>
      <c r="AG13">
        <v>9.3341705186095592</v>
      </c>
      <c r="AI13">
        <v>10</v>
      </c>
      <c r="AJ13">
        <v>62830</v>
      </c>
      <c r="AK13">
        <v>10.937684964034288</v>
      </c>
      <c r="AM13">
        <v>10</v>
      </c>
      <c r="AN13">
        <v>61345</v>
      </c>
      <c r="AO13">
        <v>10.616572895159937</v>
      </c>
      <c r="AQ13" s="6">
        <f t="shared" si="3"/>
        <v>357487</v>
      </c>
    </row>
    <row r="14" spans="1:43">
      <c r="A14" s="7">
        <v>11</v>
      </c>
      <c r="B14" s="7">
        <v>39461</v>
      </c>
      <c r="C14" s="7">
        <f t="shared" si="0"/>
        <v>5.7179662176162802</v>
      </c>
      <c r="E14">
        <v>11</v>
      </c>
      <c r="F14">
        <v>35228</v>
      </c>
      <c r="G14">
        <v>4.7345771431796981</v>
      </c>
      <c r="I14" s="7">
        <v>11</v>
      </c>
      <c r="J14" s="7">
        <v>80424</v>
      </c>
      <c r="K14" s="7">
        <v>6.8919242011738486</v>
      </c>
      <c r="M14" s="7">
        <v>11</v>
      </c>
      <c r="N14" s="7">
        <v>66810</v>
      </c>
      <c r="O14" s="7">
        <v>6.3179157024934067</v>
      </c>
      <c r="Q14" s="7">
        <v>11</v>
      </c>
      <c r="R14" s="7">
        <v>53509</v>
      </c>
      <c r="S14" s="7">
        <v>6.4273608169903627</v>
      </c>
      <c r="U14" s="6">
        <f t="shared" si="1"/>
        <v>275432</v>
      </c>
      <c r="W14">
        <v>11</v>
      </c>
      <c r="X14">
        <v>19862</v>
      </c>
      <c r="Y14">
        <f t="shared" si="2"/>
        <v>2.4777727739403472</v>
      </c>
      <c r="AA14">
        <v>11</v>
      </c>
      <c r="AB14">
        <v>8482</v>
      </c>
      <c r="AC14">
        <v>2.0714379911789269</v>
      </c>
      <c r="AE14">
        <v>11</v>
      </c>
      <c r="AF14">
        <v>17140</v>
      </c>
      <c r="AG14">
        <v>2.2897907927432066</v>
      </c>
      <c r="AI14">
        <v>11</v>
      </c>
      <c r="AJ14">
        <v>12670</v>
      </c>
      <c r="AK14">
        <v>2.2056417076924149</v>
      </c>
      <c r="AM14">
        <v>11</v>
      </c>
      <c r="AN14">
        <v>13271</v>
      </c>
      <c r="AO14">
        <v>2.2967240833265552</v>
      </c>
      <c r="AQ14" s="6">
        <f t="shared" si="3"/>
        <v>71425</v>
      </c>
    </row>
    <row r="15" spans="1:43">
      <c r="A15" s="7">
        <v>12</v>
      </c>
      <c r="B15" s="7">
        <v>9349</v>
      </c>
      <c r="C15" s="7">
        <f t="shared" si="0"/>
        <v>1.3546860487188517</v>
      </c>
      <c r="E15">
        <v>12</v>
      </c>
      <c r="F15">
        <v>7746</v>
      </c>
      <c r="G15">
        <v>1.0410478753000438</v>
      </c>
      <c r="I15" s="7">
        <v>12</v>
      </c>
      <c r="J15" s="7">
        <v>16958</v>
      </c>
      <c r="K15" s="7">
        <v>1.4532136004613811</v>
      </c>
      <c r="M15" s="7">
        <v>12</v>
      </c>
      <c r="N15" s="7">
        <v>14020</v>
      </c>
      <c r="O15" s="7">
        <v>1.3258071867827803</v>
      </c>
      <c r="Q15" s="7">
        <v>12</v>
      </c>
      <c r="R15" s="7">
        <v>10471</v>
      </c>
      <c r="S15" s="7">
        <v>1.2577490723935429</v>
      </c>
      <c r="U15" s="6">
        <f t="shared" si="1"/>
        <v>58544</v>
      </c>
      <c r="W15">
        <v>12</v>
      </c>
      <c r="X15">
        <v>9064</v>
      </c>
      <c r="Y15">
        <f t="shared" si="2"/>
        <v>1.1307286488266695</v>
      </c>
      <c r="AA15">
        <v>12</v>
      </c>
      <c r="AB15">
        <v>4938</v>
      </c>
      <c r="AC15">
        <v>1.2059373733130796</v>
      </c>
      <c r="AE15">
        <v>12</v>
      </c>
      <c r="AF15">
        <v>10868</v>
      </c>
      <c r="AG15">
        <v>1.4518930184091698</v>
      </c>
      <c r="AI15">
        <v>12</v>
      </c>
      <c r="AJ15">
        <v>7674</v>
      </c>
      <c r="AK15">
        <v>1.3359190579977578</v>
      </c>
      <c r="AM15">
        <v>12</v>
      </c>
      <c r="AN15">
        <v>8154</v>
      </c>
      <c r="AO15">
        <v>1.4111587804569912</v>
      </c>
      <c r="AQ15" s="6">
        <f t="shared" si="3"/>
        <v>40698</v>
      </c>
    </row>
    <row r="16" spans="1:43">
      <c r="A16" s="7">
        <v>13</v>
      </c>
      <c r="B16" s="7">
        <v>2857</v>
      </c>
      <c r="C16" s="7">
        <f t="shared" si="0"/>
        <v>0.41398417383567859</v>
      </c>
      <c r="E16">
        <v>13</v>
      </c>
      <c r="F16">
        <v>3470</v>
      </c>
      <c r="G16">
        <v>0.46636149332444515</v>
      </c>
      <c r="I16" s="7">
        <v>13</v>
      </c>
      <c r="J16" s="7">
        <v>8991</v>
      </c>
      <c r="K16" s="7">
        <v>0.77048257351977112</v>
      </c>
      <c r="M16" s="7">
        <v>13</v>
      </c>
      <c r="N16" s="7">
        <v>6970</v>
      </c>
      <c r="O16" s="7">
        <v>0.65912097659600422</v>
      </c>
      <c r="Q16" s="7">
        <v>13</v>
      </c>
      <c r="R16" s="7">
        <v>3803</v>
      </c>
      <c r="S16" s="7">
        <v>0.456806391205486</v>
      </c>
      <c r="U16" s="6">
        <f t="shared" si="1"/>
        <v>26091</v>
      </c>
      <c r="W16">
        <v>13</v>
      </c>
      <c r="X16">
        <v>8037</v>
      </c>
      <c r="Y16">
        <f t="shared" si="2"/>
        <v>1.0026110051434181</v>
      </c>
      <c r="AA16">
        <v>13</v>
      </c>
      <c r="AB16">
        <v>5941</v>
      </c>
      <c r="AC16">
        <v>1.4508857705251128</v>
      </c>
      <c r="AE16">
        <v>13</v>
      </c>
      <c r="AF16">
        <v>10763</v>
      </c>
      <c r="AG16">
        <v>1.4378657119192026</v>
      </c>
      <c r="AI16">
        <v>13</v>
      </c>
      <c r="AJ16">
        <v>8049</v>
      </c>
      <c r="AK16">
        <v>1.4012004818639501</v>
      </c>
      <c r="AM16">
        <v>13</v>
      </c>
      <c r="AN16">
        <v>8718</v>
      </c>
      <c r="AO16">
        <v>1.5087665253892628</v>
      </c>
      <c r="AQ16" s="6">
        <f t="shared" si="3"/>
        <v>41508</v>
      </c>
    </row>
    <row r="17" spans="1:43">
      <c r="A17" s="7">
        <v>14</v>
      </c>
      <c r="B17" s="7">
        <v>7604</v>
      </c>
      <c r="C17" s="7">
        <f t="shared" si="0"/>
        <v>1.1018325718748687</v>
      </c>
      <c r="E17">
        <v>14</v>
      </c>
      <c r="F17">
        <v>7278</v>
      </c>
      <c r="G17">
        <v>0.97814955285743854</v>
      </c>
      <c r="I17" s="7">
        <v>14</v>
      </c>
      <c r="J17" s="7">
        <v>19938</v>
      </c>
      <c r="K17" s="7">
        <v>1.7085843121829825</v>
      </c>
      <c r="M17" s="7">
        <v>14</v>
      </c>
      <c r="N17" s="7">
        <v>13880</v>
      </c>
      <c r="O17" s="7">
        <v>1.3125680279989296</v>
      </c>
      <c r="Q17" s="7">
        <v>14</v>
      </c>
      <c r="R17" s="7">
        <v>9672</v>
      </c>
      <c r="S17" s="7">
        <v>1.1617752868102711</v>
      </c>
      <c r="U17" s="6">
        <f t="shared" si="1"/>
        <v>58372</v>
      </c>
      <c r="W17">
        <v>14</v>
      </c>
      <c r="X17">
        <v>8041</v>
      </c>
      <c r="Y17">
        <f t="shared" si="2"/>
        <v>1.0031100027819118</v>
      </c>
      <c r="AA17">
        <v>14</v>
      </c>
      <c r="AB17">
        <v>4083</v>
      </c>
      <c r="AC17">
        <v>0.99713290709544444</v>
      </c>
      <c r="AE17">
        <v>14</v>
      </c>
      <c r="AF17">
        <v>9102</v>
      </c>
      <c r="AG17">
        <v>1.2159670825874369</v>
      </c>
      <c r="AI17">
        <v>14</v>
      </c>
      <c r="AJ17">
        <v>6917</v>
      </c>
      <c r="AK17">
        <v>1.2041376236865378</v>
      </c>
      <c r="AM17">
        <v>14</v>
      </c>
      <c r="AN17">
        <v>5520</v>
      </c>
      <c r="AO17">
        <v>0.95530984401797781</v>
      </c>
      <c r="AQ17" s="6">
        <f t="shared" si="3"/>
        <v>33663</v>
      </c>
    </row>
    <row r="18" spans="1:43">
      <c r="A18" s="7">
        <v>15</v>
      </c>
      <c r="B18" s="7">
        <v>5780</v>
      </c>
      <c r="C18" s="7">
        <f t="shared" si="0"/>
        <v>0.83753186026259085</v>
      </c>
      <c r="E18">
        <v>15</v>
      </c>
      <c r="F18">
        <v>6676</v>
      </c>
      <c r="G18">
        <v>0.89724188168126673</v>
      </c>
      <c r="I18" s="7">
        <v>15</v>
      </c>
      <c r="J18" s="7">
        <v>12581</v>
      </c>
      <c r="K18" s="7">
        <v>1.0781271557615659</v>
      </c>
      <c r="M18" s="7">
        <v>15</v>
      </c>
      <c r="N18" s="7">
        <v>7920</v>
      </c>
      <c r="O18" s="7">
        <v>0.74895812548642093</v>
      </c>
      <c r="Q18" s="7">
        <v>15</v>
      </c>
      <c r="R18" s="7">
        <v>8664</v>
      </c>
      <c r="S18" s="7">
        <v>1.0406969690781831</v>
      </c>
      <c r="U18" s="6">
        <f t="shared" si="1"/>
        <v>41621</v>
      </c>
      <c r="W18">
        <v>15</v>
      </c>
      <c r="X18">
        <v>15578</v>
      </c>
      <c r="Y18">
        <f t="shared" si="2"/>
        <v>1.9433463031136204</v>
      </c>
      <c r="AA18">
        <v>15</v>
      </c>
      <c r="AB18">
        <v>6463</v>
      </c>
      <c r="AC18">
        <v>1.5783663920053532</v>
      </c>
      <c r="AE18">
        <v>15</v>
      </c>
      <c r="AF18">
        <v>10518</v>
      </c>
      <c r="AG18">
        <v>1.4051353301092795</v>
      </c>
      <c r="AI18">
        <v>15</v>
      </c>
      <c r="AJ18">
        <v>9411</v>
      </c>
      <c r="AK18">
        <v>1.6383026133459602</v>
      </c>
      <c r="AM18">
        <v>15</v>
      </c>
      <c r="AN18">
        <v>10515</v>
      </c>
      <c r="AO18">
        <v>1.8197614148277241</v>
      </c>
      <c r="AQ18" s="6">
        <f t="shared" si="3"/>
        <v>52485</v>
      </c>
    </row>
    <row r="19" spans="1:43">
      <c r="A19" s="7">
        <v>16</v>
      </c>
      <c r="B19" s="7">
        <v>6351</v>
      </c>
      <c r="C19" s="7">
        <f t="shared" si="0"/>
        <v>0.92027073434735551</v>
      </c>
      <c r="E19">
        <v>16</v>
      </c>
      <c r="F19">
        <v>6303</v>
      </c>
      <c r="G19">
        <v>0.8471113811020109</v>
      </c>
      <c r="I19" s="7">
        <v>16</v>
      </c>
      <c r="J19" s="7">
        <v>8809</v>
      </c>
      <c r="K19" s="7">
        <v>0.7548861072334182</v>
      </c>
      <c r="M19" s="7">
        <v>16</v>
      </c>
      <c r="N19" s="7">
        <v>10550</v>
      </c>
      <c r="O19" s="7">
        <v>0.99766517978304803</v>
      </c>
      <c r="Q19" s="7">
        <v>16</v>
      </c>
      <c r="R19" s="7">
        <v>6457</v>
      </c>
      <c r="S19" s="7">
        <v>0.77559791428183622</v>
      </c>
      <c r="U19" s="6">
        <f t="shared" si="1"/>
        <v>38470</v>
      </c>
      <c r="W19">
        <v>16</v>
      </c>
      <c r="X19">
        <v>10486</v>
      </c>
      <c r="Y19">
        <f t="shared" si="2"/>
        <v>1.3081223093111711</v>
      </c>
      <c r="AA19">
        <v>16</v>
      </c>
      <c r="AB19">
        <v>6917</v>
      </c>
      <c r="AC19">
        <v>1.6892403424881677</v>
      </c>
      <c r="AE19">
        <v>16</v>
      </c>
      <c r="AF19">
        <v>13954</v>
      </c>
      <c r="AG19">
        <v>1.864162235819061</v>
      </c>
      <c r="AI19">
        <v>16</v>
      </c>
      <c r="AJ19">
        <v>10898</v>
      </c>
      <c r="AK19">
        <v>1.8971652194500346</v>
      </c>
      <c r="AM19">
        <v>16</v>
      </c>
      <c r="AN19">
        <v>11248</v>
      </c>
      <c r="AO19">
        <v>1.9466168705641693</v>
      </c>
      <c r="AQ19" s="6">
        <f t="shared" si="3"/>
        <v>53503</v>
      </c>
    </row>
    <row r="20" spans="1:43">
      <c r="A20" s="7">
        <v>17</v>
      </c>
      <c r="B20" s="7">
        <v>1696</v>
      </c>
      <c r="C20" s="7">
        <f t="shared" si="0"/>
        <v>0.24575329325352147</v>
      </c>
      <c r="E20">
        <v>17</v>
      </c>
      <c r="F20">
        <v>1927</v>
      </c>
      <c r="G20">
        <v>0.25898518663867603</v>
      </c>
      <c r="I20" s="7">
        <v>17</v>
      </c>
      <c r="J20" s="7">
        <v>3106</v>
      </c>
      <c r="K20" s="7">
        <v>0.26616826530446103</v>
      </c>
      <c r="M20" s="7">
        <v>17</v>
      </c>
      <c r="N20" s="7">
        <v>2369</v>
      </c>
      <c r="O20" s="7">
        <v>0.22402547970673373</v>
      </c>
      <c r="Q20" s="7">
        <v>17</v>
      </c>
      <c r="R20" s="7">
        <v>2468</v>
      </c>
      <c r="S20" s="7">
        <v>0.29644969063769117</v>
      </c>
      <c r="U20" s="6">
        <f t="shared" si="1"/>
        <v>11566</v>
      </c>
      <c r="W20">
        <v>17</v>
      </c>
      <c r="X20">
        <v>4432</v>
      </c>
      <c r="Y20">
        <f t="shared" si="2"/>
        <v>0.55288938345099281</v>
      </c>
      <c r="AA20">
        <v>17</v>
      </c>
      <c r="AB20">
        <v>2244</v>
      </c>
      <c r="AC20">
        <v>0.54802014291505685</v>
      </c>
      <c r="AE20">
        <v>17</v>
      </c>
      <c r="AF20">
        <v>4531</v>
      </c>
      <c r="AG20">
        <v>0.60531167339086756</v>
      </c>
      <c r="AI20">
        <v>17</v>
      </c>
      <c r="AJ20">
        <v>3952</v>
      </c>
      <c r="AK20">
        <v>0.68797916565117789</v>
      </c>
      <c r="AM20">
        <v>17</v>
      </c>
      <c r="AN20">
        <v>3558</v>
      </c>
      <c r="AO20">
        <v>0.61575949728550095</v>
      </c>
      <c r="AQ20" s="6">
        <f t="shared" si="3"/>
        <v>18717</v>
      </c>
    </row>
    <row r="21" spans="1:43">
      <c r="A21" s="7">
        <v>18</v>
      </c>
      <c r="B21" s="7">
        <v>1731</v>
      </c>
      <c r="C21" s="7">
        <f t="shared" si="0"/>
        <v>0.25082485296099388</v>
      </c>
      <c r="E21">
        <v>18</v>
      </c>
      <c r="F21">
        <v>998</v>
      </c>
      <c r="G21">
        <v>0.13412932862760699</v>
      </c>
      <c r="I21" s="7">
        <v>18</v>
      </c>
      <c r="J21" s="7">
        <v>2275</v>
      </c>
      <c r="K21" s="7">
        <v>0.19495582857941043</v>
      </c>
      <c r="M21" s="7">
        <v>18</v>
      </c>
      <c r="N21" s="7">
        <v>823</v>
      </c>
      <c r="O21" s="7">
        <v>7.7827340565066211E-2</v>
      </c>
      <c r="Q21" s="7">
        <v>18</v>
      </c>
      <c r="R21" s="7">
        <v>790</v>
      </c>
      <c r="S21" s="7">
        <v>9.4892729174949758E-2</v>
      </c>
      <c r="U21" s="6">
        <f t="shared" si="1"/>
        <v>6617</v>
      </c>
      <c r="W21">
        <v>18</v>
      </c>
      <c r="X21">
        <v>3695</v>
      </c>
      <c r="Y21">
        <f t="shared" si="2"/>
        <v>0.46094906855853307</v>
      </c>
      <c r="AA21">
        <v>18</v>
      </c>
      <c r="AB21">
        <v>1620</v>
      </c>
      <c r="AC21">
        <v>0.39562951493867743</v>
      </c>
      <c r="AE21">
        <v>18</v>
      </c>
      <c r="AF21">
        <v>3444</v>
      </c>
      <c r="AG21">
        <v>0.46009565287092208</v>
      </c>
      <c r="AI21">
        <v>18</v>
      </c>
      <c r="AJ21">
        <v>2845</v>
      </c>
      <c r="AK21">
        <v>0.49526840239817838</v>
      </c>
      <c r="AM21">
        <v>18</v>
      </c>
      <c r="AN21">
        <v>2885</v>
      </c>
      <c r="AO21">
        <v>0.49928784420142502</v>
      </c>
      <c r="AQ21" s="6">
        <f t="shared" si="3"/>
        <v>14489</v>
      </c>
    </row>
    <row r="22" spans="1:43">
      <c r="A22" s="7">
        <v>19</v>
      </c>
      <c r="B22" s="7">
        <v>1823</v>
      </c>
      <c r="C22" s="7">
        <f t="shared" si="0"/>
        <v>0.26415580990635001</v>
      </c>
      <c r="E22">
        <v>19</v>
      </c>
      <c r="F22">
        <v>1576</v>
      </c>
      <c r="G22">
        <v>0.21181144480672207</v>
      </c>
      <c r="I22" s="7">
        <v>19</v>
      </c>
      <c r="J22" s="7">
        <v>3112</v>
      </c>
      <c r="K22" s="7">
        <v>0.26668243452269241</v>
      </c>
      <c r="M22" s="7">
        <v>19</v>
      </c>
      <c r="N22" s="7">
        <v>2172</v>
      </c>
      <c r="O22" s="7">
        <v>0.20539609198945785</v>
      </c>
      <c r="Q22" s="7">
        <v>19</v>
      </c>
      <c r="R22" s="7">
        <v>1994</v>
      </c>
      <c r="S22" s="7">
        <v>0.23951405313272128</v>
      </c>
      <c r="U22" s="6">
        <f t="shared" si="1"/>
        <v>10677</v>
      </c>
      <c r="W22">
        <v>19</v>
      </c>
      <c r="X22">
        <v>5630</v>
      </c>
      <c r="Y22">
        <f t="shared" si="2"/>
        <v>0.70233917617984876</v>
      </c>
      <c r="AA22">
        <v>19</v>
      </c>
      <c r="AB22">
        <v>2666</v>
      </c>
      <c r="AC22">
        <v>0.65107918939908271</v>
      </c>
      <c r="AE22">
        <v>19</v>
      </c>
      <c r="AF22">
        <v>5796</v>
      </c>
      <c r="AG22">
        <v>0.77430731824618593</v>
      </c>
      <c r="AI22">
        <v>19</v>
      </c>
      <c r="AJ22">
        <v>5741</v>
      </c>
      <c r="AK22">
        <v>0.99941507844215893</v>
      </c>
      <c r="AM22">
        <v>19</v>
      </c>
      <c r="AN22">
        <v>4494</v>
      </c>
      <c r="AO22">
        <v>0.77774681866246242</v>
      </c>
      <c r="AQ22" s="6">
        <f t="shared" si="3"/>
        <v>24327</v>
      </c>
    </row>
    <row r="23" spans="1:43">
      <c r="A23" s="7">
        <v>20</v>
      </c>
      <c r="B23" s="7">
        <v>6549</v>
      </c>
      <c r="C23" s="7">
        <f t="shared" si="0"/>
        <v>0.94896127212105663</v>
      </c>
      <c r="E23">
        <v>20</v>
      </c>
      <c r="F23">
        <v>5347</v>
      </c>
      <c r="G23">
        <v>0.7186267737192531</v>
      </c>
      <c r="I23" s="7">
        <v>20</v>
      </c>
      <c r="J23" s="7">
        <v>10700</v>
      </c>
      <c r="K23" s="7">
        <v>0.91693510584601834</v>
      </c>
      <c r="M23" s="7">
        <v>20</v>
      </c>
      <c r="N23" s="7">
        <v>8910</v>
      </c>
      <c r="O23" s="7">
        <v>0.84257789117222348</v>
      </c>
      <c r="Q23" s="7">
        <v>20</v>
      </c>
      <c r="R23" s="7">
        <v>5245</v>
      </c>
      <c r="S23" s="7">
        <v>0.63001565129444492</v>
      </c>
      <c r="U23" s="6">
        <f t="shared" si="1"/>
        <v>36751</v>
      </c>
      <c r="W23">
        <v>20</v>
      </c>
      <c r="X23">
        <v>7702</v>
      </c>
      <c r="Y23">
        <f t="shared" si="2"/>
        <v>0.96081995291957278</v>
      </c>
      <c r="AA23">
        <v>20</v>
      </c>
      <c r="AB23">
        <v>3555</v>
      </c>
      <c r="AC23">
        <v>0.86818699111543096</v>
      </c>
      <c r="AE23">
        <v>20</v>
      </c>
      <c r="AF23">
        <v>5877</v>
      </c>
      <c r="AG23">
        <v>0.78512838325273193</v>
      </c>
      <c r="AI23">
        <v>20</v>
      </c>
      <c r="AJ23">
        <v>5440</v>
      </c>
      <c r="AK23">
        <v>0.94701585555222867</v>
      </c>
      <c r="AM23">
        <v>20</v>
      </c>
      <c r="AN23">
        <v>5789</v>
      </c>
      <c r="AO23">
        <v>1.0018638925761003</v>
      </c>
      <c r="AQ23" s="6">
        <f t="shared" si="3"/>
        <v>28363</v>
      </c>
    </row>
    <row r="24" spans="1:43">
      <c r="A24" s="7">
        <v>21</v>
      </c>
      <c r="B24" s="7">
        <v>11828</v>
      </c>
      <c r="C24" s="7">
        <f t="shared" si="0"/>
        <v>1.7138973777138278</v>
      </c>
      <c r="E24">
        <v>21</v>
      </c>
      <c r="F24">
        <v>9961</v>
      </c>
      <c r="G24">
        <v>1.3387397219034001</v>
      </c>
      <c r="I24" s="7">
        <v>21</v>
      </c>
      <c r="J24" s="7">
        <v>25208</v>
      </c>
      <c r="K24" s="7">
        <v>2.1601962755295729</v>
      </c>
      <c r="M24" s="7">
        <v>21</v>
      </c>
      <c r="N24" s="7">
        <v>16196</v>
      </c>
      <c r="O24" s="7">
        <v>1.5315815404517767</v>
      </c>
      <c r="Q24" s="7">
        <v>21</v>
      </c>
      <c r="R24" s="7">
        <v>11512</v>
      </c>
      <c r="S24" s="7">
        <v>1.3827912636228121</v>
      </c>
      <c r="U24" s="6">
        <f t="shared" si="1"/>
        <v>74705</v>
      </c>
      <c r="W24">
        <v>21</v>
      </c>
      <c r="X24">
        <v>10294</v>
      </c>
      <c r="Y24">
        <f t="shared" si="2"/>
        <v>1.2841704226634747</v>
      </c>
      <c r="AA24">
        <v>21</v>
      </c>
      <c r="AB24">
        <v>4324</v>
      </c>
      <c r="AC24">
        <v>1.0559889028363216</v>
      </c>
      <c r="AE24">
        <v>21</v>
      </c>
      <c r="AF24">
        <v>7327</v>
      </c>
      <c r="AG24">
        <v>0.97883880620942099</v>
      </c>
      <c r="AI24">
        <v>21</v>
      </c>
      <c r="AJ24">
        <v>7522</v>
      </c>
      <c r="AK24">
        <v>1.3094583208573278</v>
      </c>
      <c r="AM24">
        <v>21</v>
      </c>
      <c r="AN24">
        <v>7223</v>
      </c>
      <c r="AO24">
        <v>1.2500367759677271</v>
      </c>
      <c r="AQ24" s="6">
        <f t="shared" si="3"/>
        <v>36690</v>
      </c>
    </row>
    <row r="25" spans="1:43">
      <c r="A25" s="7">
        <v>22</v>
      </c>
      <c r="B25" s="7">
        <v>10597</v>
      </c>
      <c r="C25" s="7">
        <f t="shared" si="0"/>
        <v>1.5355233777167259</v>
      </c>
      <c r="E25">
        <v>22</v>
      </c>
      <c r="F25">
        <v>11923</v>
      </c>
      <c r="G25">
        <v>1.6024288429127838</v>
      </c>
      <c r="I25" s="7">
        <v>22</v>
      </c>
      <c r="J25" s="7">
        <v>36205</v>
      </c>
      <c r="K25" s="7">
        <v>3.102582757678046</v>
      </c>
      <c r="M25" s="7">
        <v>22</v>
      </c>
      <c r="N25" s="7">
        <v>19348</v>
      </c>
      <c r="O25" s="7">
        <v>1.8296517439281907</v>
      </c>
      <c r="Q25" s="7">
        <v>22</v>
      </c>
      <c r="R25" s="7">
        <v>14592</v>
      </c>
      <c r="S25" s="7">
        <v>1.7527527900264137</v>
      </c>
      <c r="U25" s="6">
        <f t="shared" si="1"/>
        <v>92665</v>
      </c>
      <c r="W25">
        <v>22</v>
      </c>
      <c r="X25">
        <v>16049</v>
      </c>
      <c r="Y25">
        <f t="shared" si="2"/>
        <v>2.0021032750462506</v>
      </c>
      <c r="AA25">
        <v>22</v>
      </c>
      <c r="AB25">
        <v>6806</v>
      </c>
      <c r="AC25">
        <v>1.6621323942423696</v>
      </c>
      <c r="AE25">
        <v>22</v>
      </c>
      <c r="AF25">
        <v>17120</v>
      </c>
      <c r="AG25">
        <v>2.2871189248403558</v>
      </c>
      <c r="AI25">
        <v>22</v>
      </c>
      <c r="AJ25">
        <v>9778</v>
      </c>
      <c r="AK25">
        <v>1.7021913668363404</v>
      </c>
      <c r="AM25">
        <v>22</v>
      </c>
      <c r="AN25">
        <v>11528</v>
      </c>
      <c r="AO25">
        <v>1.9950746162752262</v>
      </c>
      <c r="AQ25" s="6">
        <f t="shared" si="3"/>
        <v>61281</v>
      </c>
    </row>
    <row r="26" spans="1:43">
      <c r="A26" s="7">
        <v>23</v>
      </c>
      <c r="B26" s="7">
        <v>1429</v>
      </c>
      <c r="C26" s="7">
        <f t="shared" si="0"/>
        <v>0.20706453777080316</v>
      </c>
      <c r="E26">
        <v>23</v>
      </c>
      <c r="F26">
        <v>1665</v>
      </c>
      <c r="G26">
        <v>0.22377287792080724</v>
      </c>
      <c r="I26" s="7">
        <v>23</v>
      </c>
      <c r="J26" s="7">
        <v>2215</v>
      </c>
      <c r="K26" s="7">
        <v>0.18981413639709632</v>
      </c>
      <c r="M26" s="7">
        <v>23</v>
      </c>
      <c r="N26" s="7">
        <v>1358</v>
      </c>
      <c r="O26" s="7">
        <v>0.12841984020335348</v>
      </c>
      <c r="Q26" s="7">
        <v>23</v>
      </c>
      <c r="R26" s="7">
        <v>1628</v>
      </c>
      <c r="S26" s="7">
        <v>0.19555109252761799</v>
      </c>
      <c r="U26" s="6">
        <f t="shared" si="1"/>
        <v>8295</v>
      </c>
      <c r="W26">
        <v>23</v>
      </c>
      <c r="X26">
        <v>6487</v>
      </c>
      <c r="Y26">
        <f t="shared" si="2"/>
        <v>0.80924942022711877</v>
      </c>
      <c r="AA26">
        <v>23</v>
      </c>
      <c r="AB26">
        <v>2460</v>
      </c>
      <c r="AC26">
        <v>0.60077074490688054</v>
      </c>
      <c r="AE26">
        <v>23</v>
      </c>
      <c r="AF26">
        <v>4715</v>
      </c>
      <c r="AG26">
        <v>0.62989285809709572</v>
      </c>
      <c r="AI26">
        <v>23</v>
      </c>
      <c r="AJ26">
        <v>3567</v>
      </c>
      <c r="AK26">
        <v>0.62095690381522051</v>
      </c>
      <c r="AM26">
        <v>23</v>
      </c>
      <c r="AN26">
        <v>3372</v>
      </c>
      <c r="AO26">
        <v>0.58356970906315597</v>
      </c>
      <c r="AQ26" s="6">
        <f t="shared" si="3"/>
        <v>20601</v>
      </c>
    </row>
    <row r="27" spans="1:43">
      <c r="A27" s="7">
        <v>24</v>
      </c>
      <c r="B27" s="7">
        <v>956</v>
      </c>
      <c r="C27" s="7">
        <f t="shared" si="0"/>
        <v>0.13852603086696139</v>
      </c>
      <c r="E27">
        <v>24</v>
      </c>
      <c r="F27">
        <v>2111</v>
      </c>
      <c r="G27">
        <v>0.28371444161611059</v>
      </c>
      <c r="I27" s="7">
        <v>24</v>
      </c>
      <c r="J27" s="7">
        <v>3830</v>
      </c>
      <c r="K27" s="7">
        <v>0.32821135097105142</v>
      </c>
      <c r="M27" s="7">
        <v>24</v>
      </c>
      <c r="N27" s="7">
        <v>2093</v>
      </c>
      <c r="O27" s="7">
        <v>0.19792542381857056</v>
      </c>
      <c r="Q27" s="7">
        <v>24</v>
      </c>
      <c r="R27" s="7">
        <v>983</v>
      </c>
      <c r="S27" s="7">
        <v>0.1180753832645261</v>
      </c>
      <c r="U27" s="6">
        <f t="shared" si="1"/>
        <v>9973</v>
      </c>
      <c r="W27">
        <v>24</v>
      </c>
      <c r="X27">
        <v>6070</v>
      </c>
      <c r="Y27">
        <f t="shared" si="2"/>
        <v>0.75722891641415302</v>
      </c>
      <c r="AA27">
        <v>24</v>
      </c>
      <c r="AB27">
        <v>2419</v>
      </c>
      <c r="AC27">
        <v>0.59075789915843258</v>
      </c>
      <c r="AE27">
        <v>24</v>
      </c>
      <c r="AF27">
        <v>3710</v>
      </c>
      <c r="AG27">
        <v>0.49563149597883882</v>
      </c>
      <c r="AI27">
        <v>24</v>
      </c>
      <c r="AJ27">
        <v>2472</v>
      </c>
      <c r="AK27">
        <v>0.43033514612593921</v>
      </c>
      <c r="AM27">
        <v>24</v>
      </c>
      <c r="AN27">
        <v>3184</v>
      </c>
      <c r="AO27">
        <v>0.55103379408573216</v>
      </c>
      <c r="AQ27" s="6">
        <f t="shared" si="3"/>
        <v>17855</v>
      </c>
    </row>
    <row r="28" spans="1:43">
      <c r="A28" s="7">
        <v>25</v>
      </c>
      <c r="B28" s="7">
        <v>3740</v>
      </c>
      <c r="C28" s="7">
        <f t="shared" si="0"/>
        <v>0.54193238016991174</v>
      </c>
      <c r="E28">
        <v>25</v>
      </c>
      <c r="F28">
        <v>2501</v>
      </c>
      <c r="G28">
        <v>0.33612971031828165</v>
      </c>
      <c r="I28" s="7">
        <v>25</v>
      </c>
      <c r="J28" s="7">
        <v>4821</v>
      </c>
      <c r="K28" s="7">
        <v>0.41313496684893963</v>
      </c>
      <c r="M28" s="7">
        <v>25</v>
      </c>
      <c r="N28" s="7">
        <v>3977</v>
      </c>
      <c r="O28" s="7">
        <v>0.37608667488124947</v>
      </c>
      <c r="Q28" s="7">
        <v>25</v>
      </c>
      <c r="R28" s="7">
        <v>2230</v>
      </c>
      <c r="S28" s="7">
        <v>0.26786175450650374</v>
      </c>
      <c r="U28" s="6">
        <f t="shared" si="1"/>
        <v>17269</v>
      </c>
      <c r="W28">
        <v>25</v>
      </c>
      <c r="X28">
        <v>8367</v>
      </c>
      <c r="Y28">
        <f t="shared" si="2"/>
        <v>1.0437783103191465</v>
      </c>
      <c r="AA28">
        <v>25</v>
      </c>
      <c r="AB28">
        <v>4492</v>
      </c>
      <c r="AC28">
        <v>1.0970171488299623</v>
      </c>
      <c r="AE28">
        <v>25</v>
      </c>
      <c r="AF28">
        <v>6320</v>
      </c>
      <c r="AG28">
        <v>0.84431025730087905</v>
      </c>
      <c r="AI28">
        <v>25</v>
      </c>
      <c r="AJ28">
        <v>4911</v>
      </c>
      <c r="AK28">
        <v>0.85492552695165347</v>
      </c>
      <c r="AM28">
        <v>25</v>
      </c>
      <c r="AN28">
        <v>6003</v>
      </c>
      <c r="AO28">
        <v>1.038899455369551</v>
      </c>
      <c r="AQ28" s="6">
        <f t="shared" si="3"/>
        <v>30093</v>
      </c>
    </row>
    <row r="29" spans="1:43">
      <c r="A29" s="7">
        <v>26</v>
      </c>
      <c r="B29" s="7">
        <v>505</v>
      </c>
      <c r="C29" s="7">
        <f t="shared" si="0"/>
        <v>7.3175361493530863E-2</v>
      </c>
      <c r="E29">
        <v>26</v>
      </c>
      <c r="F29">
        <v>762</v>
      </c>
      <c r="G29">
        <v>0.10241137115654962</v>
      </c>
      <c r="I29" s="7">
        <v>26</v>
      </c>
      <c r="J29" s="7">
        <v>1386</v>
      </c>
      <c r="K29" s="7">
        <v>0.1187730894114562</v>
      </c>
      <c r="M29" s="7">
        <v>26</v>
      </c>
      <c r="N29" s="7">
        <v>905</v>
      </c>
      <c r="O29" s="7">
        <v>8.5581704995607438E-2</v>
      </c>
      <c r="Q29" s="7">
        <v>26</v>
      </c>
      <c r="R29" s="7">
        <v>710</v>
      </c>
      <c r="S29" s="7">
        <v>8.5283338878752321E-2</v>
      </c>
      <c r="U29" s="6">
        <f t="shared" si="1"/>
        <v>4268</v>
      </c>
      <c r="W29">
        <v>26</v>
      </c>
      <c r="X29">
        <v>2928</v>
      </c>
      <c r="Y29">
        <f t="shared" si="2"/>
        <v>0.36526627137737072</v>
      </c>
      <c r="AA29">
        <v>26</v>
      </c>
      <c r="AB29">
        <v>1636</v>
      </c>
      <c r="AC29">
        <v>0.39953696693807178</v>
      </c>
      <c r="AE29">
        <v>26</v>
      </c>
      <c r="AF29">
        <v>939</v>
      </c>
      <c r="AG29">
        <v>0.12544419803884896</v>
      </c>
      <c r="AI29">
        <v>26</v>
      </c>
      <c r="AJ29">
        <v>2590</v>
      </c>
      <c r="AK29">
        <v>0.45087703416916769</v>
      </c>
      <c r="AM29">
        <v>26</v>
      </c>
      <c r="AN29">
        <v>1318</v>
      </c>
      <c r="AO29">
        <v>0.22809753159704615</v>
      </c>
      <c r="AQ29" s="6">
        <f t="shared" si="3"/>
        <v>9411</v>
      </c>
    </row>
    <row r="30" spans="1:43">
      <c r="A30" s="7">
        <v>27</v>
      </c>
      <c r="B30" s="7">
        <v>7850</v>
      </c>
      <c r="C30" s="7">
        <f t="shared" si="0"/>
        <v>1.1374783915331035</v>
      </c>
      <c r="E30">
        <v>27</v>
      </c>
      <c r="F30">
        <v>6949</v>
      </c>
      <c r="G30">
        <v>0.93393256977278649</v>
      </c>
      <c r="I30" s="7">
        <v>27</v>
      </c>
      <c r="J30" s="7">
        <v>13343</v>
      </c>
      <c r="K30" s="7">
        <v>1.1434266464769554</v>
      </c>
      <c r="M30" s="7">
        <v>27</v>
      </c>
      <c r="N30" s="7">
        <v>12553</v>
      </c>
      <c r="O30" s="7">
        <v>1.1870797158120001</v>
      </c>
      <c r="Q30" s="7">
        <v>27</v>
      </c>
      <c r="R30" s="7">
        <v>4871</v>
      </c>
      <c r="S30" s="7">
        <v>0.58509175165972183</v>
      </c>
      <c r="U30" s="6">
        <f t="shared" si="1"/>
        <v>45566</v>
      </c>
      <c r="W30">
        <v>27</v>
      </c>
      <c r="X30">
        <v>8582</v>
      </c>
      <c r="Y30">
        <f t="shared" si="2"/>
        <v>1.0705994333881814</v>
      </c>
      <c r="AA30">
        <v>27</v>
      </c>
      <c r="AB30">
        <v>4043</v>
      </c>
      <c r="AC30">
        <v>0.98736427709695851</v>
      </c>
      <c r="AE30">
        <v>27</v>
      </c>
      <c r="AF30">
        <v>7202</v>
      </c>
      <c r="AG30">
        <v>0.962139631816603</v>
      </c>
      <c r="AI30">
        <v>27</v>
      </c>
      <c r="AJ30">
        <v>4827</v>
      </c>
      <c r="AK30">
        <v>0.84030248800562635</v>
      </c>
      <c r="AM30">
        <v>27</v>
      </c>
      <c r="AN30">
        <v>5313</v>
      </c>
      <c r="AO30">
        <v>0.91948572486730362</v>
      </c>
      <c r="AQ30" s="6">
        <f t="shared" si="3"/>
        <v>29967</v>
      </c>
    </row>
    <row r="31" spans="1:43">
      <c r="A31" s="7">
        <v>28</v>
      </c>
      <c r="B31" s="7">
        <v>5329</v>
      </c>
      <c r="C31" s="7">
        <f t="shared" si="0"/>
        <v>0.77218119088916037</v>
      </c>
      <c r="E31">
        <v>28</v>
      </c>
      <c r="F31">
        <v>3796</v>
      </c>
      <c r="G31">
        <v>0.51017528203446505</v>
      </c>
      <c r="I31" s="7">
        <v>28</v>
      </c>
      <c r="J31" s="7">
        <v>9743</v>
      </c>
      <c r="K31" s="7">
        <v>0.83492511553810811</v>
      </c>
      <c r="M31" s="7">
        <v>28</v>
      </c>
      <c r="N31" s="7">
        <v>9598</v>
      </c>
      <c r="O31" s="7">
        <v>0.90763890005286207</v>
      </c>
      <c r="Q31" s="7">
        <v>28</v>
      </c>
      <c r="R31" s="7">
        <v>4019</v>
      </c>
      <c r="S31" s="7">
        <v>0.48275174500521911</v>
      </c>
      <c r="U31" s="6">
        <f t="shared" si="1"/>
        <v>32485</v>
      </c>
      <c r="W31">
        <v>28</v>
      </c>
      <c r="X31">
        <v>6619</v>
      </c>
      <c r="Y31">
        <f t="shared" si="2"/>
        <v>0.82571634229741009</v>
      </c>
      <c r="AA31">
        <v>28</v>
      </c>
      <c r="AB31">
        <v>4170</v>
      </c>
      <c r="AC31">
        <v>1.0183796773421512</v>
      </c>
      <c r="AE31">
        <v>28</v>
      </c>
      <c r="AF31">
        <v>5912</v>
      </c>
      <c r="AG31">
        <v>0.78980415208272103</v>
      </c>
      <c r="AI31">
        <v>28</v>
      </c>
      <c r="AJ31">
        <v>5327</v>
      </c>
      <c r="AK31">
        <v>0.92734438649388273</v>
      </c>
      <c r="AM31">
        <v>28</v>
      </c>
      <c r="AN31">
        <v>4695</v>
      </c>
      <c r="AO31">
        <v>0.81253255754789966</v>
      </c>
      <c r="AQ31" s="6">
        <f t="shared" si="3"/>
        <v>26723</v>
      </c>
    </row>
    <row r="32" spans="1:43">
      <c r="A32" s="7">
        <v>29</v>
      </c>
      <c r="B32" s="7">
        <v>837</v>
      </c>
      <c r="C32" s="7">
        <f t="shared" si="0"/>
        <v>0.12128272786155511</v>
      </c>
      <c r="E32">
        <v>29</v>
      </c>
      <c r="F32">
        <v>1013</v>
      </c>
      <c r="G32">
        <v>0.13614530050076742</v>
      </c>
      <c r="I32" s="7">
        <v>29</v>
      </c>
      <c r="J32" s="7">
        <v>687</v>
      </c>
      <c r="K32" s="7">
        <v>5.8872375487496693E-2</v>
      </c>
      <c r="M32" s="7">
        <v>29</v>
      </c>
      <c r="N32" s="7">
        <v>910</v>
      </c>
      <c r="O32" s="7">
        <v>8.6054532095030681E-2</v>
      </c>
      <c r="Q32" s="7">
        <v>29</v>
      </c>
      <c r="R32" s="7">
        <v>511</v>
      </c>
      <c r="S32" s="7">
        <v>6.1379980516961176E-2</v>
      </c>
      <c r="U32" s="6">
        <f t="shared" si="1"/>
        <v>3958</v>
      </c>
      <c r="W32">
        <v>29</v>
      </c>
      <c r="X32">
        <v>2066</v>
      </c>
      <c r="Y32">
        <f t="shared" si="2"/>
        <v>0.25773228028198358</v>
      </c>
      <c r="AA32">
        <v>29</v>
      </c>
      <c r="AB32">
        <v>1240</v>
      </c>
      <c r="AC32">
        <v>0.30282752995306172</v>
      </c>
      <c r="AE32">
        <v>29</v>
      </c>
      <c r="AF32">
        <v>2732</v>
      </c>
      <c r="AG32">
        <v>0.36497715552943061</v>
      </c>
      <c r="AI32">
        <v>29</v>
      </c>
      <c r="AJ32">
        <v>1534</v>
      </c>
      <c r="AK32">
        <v>0.26704454456197035</v>
      </c>
      <c r="AM32">
        <v>29</v>
      </c>
      <c r="AN32">
        <v>1519</v>
      </c>
      <c r="AO32">
        <v>0.26288327048248339</v>
      </c>
      <c r="AQ32" s="6">
        <f t="shared" si="3"/>
        <v>9091</v>
      </c>
    </row>
    <row r="33" spans="1:43">
      <c r="A33" s="7">
        <v>30</v>
      </c>
      <c r="B33" s="7">
        <v>1011</v>
      </c>
      <c r="C33" s="7">
        <f t="shared" si="0"/>
        <v>0.14649562469298952</v>
      </c>
      <c r="E33">
        <v>30</v>
      </c>
      <c r="F33">
        <v>479</v>
      </c>
      <c r="G33">
        <v>6.4376701816256265E-2</v>
      </c>
      <c r="I33" s="7">
        <v>30</v>
      </c>
      <c r="J33" s="7">
        <v>670</v>
      </c>
      <c r="K33" s="7">
        <v>5.7415562702507687E-2</v>
      </c>
      <c r="M33" s="7">
        <v>30</v>
      </c>
      <c r="N33" s="7">
        <v>932</v>
      </c>
      <c r="O33" s="7">
        <v>8.8134971332492956E-2</v>
      </c>
      <c r="Q33" s="7">
        <v>30</v>
      </c>
      <c r="R33" s="7">
        <v>201</v>
      </c>
      <c r="S33" s="7">
        <v>2.4143593119196078E-2</v>
      </c>
      <c r="U33" s="6">
        <f t="shared" si="1"/>
        <v>3293</v>
      </c>
      <c r="W33">
        <v>30</v>
      </c>
      <c r="X33">
        <v>2080</v>
      </c>
      <c r="Y33">
        <f t="shared" si="2"/>
        <v>0.25947877201671143</v>
      </c>
      <c r="AA33">
        <v>30</v>
      </c>
      <c r="AB33">
        <v>973</v>
      </c>
      <c r="AC33">
        <v>0.23762192471316859</v>
      </c>
      <c r="AE33">
        <v>30</v>
      </c>
      <c r="AF33">
        <v>2132</v>
      </c>
      <c r="AG33">
        <v>0.28482111844390412</v>
      </c>
      <c r="AI33">
        <v>30</v>
      </c>
      <c r="AJ33">
        <v>1214</v>
      </c>
      <c r="AK33">
        <v>0.21133772952948632</v>
      </c>
      <c r="AM33">
        <v>30</v>
      </c>
      <c r="AN33">
        <v>956</v>
      </c>
      <c r="AO33">
        <v>0.16544858892775124</v>
      </c>
      <c r="AQ33" s="6">
        <f t="shared" si="3"/>
        <v>7355</v>
      </c>
    </row>
    <row r="34" spans="1:43">
      <c r="A34" s="7">
        <v>31</v>
      </c>
      <c r="B34" s="7">
        <v>2070</v>
      </c>
      <c r="C34" s="7">
        <f t="shared" si="0"/>
        <v>0.29994653127051263</v>
      </c>
      <c r="E34">
        <v>31</v>
      </c>
      <c r="F34">
        <v>1936</v>
      </c>
      <c r="G34">
        <v>0.26019476976257228</v>
      </c>
      <c r="I34" s="7">
        <v>31</v>
      </c>
      <c r="J34" s="7">
        <v>2476</v>
      </c>
      <c r="K34" s="7">
        <v>0.21218049739016273</v>
      </c>
      <c r="M34" s="7">
        <v>31</v>
      </c>
      <c r="N34" s="7">
        <v>3065</v>
      </c>
      <c r="O34" s="7">
        <v>0.28984301194644951</v>
      </c>
      <c r="Q34" s="7">
        <v>31</v>
      </c>
      <c r="R34" s="7">
        <v>1317</v>
      </c>
      <c r="S34" s="7">
        <v>0.15819458775115042</v>
      </c>
      <c r="U34" s="6">
        <f t="shared" si="1"/>
        <v>10864</v>
      </c>
      <c r="W34">
        <v>31</v>
      </c>
      <c r="X34">
        <v>6752</v>
      </c>
      <c r="Y34">
        <f t="shared" si="2"/>
        <v>0.84230801377732478</v>
      </c>
      <c r="AA34">
        <v>31</v>
      </c>
      <c r="AB34">
        <v>1951</v>
      </c>
      <c r="AC34">
        <v>0.47646492817614794</v>
      </c>
      <c r="AE34">
        <v>31</v>
      </c>
      <c r="AF34">
        <v>4890</v>
      </c>
      <c r="AG34">
        <v>0.6532717022470409</v>
      </c>
      <c r="AI34">
        <v>31</v>
      </c>
      <c r="AJ34">
        <v>2724</v>
      </c>
      <c r="AK34">
        <v>0.47420426296402035</v>
      </c>
      <c r="AM34">
        <v>31</v>
      </c>
      <c r="AN34">
        <v>2119</v>
      </c>
      <c r="AO34">
        <v>0.36672129700617662</v>
      </c>
      <c r="AQ34" s="6">
        <f t="shared" si="3"/>
        <v>18436</v>
      </c>
    </row>
    <row r="35" spans="1:43">
      <c r="A35" s="7">
        <v>32</v>
      </c>
      <c r="B35" s="7">
        <v>978</v>
      </c>
      <c r="C35" s="7">
        <f t="shared" si="0"/>
        <v>0.14171386839737266</v>
      </c>
      <c r="E35">
        <v>32</v>
      </c>
      <c r="F35">
        <v>1138</v>
      </c>
      <c r="G35">
        <v>0.15294506611043762</v>
      </c>
      <c r="I35" s="7">
        <v>32</v>
      </c>
      <c r="J35" s="7">
        <v>1345</v>
      </c>
      <c r="K35" s="7">
        <v>0.11525959975354155</v>
      </c>
      <c r="M35" s="7">
        <v>32</v>
      </c>
      <c r="N35" s="7">
        <v>2071</v>
      </c>
      <c r="O35" s="7">
        <v>0.1958449845811083</v>
      </c>
      <c r="Q35" s="7">
        <v>32</v>
      </c>
      <c r="R35" s="7">
        <v>1242</v>
      </c>
      <c r="S35" s="7">
        <v>0.14918578434846533</v>
      </c>
      <c r="U35" s="6">
        <f t="shared" si="1"/>
        <v>6774</v>
      </c>
      <c r="W35">
        <v>32</v>
      </c>
      <c r="X35">
        <v>3268</v>
      </c>
      <c r="Y35">
        <f t="shared" si="2"/>
        <v>0.40768107064933318</v>
      </c>
      <c r="AA35">
        <v>32</v>
      </c>
      <c r="AB35">
        <v>1175</v>
      </c>
      <c r="AC35">
        <v>0.28695350620552218</v>
      </c>
      <c r="AE35">
        <v>32</v>
      </c>
      <c r="AF35">
        <v>2104</v>
      </c>
      <c r="AG35">
        <v>0.28108050337991292</v>
      </c>
      <c r="AI35">
        <v>32</v>
      </c>
      <c r="AJ35">
        <v>2869</v>
      </c>
      <c r="AK35">
        <v>0.4994464135256147</v>
      </c>
      <c r="AM35">
        <v>32</v>
      </c>
      <c r="AN35">
        <v>1271</v>
      </c>
      <c r="AO35">
        <v>0.21996355285269018</v>
      </c>
      <c r="AQ35" s="6">
        <f t="shared" si="3"/>
        <v>10687</v>
      </c>
    </row>
    <row r="36" spans="1:43">
      <c r="A36" s="7">
        <v>33</v>
      </c>
      <c r="B36" s="7">
        <v>4497</v>
      </c>
      <c r="C36" s="7">
        <f t="shared" ref="C36:C67" si="4">B36*100/690123</f>
        <v>0.65162297155724413</v>
      </c>
      <c r="E36">
        <v>33</v>
      </c>
      <c r="F36">
        <v>3532</v>
      </c>
      <c r="G36">
        <v>0.47469417706684158</v>
      </c>
      <c r="I36" s="7">
        <v>33</v>
      </c>
      <c r="J36" s="7">
        <v>5345</v>
      </c>
      <c r="K36" s="7">
        <v>0.45803907857448301</v>
      </c>
      <c r="M36" s="7">
        <v>33</v>
      </c>
      <c r="N36" s="7">
        <v>5200</v>
      </c>
      <c r="O36" s="7">
        <v>0.49174018340017533</v>
      </c>
      <c r="Q36" s="7">
        <v>33</v>
      </c>
      <c r="R36" s="7">
        <v>3210</v>
      </c>
      <c r="S36" s="7">
        <v>0.38557678563492243</v>
      </c>
      <c r="U36" s="6">
        <f t="shared" ref="U36:U67" si="5">SUM(B36,F36,J36,N36,R36)</f>
        <v>21784</v>
      </c>
      <c r="W36">
        <v>33</v>
      </c>
      <c r="X36">
        <v>4145</v>
      </c>
      <c r="Y36">
        <f t="shared" ref="Y36:Y67" si="6">X36*100/801607</f>
        <v>0.51708630288907154</v>
      </c>
      <c r="AA36">
        <v>33</v>
      </c>
      <c r="AB36">
        <v>2080</v>
      </c>
      <c r="AC36">
        <v>0.50796875992126489</v>
      </c>
      <c r="AE36">
        <v>33</v>
      </c>
      <c r="AF36">
        <v>3005</v>
      </c>
      <c r="AG36">
        <v>0.40144815240334519</v>
      </c>
      <c r="AI36">
        <v>33</v>
      </c>
      <c r="AJ36">
        <v>2781</v>
      </c>
      <c r="AK36">
        <v>0.48412703939168156</v>
      </c>
      <c r="AM36">
        <v>33</v>
      </c>
      <c r="AN36">
        <v>1992</v>
      </c>
      <c r="AO36">
        <v>0.34474224805866155</v>
      </c>
      <c r="AQ36" s="6">
        <f t="shared" ref="AQ36:AQ67" si="7">SUM(X36,AB36,AF36,AJ36,AN36)</f>
        <v>14003</v>
      </c>
    </row>
    <row r="37" spans="1:43">
      <c r="A37" s="7">
        <v>34</v>
      </c>
      <c r="B37" s="7">
        <v>2020</v>
      </c>
      <c r="C37" s="7">
        <f t="shared" si="4"/>
        <v>0.29270144597412345</v>
      </c>
      <c r="E37">
        <v>34</v>
      </c>
      <c r="F37">
        <v>1486</v>
      </c>
      <c r="G37">
        <v>0.19971561356775949</v>
      </c>
      <c r="I37" s="7">
        <v>34</v>
      </c>
      <c r="J37" s="7">
        <v>4016</v>
      </c>
      <c r="K37" s="7">
        <v>0.34415059673622517</v>
      </c>
      <c r="M37" s="7">
        <v>34</v>
      </c>
      <c r="N37" s="7">
        <v>3101</v>
      </c>
      <c r="O37" s="7">
        <v>0.29324736706229687</v>
      </c>
      <c r="Q37" s="7">
        <v>34</v>
      </c>
      <c r="R37" s="7">
        <v>1496</v>
      </c>
      <c r="S37" s="7">
        <v>0.17969559853889219</v>
      </c>
      <c r="U37" s="6">
        <f t="shared" si="5"/>
        <v>12119</v>
      </c>
      <c r="W37">
        <v>34</v>
      </c>
      <c r="X37">
        <v>3866</v>
      </c>
      <c r="Y37">
        <f t="shared" si="6"/>
        <v>0.48228121760413767</v>
      </c>
      <c r="AA37">
        <v>34</v>
      </c>
      <c r="AB37">
        <v>1876</v>
      </c>
      <c r="AC37">
        <v>0.45814874692898694</v>
      </c>
      <c r="AE37">
        <v>34</v>
      </c>
      <c r="AF37">
        <v>2787</v>
      </c>
      <c r="AG37">
        <v>0.37232479226227055</v>
      </c>
      <c r="AI37">
        <v>34</v>
      </c>
      <c r="AJ37">
        <v>1851</v>
      </c>
      <c r="AK37">
        <v>0.32222910820352485</v>
      </c>
      <c r="AM37">
        <v>34</v>
      </c>
      <c r="AN37">
        <v>2547</v>
      </c>
      <c r="AO37">
        <v>0.44079242259307783</v>
      </c>
      <c r="AQ37" s="6">
        <f t="shared" si="7"/>
        <v>12927</v>
      </c>
    </row>
    <row r="38" spans="1:43">
      <c r="A38" s="7">
        <v>35</v>
      </c>
      <c r="B38" s="7">
        <v>1509</v>
      </c>
      <c r="C38" s="7">
        <f t="shared" si="4"/>
        <v>0.21865667424502588</v>
      </c>
      <c r="E38">
        <v>35</v>
      </c>
      <c r="F38">
        <v>995</v>
      </c>
      <c r="G38">
        <v>0.13372613425297492</v>
      </c>
      <c r="I38" s="7">
        <v>35</v>
      </c>
      <c r="J38" s="7">
        <v>992</v>
      </c>
      <c r="K38" s="7">
        <v>8.5009310747593478E-2</v>
      </c>
      <c r="M38" s="7">
        <v>35</v>
      </c>
      <c r="N38" s="7">
        <v>1265</v>
      </c>
      <c r="O38" s="7">
        <v>0.11962525615408111</v>
      </c>
      <c r="Q38" s="7">
        <v>35</v>
      </c>
      <c r="R38" s="7">
        <v>412</v>
      </c>
      <c r="S38" s="7">
        <v>4.9488360025416837E-2</v>
      </c>
      <c r="U38" s="6">
        <f t="shared" si="5"/>
        <v>5173</v>
      </c>
      <c r="W38">
        <v>35</v>
      </c>
      <c r="X38">
        <v>1350</v>
      </c>
      <c r="Y38">
        <f t="shared" si="6"/>
        <v>0.16841170299161559</v>
      </c>
      <c r="AA38">
        <v>35</v>
      </c>
      <c r="AB38">
        <v>1110</v>
      </c>
      <c r="AC38">
        <v>0.27107948245798269</v>
      </c>
      <c r="AE38">
        <v>35</v>
      </c>
      <c r="AF38">
        <v>1936</v>
      </c>
      <c r="AG38">
        <v>0.25863681299596547</v>
      </c>
      <c r="AI38">
        <v>35</v>
      </c>
      <c r="AJ38">
        <v>1797</v>
      </c>
      <c r="AK38">
        <v>0.31282858316679318</v>
      </c>
      <c r="AM38">
        <v>35</v>
      </c>
      <c r="AN38">
        <v>1746</v>
      </c>
      <c r="AO38">
        <v>0.30216865718394731</v>
      </c>
      <c r="AQ38" s="6">
        <f t="shared" si="7"/>
        <v>7939</v>
      </c>
    </row>
    <row r="39" spans="1:43">
      <c r="A39" s="7">
        <v>36</v>
      </c>
      <c r="B39" s="7">
        <v>1739</v>
      </c>
      <c r="C39" s="7">
        <f t="shared" si="4"/>
        <v>0.25198406660841616</v>
      </c>
      <c r="E39">
        <v>36</v>
      </c>
      <c r="F39">
        <v>2315</v>
      </c>
      <c r="G39">
        <v>0.31113165909109236</v>
      </c>
      <c r="I39" s="7">
        <v>36</v>
      </c>
      <c r="J39" s="7">
        <v>2482</v>
      </c>
      <c r="K39" s="7">
        <v>0.21269466660839415</v>
      </c>
      <c r="M39" s="7">
        <v>36</v>
      </c>
      <c r="N39" s="7">
        <v>2896</v>
      </c>
      <c r="O39" s="7">
        <v>0.2738614559859438</v>
      </c>
      <c r="Q39" s="7">
        <v>36</v>
      </c>
      <c r="R39" s="7">
        <v>1155</v>
      </c>
      <c r="S39" s="7">
        <v>0.13873557240135059</v>
      </c>
      <c r="U39" s="6">
        <f t="shared" si="5"/>
        <v>10587</v>
      </c>
      <c r="W39">
        <v>36</v>
      </c>
      <c r="X39">
        <v>4259</v>
      </c>
      <c r="Y39">
        <f t="shared" si="6"/>
        <v>0.53130773558614131</v>
      </c>
      <c r="AA39">
        <v>36</v>
      </c>
      <c r="AB39">
        <v>1060</v>
      </c>
      <c r="AC39">
        <v>0.25886869495987536</v>
      </c>
      <c r="AE39">
        <v>36</v>
      </c>
      <c r="AF39">
        <v>2011</v>
      </c>
      <c r="AG39">
        <v>0.26865631763165632</v>
      </c>
      <c r="AI39">
        <v>36</v>
      </c>
      <c r="AJ39">
        <v>1722</v>
      </c>
      <c r="AK39">
        <v>0.29977229839355474</v>
      </c>
      <c r="AM39">
        <v>36</v>
      </c>
      <c r="AN39">
        <v>1523</v>
      </c>
      <c r="AO39">
        <v>0.26357552399264134</v>
      </c>
      <c r="AQ39" s="6">
        <f t="shared" si="7"/>
        <v>10575</v>
      </c>
    </row>
    <row r="40" spans="1:43">
      <c r="A40" s="7">
        <v>37</v>
      </c>
      <c r="B40" s="7">
        <v>620</v>
      </c>
      <c r="C40" s="7">
        <f t="shared" si="4"/>
        <v>8.9839057675226014E-2</v>
      </c>
      <c r="E40">
        <v>37</v>
      </c>
      <c r="F40">
        <v>832</v>
      </c>
      <c r="G40">
        <v>0.11181923989796494</v>
      </c>
      <c r="I40" s="7">
        <v>37</v>
      </c>
      <c r="J40" s="7">
        <v>1304</v>
      </c>
      <c r="K40" s="7">
        <v>0.1117461100956269</v>
      </c>
      <c r="M40" s="7">
        <v>37</v>
      </c>
      <c r="N40" s="7">
        <v>1112</v>
      </c>
      <c r="O40" s="7">
        <v>0.1051567469117298</v>
      </c>
      <c r="Q40" s="7">
        <v>37</v>
      </c>
      <c r="R40" s="7">
        <v>444</v>
      </c>
      <c r="S40" s="7">
        <v>5.3332116143895818E-2</v>
      </c>
      <c r="U40" s="6">
        <f t="shared" si="5"/>
        <v>4312</v>
      </c>
      <c r="W40">
        <v>37</v>
      </c>
      <c r="X40">
        <v>1683</v>
      </c>
      <c r="Y40">
        <f t="shared" si="6"/>
        <v>0.20995325639621409</v>
      </c>
      <c r="AA40">
        <v>37</v>
      </c>
      <c r="AB40">
        <v>969</v>
      </c>
      <c r="AC40">
        <v>0.23664506171332</v>
      </c>
      <c r="AE40">
        <v>37</v>
      </c>
      <c r="AF40">
        <v>1094</v>
      </c>
      <c r="AG40">
        <v>0.14615117428594329</v>
      </c>
      <c r="AI40">
        <v>37</v>
      </c>
      <c r="AJ40">
        <v>1507</v>
      </c>
      <c r="AK40">
        <v>0.26234428204360449</v>
      </c>
      <c r="AM40">
        <v>37</v>
      </c>
      <c r="AN40">
        <v>1017</v>
      </c>
      <c r="AO40">
        <v>0.17600545495766004</v>
      </c>
      <c r="AQ40" s="6">
        <f t="shared" si="7"/>
        <v>6270</v>
      </c>
    </row>
    <row r="41" spans="1:43">
      <c r="A41" s="7">
        <v>38</v>
      </c>
      <c r="B41" s="7">
        <v>1464</v>
      </c>
      <c r="C41" s="7">
        <f t="shared" si="4"/>
        <v>0.21213609747827561</v>
      </c>
      <c r="E41">
        <v>38</v>
      </c>
      <c r="F41">
        <v>1228</v>
      </c>
      <c r="G41">
        <v>0.16504089734940017</v>
      </c>
      <c r="I41" s="7">
        <v>38</v>
      </c>
      <c r="J41" s="7">
        <v>2007</v>
      </c>
      <c r="K41" s="7">
        <v>0.17198960349840736</v>
      </c>
      <c r="M41" s="7">
        <v>38</v>
      </c>
      <c r="N41" s="7">
        <v>1944</v>
      </c>
      <c r="O41" s="7">
        <v>0.18383517625575785</v>
      </c>
      <c r="Q41" s="7">
        <v>38</v>
      </c>
      <c r="R41" s="7">
        <v>761</v>
      </c>
      <c r="S41" s="7">
        <v>9.1409325192578189E-2</v>
      </c>
      <c r="U41" s="6">
        <f t="shared" si="5"/>
        <v>7404</v>
      </c>
      <c r="W41">
        <v>38</v>
      </c>
      <c r="X41">
        <v>3080</v>
      </c>
      <c r="Y41">
        <f t="shared" si="6"/>
        <v>0.3842281816401304</v>
      </c>
      <c r="AA41">
        <v>38</v>
      </c>
      <c r="AB41">
        <v>2060</v>
      </c>
      <c r="AC41">
        <v>0.50308444492202187</v>
      </c>
      <c r="AE41">
        <v>38</v>
      </c>
      <c r="AF41">
        <v>849</v>
      </c>
      <c r="AG41">
        <v>0.11342079247601998</v>
      </c>
      <c r="AI41">
        <v>38</v>
      </c>
      <c r="AJ41">
        <v>1386</v>
      </c>
      <c r="AK41">
        <v>0.2412801426094465</v>
      </c>
      <c r="AM41">
        <v>38</v>
      </c>
      <c r="AN41">
        <v>817</v>
      </c>
      <c r="AO41">
        <v>0.14139277944976231</v>
      </c>
      <c r="AQ41" s="6">
        <f t="shared" si="7"/>
        <v>8192</v>
      </c>
    </row>
    <row r="42" spans="1:43">
      <c r="A42" s="7">
        <v>39</v>
      </c>
      <c r="B42" s="7">
        <v>1317</v>
      </c>
      <c r="C42" s="7">
        <f t="shared" si="4"/>
        <v>0.19083554670689137</v>
      </c>
      <c r="E42">
        <v>39</v>
      </c>
      <c r="F42">
        <v>1169</v>
      </c>
      <c r="G42">
        <v>0.15711140798163584</v>
      </c>
      <c r="I42" s="7">
        <v>39</v>
      </c>
      <c r="J42" s="7">
        <v>1072</v>
      </c>
      <c r="K42" s="7">
        <v>9.1864900324012302E-2</v>
      </c>
      <c r="M42" s="7">
        <v>39</v>
      </c>
      <c r="N42" s="7">
        <v>2522</v>
      </c>
      <c r="O42" s="7">
        <v>0.23849398894908502</v>
      </c>
      <c r="Q42" s="7">
        <v>39</v>
      </c>
      <c r="R42" s="7">
        <v>964</v>
      </c>
      <c r="S42" s="7">
        <v>0.1157931530691792</v>
      </c>
      <c r="U42" s="6">
        <f t="shared" si="5"/>
        <v>7044</v>
      </c>
      <c r="W42">
        <v>39</v>
      </c>
      <c r="X42">
        <v>2758</v>
      </c>
      <c r="Y42">
        <f t="shared" si="6"/>
        <v>0.34405887174138949</v>
      </c>
      <c r="AA42">
        <v>39</v>
      </c>
      <c r="AB42">
        <v>1103</v>
      </c>
      <c r="AC42">
        <v>0.26936997220824765</v>
      </c>
      <c r="AE42">
        <v>39</v>
      </c>
      <c r="AF42">
        <v>1441</v>
      </c>
      <c r="AG42">
        <v>0.19250808240040612</v>
      </c>
      <c r="AI42">
        <v>39</v>
      </c>
      <c r="AJ42">
        <v>2124</v>
      </c>
      <c r="AK42">
        <v>0.36975398477811278</v>
      </c>
      <c r="AM42">
        <v>39</v>
      </c>
      <c r="AN42">
        <v>1016</v>
      </c>
      <c r="AO42">
        <v>0.17583239158012057</v>
      </c>
      <c r="AQ42" s="6">
        <f t="shared" si="7"/>
        <v>8442</v>
      </c>
    </row>
    <row r="43" spans="1:43">
      <c r="A43" s="7">
        <v>40</v>
      </c>
      <c r="B43" s="7">
        <v>1027</v>
      </c>
      <c r="C43" s="7">
        <f t="shared" si="4"/>
        <v>0.14881405198783404</v>
      </c>
      <c r="E43">
        <v>40</v>
      </c>
      <c r="F43">
        <v>258</v>
      </c>
      <c r="G43">
        <v>3.4674716218359318E-2</v>
      </c>
      <c r="I43" s="7">
        <v>40</v>
      </c>
      <c r="J43" s="7">
        <v>857</v>
      </c>
      <c r="K43" s="7">
        <v>7.3440503337386706E-2</v>
      </c>
      <c r="M43" s="7">
        <v>40</v>
      </c>
      <c r="N43" s="7">
        <v>1531</v>
      </c>
      <c r="O43" s="7">
        <v>0.14477965784339777</v>
      </c>
      <c r="Q43" s="7">
        <v>40</v>
      </c>
      <c r="R43" s="7">
        <v>444</v>
      </c>
      <c r="S43" s="7">
        <v>5.3332116143895818E-2</v>
      </c>
      <c r="U43" s="6">
        <f t="shared" si="5"/>
        <v>4117</v>
      </c>
      <c r="W43">
        <v>40</v>
      </c>
      <c r="X43">
        <v>2249</v>
      </c>
      <c r="Y43">
        <f t="shared" si="6"/>
        <v>0.28056142224306924</v>
      </c>
      <c r="AA43">
        <v>40</v>
      </c>
      <c r="AB43">
        <v>495</v>
      </c>
      <c r="AC43">
        <v>0.12088679623126254</v>
      </c>
      <c r="AE43">
        <v>40</v>
      </c>
      <c r="AF43">
        <v>714</v>
      </c>
      <c r="AG43">
        <v>9.5385684131776519E-2</v>
      </c>
      <c r="AI43">
        <v>40</v>
      </c>
      <c r="AJ43">
        <v>1487</v>
      </c>
      <c r="AK43">
        <v>0.25886260610407424</v>
      </c>
      <c r="AM43">
        <v>40</v>
      </c>
      <c r="AN43">
        <v>1291</v>
      </c>
      <c r="AO43">
        <v>0.22342482040347997</v>
      </c>
      <c r="AQ43" s="6">
        <f t="shared" si="7"/>
        <v>6236</v>
      </c>
    </row>
    <row r="44" spans="1:43">
      <c r="A44" s="7">
        <v>41</v>
      </c>
      <c r="B44" s="7">
        <v>579</v>
      </c>
      <c r="C44" s="7">
        <f t="shared" si="4"/>
        <v>8.3898087732186877E-2</v>
      </c>
      <c r="E44">
        <v>41</v>
      </c>
      <c r="F44">
        <v>481</v>
      </c>
      <c r="G44">
        <v>6.4645498066010984E-2</v>
      </c>
      <c r="I44" s="7">
        <v>41</v>
      </c>
      <c r="J44" s="7">
        <v>195</v>
      </c>
      <c r="K44" s="7">
        <v>1.6710499592520894E-2</v>
      </c>
      <c r="M44" s="7">
        <v>41</v>
      </c>
      <c r="N44" s="7">
        <v>791</v>
      </c>
      <c r="O44" s="7">
        <v>7.4801247128757437E-2</v>
      </c>
      <c r="Q44" s="7">
        <v>41</v>
      </c>
      <c r="R44" s="7">
        <v>247</v>
      </c>
      <c r="S44" s="7">
        <v>2.9668992539509609E-2</v>
      </c>
      <c r="U44" s="6">
        <f t="shared" si="5"/>
        <v>2293</v>
      </c>
      <c r="W44">
        <v>41</v>
      </c>
      <c r="X44">
        <v>1942</v>
      </c>
      <c r="Y44">
        <f t="shared" si="6"/>
        <v>0.24226335348867961</v>
      </c>
      <c r="AA44">
        <v>41</v>
      </c>
      <c r="AB44">
        <v>543</v>
      </c>
      <c r="AC44">
        <v>0.13260915222944558</v>
      </c>
      <c r="AE44">
        <v>41</v>
      </c>
      <c r="AF44">
        <v>753</v>
      </c>
      <c r="AG44">
        <v>0.10059582654233575</v>
      </c>
      <c r="AI44">
        <v>41</v>
      </c>
      <c r="AJ44">
        <v>846</v>
      </c>
      <c r="AK44">
        <v>0.14727489224212967</v>
      </c>
      <c r="AM44">
        <v>41</v>
      </c>
      <c r="AN44">
        <v>528</v>
      </c>
      <c r="AO44">
        <v>9.1377463340850049E-2</v>
      </c>
      <c r="AQ44" s="6">
        <f t="shared" si="7"/>
        <v>4612</v>
      </c>
    </row>
    <row r="45" spans="1:43">
      <c r="A45" s="7">
        <v>42</v>
      </c>
      <c r="B45" s="7">
        <v>486</v>
      </c>
      <c r="C45" s="7">
        <f t="shared" si="4"/>
        <v>7.0422229080902968E-2</v>
      </c>
      <c r="E45">
        <v>42</v>
      </c>
      <c r="F45">
        <v>984</v>
      </c>
      <c r="G45">
        <v>0.13224775487932391</v>
      </c>
      <c r="I45" s="7">
        <v>42</v>
      </c>
      <c r="J45" s="7">
        <v>457</v>
      </c>
      <c r="K45" s="7">
        <v>3.9162555455292555E-2</v>
      </c>
      <c r="M45" s="7">
        <v>42</v>
      </c>
      <c r="N45" s="7">
        <v>986</v>
      </c>
      <c r="O45" s="7">
        <v>9.324150400626402E-2</v>
      </c>
      <c r="Q45" s="7">
        <v>42</v>
      </c>
      <c r="R45" s="7">
        <v>480</v>
      </c>
      <c r="S45" s="7">
        <v>5.7656341777184664E-2</v>
      </c>
      <c r="U45" s="6">
        <f t="shared" si="5"/>
        <v>3393</v>
      </c>
      <c r="W45">
        <v>42</v>
      </c>
      <c r="X45">
        <v>1463</v>
      </c>
      <c r="Y45">
        <f t="shared" si="6"/>
        <v>0.18250838627906193</v>
      </c>
      <c r="AA45">
        <v>42</v>
      </c>
      <c r="AB45">
        <v>493</v>
      </c>
      <c r="AC45">
        <v>0.12039836473133825</v>
      </c>
      <c r="AE45">
        <v>42</v>
      </c>
      <c r="AF45">
        <v>927</v>
      </c>
      <c r="AG45">
        <v>0.12384107729713843</v>
      </c>
      <c r="AI45">
        <v>42</v>
      </c>
      <c r="AJ45">
        <v>1220</v>
      </c>
      <c r="AK45">
        <v>0.2123822323113454</v>
      </c>
      <c r="AM45">
        <v>42</v>
      </c>
      <c r="AN45">
        <v>749</v>
      </c>
      <c r="AO45">
        <v>0.12962446977707706</v>
      </c>
      <c r="AQ45" s="6">
        <f t="shared" si="7"/>
        <v>4852</v>
      </c>
    </row>
    <row r="46" spans="1:43">
      <c r="A46" s="7">
        <v>43</v>
      </c>
      <c r="B46" s="7">
        <v>1317</v>
      </c>
      <c r="C46" s="7">
        <f t="shared" si="4"/>
        <v>0.19083554670689137</v>
      </c>
      <c r="E46">
        <v>43</v>
      </c>
      <c r="F46">
        <v>985</v>
      </c>
      <c r="G46">
        <v>0.13238215300420128</v>
      </c>
      <c r="I46" s="7">
        <v>43</v>
      </c>
      <c r="J46" s="7">
        <v>802</v>
      </c>
      <c r="K46" s="7">
        <v>6.8727285503598759E-2</v>
      </c>
      <c r="M46" s="7">
        <v>43</v>
      </c>
      <c r="N46" s="7">
        <v>1338</v>
      </c>
      <c r="O46" s="7">
        <v>0.12652853180566051</v>
      </c>
      <c r="Q46" s="7">
        <v>43</v>
      </c>
      <c r="R46" s="7">
        <v>446</v>
      </c>
      <c r="S46" s="7">
        <v>5.3572350901300754E-2</v>
      </c>
      <c r="U46" s="6">
        <f t="shared" si="5"/>
        <v>4888</v>
      </c>
      <c r="W46">
        <v>43</v>
      </c>
      <c r="X46">
        <v>1280</v>
      </c>
      <c r="Y46">
        <f t="shared" si="6"/>
        <v>0.15967924431797625</v>
      </c>
      <c r="AA46">
        <v>43</v>
      </c>
      <c r="AB46">
        <v>784</v>
      </c>
      <c r="AC46">
        <v>0.19146514797032291</v>
      </c>
      <c r="AE46">
        <v>43</v>
      </c>
      <c r="AF46">
        <v>613</v>
      </c>
      <c r="AG46">
        <v>8.1892751222379559E-2</v>
      </c>
      <c r="AI46">
        <v>43</v>
      </c>
      <c r="AJ46">
        <v>1280</v>
      </c>
      <c r="AK46">
        <v>0.22282726012993614</v>
      </c>
      <c r="AM46">
        <v>43</v>
      </c>
      <c r="AN46">
        <v>798</v>
      </c>
      <c r="AO46">
        <v>0.13810457527651201</v>
      </c>
      <c r="AQ46" s="6">
        <f t="shared" si="7"/>
        <v>4755</v>
      </c>
    </row>
    <row r="47" spans="1:43">
      <c r="A47" s="7">
        <v>44</v>
      </c>
      <c r="B47" s="7">
        <v>995</v>
      </c>
      <c r="C47" s="7">
        <f t="shared" si="4"/>
        <v>0.14417719739814497</v>
      </c>
      <c r="E47">
        <v>44</v>
      </c>
      <c r="F47">
        <v>1398</v>
      </c>
      <c r="G47">
        <v>0.18788857857855168</v>
      </c>
      <c r="I47" s="7">
        <v>44</v>
      </c>
      <c r="J47" s="7">
        <v>525</v>
      </c>
      <c r="K47" s="7">
        <v>4.4989806595248559E-2</v>
      </c>
      <c r="M47" s="7">
        <v>44</v>
      </c>
      <c r="N47" s="7">
        <v>1257</v>
      </c>
      <c r="O47" s="7">
        <v>0.11886873279500391</v>
      </c>
      <c r="Q47" s="7">
        <v>44</v>
      </c>
      <c r="R47" s="7">
        <v>628</v>
      </c>
      <c r="S47" s="7">
        <v>7.5433713825149934E-2</v>
      </c>
      <c r="U47" s="6">
        <f t="shared" si="5"/>
        <v>4803</v>
      </c>
      <c r="W47">
        <v>44</v>
      </c>
      <c r="X47">
        <v>1610</v>
      </c>
      <c r="Y47">
        <f t="shared" si="6"/>
        <v>0.20084654949370453</v>
      </c>
      <c r="AA47">
        <v>44</v>
      </c>
      <c r="AB47">
        <v>756</v>
      </c>
      <c r="AC47">
        <v>0.18462710697138279</v>
      </c>
      <c r="AE47">
        <v>44</v>
      </c>
      <c r="AF47">
        <v>1722</v>
      </c>
      <c r="AG47">
        <v>0.23004782643546104</v>
      </c>
      <c r="AI47">
        <v>44</v>
      </c>
      <c r="AJ47">
        <v>668</v>
      </c>
      <c r="AK47">
        <v>0.11628797638031042</v>
      </c>
      <c r="AM47">
        <v>44</v>
      </c>
      <c r="AN47">
        <v>804</v>
      </c>
      <c r="AO47">
        <v>0.13914295554174894</v>
      </c>
      <c r="AQ47" s="6">
        <f t="shared" si="7"/>
        <v>5560</v>
      </c>
    </row>
    <row r="48" spans="1:43">
      <c r="A48" s="7">
        <v>45</v>
      </c>
      <c r="B48" s="7">
        <v>803</v>
      </c>
      <c r="C48" s="7">
        <f t="shared" si="4"/>
        <v>0.11635606986001046</v>
      </c>
      <c r="E48">
        <v>45</v>
      </c>
      <c r="F48">
        <v>442</v>
      </c>
      <c r="G48">
        <v>5.9403971195793874E-2</v>
      </c>
      <c r="I48" s="7">
        <v>45</v>
      </c>
      <c r="J48" s="7">
        <v>763</v>
      </c>
      <c r="K48" s="7">
        <v>6.5385185585094582E-2</v>
      </c>
      <c r="M48" s="7">
        <v>45</v>
      </c>
      <c r="N48" s="7">
        <v>1319</v>
      </c>
      <c r="O48" s="7">
        <v>0.12473178882785216</v>
      </c>
      <c r="Q48" s="7">
        <v>45</v>
      </c>
      <c r="R48" s="7">
        <v>605</v>
      </c>
      <c r="S48" s="7">
        <v>7.2671014114993174E-2</v>
      </c>
      <c r="U48" s="6">
        <f t="shared" si="5"/>
        <v>3932</v>
      </c>
      <c r="W48">
        <v>45</v>
      </c>
      <c r="X48">
        <v>500</v>
      </c>
      <c r="Y48">
        <f t="shared" si="6"/>
        <v>6.237470481170948E-2</v>
      </c>
      <c r="AA48">
        <v>45</v>
      </c>
      <c r="AB48">
        <v>339</v>
      </c>
      <c r="AC48">
        <v>8.2789139237167686E-2</v>
      </c>
      <c r="AE48">
        <v>45</v>
      </c>
      <c r="AF48">
        <v>928</v>
      </c>
      <c r="AG48">
        <v>0.12397467069228098</v>
      </c>
      <c r="AI48">
        <v>45</v>
      </c>
      <c r="AJ48">
        <v>889</v>
      </c>
      <c r="AK48">
        <v>0.15476049551211971</v>
      </c>
      <c r="AM48">
        <v>45</v>
      </c>
      <c r="AN48">
        <v>423</v>
      </c>
      <c r="AO48">
        <v>7.3205808699203734E-2</v>
      </c>
      <c r="AQ48" s="6">
        <f t="shared" si="7"/>
        <v>3079</v>
      </c>
    </row>
    <row r="49" spans="1:43">
      <c r="A49" s="7">
        <v>46</v>
      </c>
      <c r="B49" s="7">
        <v>2397</v>
      </c>
      <c r="C49" s="7">
        <f t="shared" si="4"/>
        <v>0.34732938910889799</v>
      </c>
      <c r="E49">
        <v>46</v>
      </c>
      <c r="F49">
        <v>1328</v>
      </c>
      <c r="G49">
        <v>0.17848070983713635</v>
      </c>
      <c r="I49" s="7">
        <v>46</v>
      </c>
      <c r="J49" s="7">
        <v>4133</v>
      </c>
      <c r="K49" s="7">
        <v>0.35417689649173772</v>
      </c>
      <c r="M49" s="7">
        <v>46</v>
      </c>
      <c r="N49" s="7">
        <v>2550</v>
      </c>
      <c r="O49" s="7">
        <v>0.24114182070585521</v>
      </c>
      <c r="Q49" s="7">
        <v>46</v>
      </c>
      <c r="R49" s="7">
        <v>1471</v>
      </c>
      <c r="S49" s="7">
        <v>0.1766926640713305</v>
      </c>
      <c r="U49" s="6">
        <f t="shared" si="5"/>
        <v>11879</v>
      </c>
      <c r="W49">
        <v>46</v>
      </c>
      <c r="X49">
        <v>1670</v>
      </c>
      <c r="Y49">
        <f t="shared" si="6"/>
        <v>0.20833151407110967</v>
      </c>
      <c r="AA49">
        <v>46</v>
      </c>
      <c r="AB49">
        <v>1124</v>
      </c>
      <c r="AC49">
        <v>0.27449850295745271</v>
      </c>
      <c r="AE49">
        <v>46</v>
      </c>
      <c r="AF49">
        <v>1111</v>
      </c>
      <c r="AG49">
        <v>0.14842226200336656</v>
      </c>
      <c r="AI49">
        <v>46</v>
      </c>
      <c r="AJ49">
        <v>1053</v>
      </c>
      <c r="AK49">
        <v>0.1833102382162678</v>
      </c>
      <c r="AM49">
        <v>46</v>
      </c>
      <c r="AN49">
        <v>1152</v>
      </c>
      <c r="AO49">
        <v>0.19936901092549103</v>
      </c>
      <c r="AQ49" s="6">
        <f t="shared" si="7"/>
        <v>6110</v>
      </c>
    </row>
    <row r="50" spans="1:43">
      <c r="A50" s="7">
        <v>47</v>
      </c>
      <c r="B50" s="7">
        <v>1392</v>
      </c>
      <c r="C50" s="7">
        <f t="shared" si="4"/>
        <v>0.20170317465147516</v>
      </c>
      <c r="E50">
        <v>47</v>
      </c>
      <c r="F50">
        <v>1292</v>
      </c>
      <c r="G50">
        <v>0.17364237734155133</v>
      </c>
      <c r="I50" s="7">
        <v>47</v>
      </c>
      <c r="J50" s="7">
        <v>2044</v>
      </c>
      <c r="K50" s="7">
        <v>0.17516031367750107</v>
      </c>
      <c r="M50" s="7">
        <v>47</v>
      </c>
      <c r="N50" s="7">
        <v>1994</v>
      </c>
      <c r="O50" s="7">
        <v>0.1885634472499903</v>
      </c>
      <c r="Q50" s="7">
        <v>47</v>
      </c>
      <c r="R50" s="7">
        <v>776</v>
      </c>
      <c r="S50" s="7">
        <v>9.3211085873115204E-2</v>
      </c>
      <c r="U50" s="6">
        <f t="shared" si="5"/>
        <v>7498</v>
      </c>
      <c r="W50">
        <v>47</v>
      </c>
      <c r="X50">
        <v>1285</v>
      </c>
      <c r="Y50">
        <f t="shared" si="6"/>
        <v>0.16030299136609336</v>
      </c>
      <c r="AA50">
        <v>47</v>
      </c>
      <c r="AB50">
        <v>611</v>
      </c>
      <c r="AC50">
        <v>0.14921582322687155</v>
      </c>
      <c r="AE50">
        <v>47</v>
      </c>
      <c r="AF50">
        <v>522</v>
      </c>
      <c r="AG50">
        <v>6.9735752264408049E-2</v>
      </c>
      <c r="AI50">
        <v>47</v>
      </c>
      <c r="AJ50">
        <v>1058</v>
      </c>
      <c r="AK50">
        <v>0.18418065720115034</v>
      </c>
      <c r="AM50">
        <v>47</v>
      </c>
      <c r="AN50">
        <v>405</v>
      </c>
      <c r="AO50">
        <v>7.0090667903492943E-2</v>
      </c>
      <c r="AQ50" s="6">
        <f t="shared" si="7"/>
        <v>3881</v>
      </c>
    </row>
    <row r="51" spans="1:43">
      <c r="A51" s="7">
        <v>48</v>
      </c>
      <c r="B51" s="7">
        <v>882</v>
      </c>
      <c r="C51" s="7">
        <f t="shared" si="4"/>
        <v>0.12780330462830539</v>
      </c>
      <c r="E51">
        <v>48</v>
      </c>
      <c r="F51">
        <v>599</v>
      </c>
      <c r="G51">
        <v>8.0504476801539659E-2</v>
      </c>
      <c r="I51" s="7">
        <v>48</v>
      </c>
      <c r="J51" s="7">
        <v>363</v>
      </c>
      <c r="K51" s="7">
        <v>3.1107237703000435E-2</v>
      </c>
      <c r="M51" s="7">
        <v>48</v>
      </c>
      <c r="N51" s="7">
        <v>830</v>
      </c>
      <c r="O51" s="7">
        <v>7.8489298504258759E-2</v>
      </c>
      <c r="Q51" s="7">
        <v>48</v>
      </c>
      <c r="R51" s="7">
        <v>266</v>
      </c>
      <c r="S51" s="7">
        <v>3.1951222734856503E-2</v>
      </c>
      <c r="U51" s="6">
        <f t="shared" si="5"/>
        <v>2940</v>
      </c>
      <c r="W51">
        <v>48</v>
      </c>
      <c r="X51">
        <v>293</v>
      </c>
      <c r="Y51">
        <f t="shared" si="6"/>
        <v>3.6551577019661753E-2</v>
      </c>
      <c r="AA51">
        <v>48</v>
      </c>
      <c r="AB51">
        <v>485</v>
      </c>
      <c r="AC51">
        <v>0.11844463873164109</v>
      </c>
      <c r="AE51">
        <v>48</v>
      </c>
      <c r="AF51">
        <v>96</v>
      </c>
      <c r="AG51">
        <v>1.2824965933684238E-2</v>
      </c>
      <c r="AI51">
        <v>48</v>
      </c>
      <c r="AJ51">
        <v>538</v>
      </c>
      <c r="AK51">
        <v>9.3657082773363792E-2</v>
      </c>
      <c r="AM51">
        <v>48</v>
      </c>
      <c r="AN51">
        <v>73</v>
      </c>
      <c r="AO51">
        <v>1.2633626560382678E-2</v>
      </c>
      <c r="AQ51" s="6">
        <f t="shared" si="7"/>
        <v>1485</v>
      </c>
    </row>
    <row r="52" spans="1:43">
      <c r="A52" s="7">
        <v>49</v>
      </c>
      <c r="B52" s="7">
        <v>1794</v>
      </c>
      <c r="C52" s="7">
        <f t="shared" si="4"/>
        <v>0.25995366043444429</v>
      </c>
      <c r="E52">
        <v>49</v>
      </c>
      <c r="F52">
        <v>1416</v>
      </c>
      <c r="G52">
        <v>0.19030774482634419</v>
      </c>
      <c r="I52" s="7">
        <v>49</v>
      </c>
      <c r="J52" s="7">
        <v>2104</v>
      </c>
      <c r="K52" s="7">
        <v>0.18030200585981518</v>
      </c>
      <c r="M52" s="7">
        <v>49</v>
      </c>
      <c r="N52" s="7">
        <v>1697</v>
      </c>
      <c r="O52" s="7">
        <v>0.16047751754424952</v>
      </c>
      <c r="Q52" s="7">
        <v>49</v>
      </c>
      <c r="R52" s="7">
        <v>641</v>
      </c>
      <c r="S52" s="7">
        <v>7.6995239748282027E-2</v>
      </c>
      <c r="U52" s="6">
        <f t="shared" si="5"/>
        <v>7652</v>
      </c>
      <c r="W52">
        <v>49</v>
      </c>
      <c r="X52">
        <v>2667</v>
      </c>
      <c r="Y52">
        <f t="shared" si="6"/>
        <v>0.33270667546565835</v>
      </c>
      <c r="AA52">
        <v>49</v>
      </c>
      <c r="AB52">
        <v>909</v>
      </c>
      <c r="AC52">
        <v>0.22199211671559121</v>
      </c>
      <c r="AE52">
        <v>49</v>
      </c>
      <c r="AF52">
        <v>1198</v>
      </c>
      <c r="AG52">
        <v>0.16004488738076789</v>
      </c>
      <c r="AI52">
        <v>49</v>
      </c>
      <c r="AJ52">
        <v>828</v>
      </c>
      <c r="AK52">
        <v>0.14414138389655246</v>
      </c>
      <c r="AM52">
        <v>49</v>
      </c>
      <c r="AN52">
        <v>489</v>
      </c>
      <c r="AO52">
        <v>8.4627991616809992E-2</v>
      </c>
      <c r="AQ52" s="6">
        <f t="shared" si="7"/>
        <v>6091</v>
      </c>
    </row>
    <row r="53" spans="1:43">
      <c r="A53" s="7">
        <v>50</v>
      </c>
      <c r="B53" s="7">
        <v>1306</v>
      </c>
      <c r="C53" s="7">
        <f t="shared" si="4"/>
        <v>0.18924162794168575</v>
      </c>
      <c r="E53">
        <v>50</v>
      </c>
      <c r="F53">
        <v>1373</v>
      </c>
      <c r="G53">
        <v>0.18452862545661763</v>
      </c>
      <c r="I53" s="7">
        <v>50</v>
      </c>
      <c r="J53" s="7">
        <v>1000</v>
      </c>
      <c r="K53" s="7">
        <v>8.5694869705235363E-2</v>
      </c>
      <c r="M53" s="7">
        <v>50</v>
      </c>
      <c r="N53" s="7">
        <v>982</v>
      </c>
      <c r="O53" s="7">
        <v>9.2863242326725423E-2</v>
      </c>
      <c r="Q53" s="7">
        <v>50</v>
      </c>
      <c r="R53" s="7">
        <v>1057</v>
      </c>
      <c r="S53" s="7">
        <v>0.12696406928850873</v>
      </c>
      <c r="U53" s="6">
        <f t="shared" si="5"/>
        <v>5718</v>
      </c>
      <c r="W53">
        <v>50</v>
      </c>
      <c r="X53">
        <v>1710</v>
      </c>
      <c r="Y53">
        <f t="shared" si="6"/>
        <v>0.21332149045604643</v>
      </c>
      <c r="AA53">
        <v>50</v>
      </c>
      <c r="AB53">
        <v>770</v>
      </c>
      <c r="AC53">
        <v>0.18804612747085286</v>
      </c>
      <c r="AE53">
        <v>50</v>
      </c>
      <c r="AF53">
        <v>507</v>
      </c>
      <c r="AG53">
        <v>6.7731851337269888E-2</v>
      </c>
      <c r="AI53">
        <v>50</v>
      </c>
      <c r="AJ53">
        <v>705</v>
      </c>
      <c r="AK53">
        <v>0.12272907686844139</v>
      </c>
      <c r="AM53">
        <v>50</v>
      </c>
      <c r="AN53">
        <v>735</v>
      </c>
      <c r="AO53">
        <v>0.12720158249152422</v>
      </c>
      <c r="AQ53" s="6">
        <f t="shared" si="7"/>
        <v>4427</v>
      </c>
    </row>
    <row r="54" spans="1:43">
      <c r="A54" s="7">
        <v>51</v>
      </c>
      <c r="B54" s="7">
        <v>420</v>
      </c>
      <c r="C54" s="7">
        <f t="shared" si="4"/>
        <v>6.0858716489669236E-2</v>
      </c>
      <c r="E54">
        <v>51</v>
      </c>
      <c r="F54">
        <v>329</v>
      </c>
      <c r="G54">
        <v>4.4216983084652002E-2</v>
      </c>
      <c r="I54" s="7">
        <v>51</v>
      </c>
      <c r="J54" s="7">
        <v>595</v>
      </c>
      <c r="K54" s="7">
        <v>5.0988447474615034E-2</v>
      </c>
      <c r="M54" s="7">
        <v>51</v>
      </c>
      <c r="N54" s="7">
        <v>581</v>
      </c>
      <c r="O54" s="7">
        <v>5.4942508952981126E-2</v>
      </c>
      <c r="Q54" s="7">
        <v>51</v>
      </c>
      <c r="R54" s="7">
        <v>138</v>
      </c>
      <c r="S54" s="7">
        <v>1.6576198260940592E-2</v>
      </c>
      <c r="U54" s="6">
        <f t="shared" si="5"/>
        <v>2063</v>
      </c>
      <c r="W54">
        <v>51</v>
      </c>
      <c r="X54">
        <v>518</v>
      </c>
      <c r="Y54">
        <f t="shared" si="6"/>
        <v>6.4620194184931021E-2</v>
      </c>
      <c r="AA54">
        <v>51</v>
      </c>
      <c r="AB54">
        <v>96</v>
      </c>
      <c r="AC54">
        <v>2.344471199636607E-2</v>
      </c>
      <c r="AE54">
        <v>51</v>
      </c>
      <c r="AF54">
        <v>225</v>
      </c>
      <c r="AG54">
        <v>3.0058513907072433E-2</v>
      </c>
      <c r="AI54">
        <v>51</v>
      </c>
      <c r="AJ54">
        <v>205</v>
      </c>
      <c r="AK54">
        <v>3.5687178380185085E-2</v>
      </c>
      <c r="AM54">
        <v>51</v>
      </c>
      <c r="AN54">
        <v>289</v>
      </c>
      <c r="AO54">
        <v>5.0015316108912244E-2</v>
      </c>
      <c r="AQ54" s="6">
        <f t="shared" si="7"/>
        <v>1333</v>
      </c>
    </row>
    <row r="55" spans="1:43">
      <c r="A55" s="7">
        <v>52</v>
      </c>
      <c r="B55" s="7">
        <v>918</v>
      </c>
      <c r="C55" s="7">
        <f t="shared" si="4"/>
        <v>0.13301976604170562</v>
      </c>
      <c r="E55">
        <v>52</v>
      </c>
      <c r="F55">
        <v>161</v>
      </c>
      <c r="G55">
        <v>2.1638098105255237E-2</v>
      </c>
      <c r="I55" s="7">
        <v>52</v>
      </c>
      <c r="J55" s="7">
        <v>697</v>
      </c>
      <c r="K55" s="7">
        <v>5.9729324184549043E-2</v>
      </c>
      <c r="M55" s="7">
        <v>52</v>
      </c>
      <c r="N55" s="7">
        <v>356</v>
      </c>
      <c r="O55" s="7">
        <v>3.366528947893508E-2</v>
      </c>
      <c r="Q55" s="7">
        <v>52</v>
      </c>
      <c r="R55" s="7">
        <v>186</v>
      </c>
      <c r="S55" s="7">
        <v>2.2341832438659056E-2</v>
      </c>
      <c r="U55" s="6">
        <f t="shared" si="5"/>
        <v>2318</v>
      </c>
      <c r="W55">
        <v>52</v>
      </c>
      <c r="X55">
        <v>611</v>
      </c>
      <c r="Y55">
        <f t="shared" si="6"/>
        <v>7.6221889279908986E-2</v>
      </c>
      <c r="AA55">
        <v>52</v>
      </c>
      <c r="AB55">
        <v>346</v>
      </c>
      <c r="AC55">
        <v>8.4498649486902708E-2</v>
      </c>
      <c r="AE55">
        <v>52</v>
      </c>
      <c r="AF55">
        <v>636</v>
      </c>
      <c r="AG55">
        <v>8.496539931065808E-2</v>
      </c>
      <c r="AI55">
        <v>52</v>
      </c>
      <c r="AJ55">
        <v>256</v>
      </c>
      <c r="AK55">
        <v>4.4565452025987232E-2</v>
      </c>
      <c r="AM55">
        <v>52</v>
      </c>
      <c r="AN55">
        <v>325</v>
      </c>
      <c r="AO55">
        <v>5.6245597700333841E-2</v>
      </c>
      <c r="AQ55" s="6">
        <f t="shared" si="7"/>
        <v>2174</v>
      </c>
    </row>
    <row r="56" spans="1:43">
      <c r="A56" s="7">
        <v>53</v>
      </c>
      <c r="B56" s="7">
        <v>991</v>
      </c>
      <c r="C56" s="7">
        <f t="shared" si="4"/>
        <v>0.14359759057443383</v>
      </c>
      <c r="E56">
        <v>53</v>
      </c>
      <c r="F56">
        <v>773</v>
      </c>
      <c r="G56">
        <v>0.10388975053020061</v>
      </c>
      <c r="I56" s="7">
        <v>53</v>
      </c>
      <c r="J56" s="7">
        <v>484</v>
      </c>
      <c r="K56" s="7">
        <v>4.1476316937333911E-2</v>
      </c>
      <c r="M56" s="7">
        <v>53</v>
      </c>
      <c r="N56" s="7">
        <v>541</v>
      </c>
      <c r="O56" s="7">
        <v>5.1159892157595165E-2</v>
      </c>
      <c r="Q56" s="7">
        <v>53</v>
      </c>
      <c r="R56" s="7">
        <v>425</v>
      </c>
      <c r="S56" s="7">
        <v>5.1049885948548923E-2</v>
      </c>
      <c r="U56" s="6">
        <f t="shared" si="5"/>
        <v>3214</v>
      </c>
      <c r="W56">
        <v>53</v>
      </c>
      <c r="X56">
        <v>1323</v>
      </c>
      <c r="Y56">
        <f t="shared" si="6"/>
        <v>0.16504346893178329</v>
      </c>
      <c r="AA56">
        <v>53</v>
      </c>
      <c r="AB56">
        <v>553</v>
      </c>
      <c r="AC56">
        <v>0.13505130972906704</v>
      </c>
      <c r="AE56">
        <v>53</v>
      </c>
      <c r="AF56">
        <v>860</v>
      </c>
      <c r="AG56">
        <v>0.11489031982258797</v>
      </c>
      <c r="AI56">
        <v>53</v>
      </c>
      <c r="AJ56">
        <v>501</v>
      </c>
      <c r="AK56">
        <v>8.7215982285232821E-2</v>
      </c>
      <c r="AM56">
        <v>53</v>
      </c>
      <c r="AN56">
        <v>424</v>
      </c>
      <c r="AO56">
        <v>7.3378872076743221E-2</v>
      </c>
      <c r="AQ56" s="6">
        <f t="shared" si="7"/>
        <v>3661</v>
      </c>
    </row>
    <row r="57" spans="1:43">
      <c r="A57" s="7">
        <v>54</v>
      </c>
      <c r="B57" s="7">
        <v>379</v>
      </c>
      <c r="C57" s="7">
        <f t="shared" si="4"/>
        <v>5.4917746546630092E-2</v>
      </c>
      <c r="E57">
        <v>54</v>
      </c>
      <c r="F57">
        <v>628</v>
      </c>
      <c r="G57">
        <v>8.4402022422983156E-2</v>
      </c>
      <c r="I57" s="7">
        <v>54</v>
      </c>
      <c r="J57" s="7">
        <v>590</v>
      </c>
      <c r="K57" s="7">
        <v>5.0559973126088863E-2</v>
      </c>
      <c r="M57" s="7">
        <v>54</v>
      </c>
      <c r="N57" s="7">
        <v>428</v>
      </c>
      <c r="O57" s="7">
        <v>4.0473999710629815E-2</v>
      </c>
      <c r="Q57" s="7">
        <v>54</v>
      </c>
      <c r="R57" s="7">
        <v>260</v>
      </c>
      <c r="S57" s="7">
        <v>3.1230518462641695E-2</v>
      </c>
      <c r="U57" s="6">
        <f t="shared" si="5"/>
        <v>2285</v>
      </c>
      <c r="W57">
        <v>54</v>
      </c>
      <c r="X57">
        <v>1023</v>
      </c>
      <c r="Y57">
        <f t="shared" si="6"/>
        <v>0.12761864604475759</v>
      </c>
      <c r="AA57">
        <v>54</v>
      </c>
      <c r="AB57">
        <v>162</v>
      </c>
      <c r="AC57">
        <v>3.9562951493867744E-2</v>
      </c>
      <c r="AE57">
        <v>54</v>
      </c>
      <c r="AF57">
        <v>556</v>
      </c>
      <c r="AG57">
        <v>7.4277927699254551E-2</v>
      </c>
      <c r="AI57">
        <v>54</v>
      </c>
      <c r="AJ57">
        <v>202</v>
      </c>
      <c r="AK57">
        <v>3.5164926989255545E-2</v>
      </c>
      <c r="AM57">
        <v>54</v>
      </c>
      <c r="AN57">
        <v>346</v>
      </c>
      <c r="AO57">
        <v>5.98799286286631E-2</v>
      </c>
      <c r="AQ57" s="6">
        <f t="shared" si="7"/>
        <v>2289</v>
      </c>
    </row>
    <row r="58" spans="1:43">
      <c r="A58" s="7">
        <v>55</v>
      </c>
      <c r="B58" s="7">
        <v>301</v>
      </c>
      <c r="C58" s="7">
        <f t="shared" si="4"/>
        <v>4.3615413484262948E-2</v>
      </c>
      <c r="E58">
        <v>55</v>
      </c>
      <c r="F58">
        <v>248</v>
      </c>
      <c r="G58">
        <v>3.3330734969585704E-2</v>
      </c>
      <c r="I58" s="7">
        <v>55</v>
      </c>
      <c r="J58" s="7">
        <v>468</v>
      </c>
      <c r="K58" s="7">
        <v>4.0105199022050148E-2</v>
      </c>
      <c r="M58" s="7">
        <v>55</v>
      </c>
      <c r="N58" s="7">
        <v>437</v>
      </c>
      <c r="O58" s="7">
        <v>4.1325088489591655E-2</v>
      </c>
      <c r="Q58" s="7">
        <v>55</v>
      </c>
      <c r="R58" s="7">
        <v>412</v>
      </c>
      <c r="S58" s="7">
        <v>4.9488360025416837E-2</v>
      </c>
      <c r="U58" s="6">
        <f t="shared" si="5"/>
        <v>1866</v>
      </c>
      <c r="W58">
        <v>55</v>
      </c>
      <c r="X58">
        <v>707</v>
      </c>
      <c r="Y58">
        <f t="shared" si="6"/>
        <v>8.8197832603757201E-2</v>
      </c>
      <c r="AA58">
        <v>55</v>
      </c>
      <c r="AB58">
        <v>609</v>
      </c>
      <c r="AC58">
        <v>0.14872739172694727</v>
      </c>
      <c r="AE58">
        <v>55</v>
      </c>
      <c r="AF58">
        <v>452</v>
      </c>
      <c r="AG58">
        <v>6.0384214604429956E-2</v>
      </c>
      <c r="AI58">
        <v>55</v>
      </c>
      <c r="AJ58">
        <v>293</v>
      </c>
      <c r="AK58">
        <v>5.1006552514118196E-2</v>
      </c>
      <c r="AM58">
        <v>55</v>
      </c>
      <c r="AN58">
        <v>506</v>
      </c>
      <c r="AO58">
        <v>8.7570069034981296E-2</v>
      </c>
      <c r="AQ58" s="6">
        <f t="shared" si="7"/>
        <v>2567</v>
      </c>
    </row>
    <row r="59" spans="1:43">
      <c r="A59" s="7">
        <v>56</v>
      </c>
      <c r="B59" s="7">
        <v>759</v>
      </c>
      <c r="C59" s="7">
        <f t="shared" si="4"/>
        <v>0.10998039479918797</v>
      </c>
      <c r="E59">
        <v>56</v>
      </c>
      <c r="F59">
        <v>494</v>
      </c>
      <c r="G59">
        <v>6.639267368941669E-2</v>
      </c>
      <c r="I59" s="7">
        <v>56</v>
      </c>
      <c r="J59" s="7">
        <v>472</v>
      </c>
      <c r="K59" s="7">
        <v>4.044797850087109E-2</v>
      </c>
      <c r="M59" s="7">
        <v>56</v>
      </c>
      <c r="N59" s="7">
        <v>549</v>
      </c>
      <c r="O59" s="7">
        <v>5.1916415516672358E-2</v>
      </c>
      <c r="Q59" s="7">
        <v>56</v>
      </c>
      <c r="R59" s="7">
        <v>302</v>
      </c>
      <c r="S59" s="7">
        <v>3.6275448368145349E-2</v>
      </c>
      <c r="U59" s="6">
        <f t="shared" si="5"/>
        <v>2576</v>
      </c>
      <c r="W59">
        <v>56</v>
      </c>
      <c r="X59">
        <v>367</v>
      </c>
      <c r="Y59">
        <f t="shared" si="6"/>
        <v>4.5783033331794759E-2</v>
      </c>
      <c r="AA59">
        <v>56</v>
      </c>
      <c r="AB59">
        <v>241</v>
      </c>
      <c r="AC59">
        <v>5.8855995740877319E-2</v>
      </c>
      <c r="AE59">
        <v>56</v>
      </c>
      <c r="AF59">
        <v>401</v>
      </c>
      <c r="AG59">
        <v>5.3570951452160204E-2</v>
      </c>
      <c r="AI59">
        <v>56</v>
      </c>
      <c r="AJ59">
        <v>538</v>
      </c>
      <c r="AK59">
        <v>9.3657082773363792E-2</v>
      </c>
      <c r="AM59">
        <v>56</v>
      </c>
      <c r="AN59">
        <v>293</v>
      </c>
      <c r="AO59">
        <v>5.0707569619070199E-2</v>
      </c>
      <c r="AQ59" s="6">
        <f t="shared" si="7"/>
        <v>1840</v>
      </c>
    </row>
    <row r="60" spans="1:43">
      <c r="A60" s="7">
        <v>57</v>
      </c>
      <c r="B60" s="7">
        <v>364</v>
      </c>
      <c r="C60" s="7">
        <f t="shared" si="4"/>
        <v>5.2744220957713334E-2</v>
      </c>
      <c r="E60">
        <v>57</v>
      </c>
      <c r="F60">
        <v>290</v>
      </c>
      <c r="G60">
        <v>3.8975456214434899E-2</v>
      </c>
      <c r="I60" s="7">
        <v>57</v>
      </c>
      <c r="J60" s="7">
        <v>1150</v>
      </c>
      <c r="K60" s="7">
        <v>9.8549100161020656E-2</v>
      </c>
      <c r="M60" s="7">
        <v>57</v>
      </c>
      <c r="N60" s="7">
        <v>3006</v>
      </c>
      <c r="O60" s="7">
        <v>0.28426365217325522</v>
      </c>
      <c r="Q60" s="7">
        <v>57</v>
      </c>
      <c r="R60" s="7">
        <v>735</v>
      </c>
      <c r="S60" s="7">
        <v>8.8286273346314018E-2</v>
      </c>
      <c r="U60" s="6">
        <f t="shared" si="5"/>
        <v>5545</v>
      </c>
      <c r="W60">
        <v>57</v>
      </c>
      <c r="X60">
        <v>809</v>
      </c>
      <c r="Y60">
        <f t="shared" si="6"/>
        <v>0.10092227238534594</v>
      </c>
      <c r="AA60">
        <v>57</v>
      </c>
      <c r="AB60">
        <v>237</v>
      </c>
      <c r="AC60">
        <v>5.7879132741028731E-2</v>
      </c>
      <c r="AE60">
        <v>57</v>
      </c>
      <c r="AF60">
        <v>461</v>
      </c>
      <c r="AG60">
        <v>6.1586555160712854E-2</v>
      </c>
      <c r="AI60">
        <v>57</v>
      </c>
      <c r="AJ60">
        <v>926</v>
      </c>
      <c r="AK60">
        <v>0.16120159600025069</v>
      </c>
      <c r="AM60">
        <v>57</v>
      </c>
      <c r="AN60">
        <v>1076</v>
      </c>
      <c r="AO60">
        <v>0.18621619423248989</v>
      </c>
      <c r="AQ60" s="6">
        <f t="shared" si="7"/>
        <v>3509</v>
      </c>
    </row>
    <row r="61" spans="1:43">
      <c r="A61" s="7">
        <v>58</v>
      </c>
      <c r="B61" s="7">
        <v>394</v>
      </c>
      <c r="C61" s="7">
        <f t="shared" si="4"/>
        <v>5.709127213554685E-2</v>
      </c>
      <c r="E61">
        <v>58</v>
      </c>
      <c r="F61">
        <v>656</v>
      </c>
      <c r="G61">
        <v>8.8165169919549286E-2</v>
      </c>
      <c r="I61" s="7">
        <v>58</v>
      </c>
      <c r="J61" s="7">
        <v>597</v>
      </c>
      <c r="K61" s="7">
        <v>5.1159837214025505E-2</v>
      </c>
      <c r="M61" s="7">
        <v>58</v>
      </c>
      <c r="N61" s="7">
        <v>962</v>
      </c>
      <c r="O61" s="7">
        <v>9.0971933929032439E-2</v>
      </c>
      <c r="Q61" s="7">
        <v>58</v>
      </c>
      <c r="R61" s="7">
        <v>243</v>
      </c>
      <c r="S61" s="7">
        <v>2.9188523024699736E-2</v>
      </c>
      <c r="U61" s="6">
        <f t="shared" si="5"/>
        <v>2852</v>
      </c>
      <c r="W61">
        <v>58</v>
      </c>
      <c r="X61">
        <v>560</v>
      </c>
      <c r="Y61">
        <f t="shared" si="6"/>
        <v>6.9859669389114615E-2</v>
      </c>
      <c r="AA61">
        <v>58</v>
      </c>
      <c r="AB61">
        <v>401</v>
      </c>
      <c r="AC61">
        <v>9.7930515734820769E-2</v>
      </c>
      <c r="AE61">
        <v>58</v>
      </c>
      <c r="AF61">
        <v>823</v>
      </c>
      <c r="AG61">
        <v>0.10994736420231384</v>
      </c>
      <c r="AI61">
        <v>58</v>
      </c>
      <c r="AJ61">
        <v>687</v>
      </c>
      <c r="AK61">
        <v>0.11959556852286417</v>
      </c>
      <c r="AM61">
        <v>58</v>
      </c>
      <c r="AN61">
        <v>623</v>
      </c>
      <c r="AO61">
        <v>0.10781848420710148</v>
      </c>
      <c r="AQ61" s="6">
        <f t="shared" si="7"/>
        <v>3094</v>
      </c>
    </row>
    <row r="62" spans="1:43">
      <c r="A62" s="7">
        <v>59</v>
      </c>
      <c r="B62" s="7">
        <v>1636</v>
      </c>
      <c r="C62" s="7">
        <f t="shared" si="4"/>
        <v>0.23705919089785443</v>
      </c>
      <c r="E62">
        <v>59</v>
      </c>
      <c r="F62">
        <v>1500</v>
      </c>
      <c r="G62">
        <v>0.20159718731604256</v>
      </c>
      <c r="I62" s="7">
        <v>59</v>
      </c>
      <c r="J62" s="7">
        <v>943</v>
      </c>
      <c r="K62" s="7">
        <v>8.0810262132036945E-2</v>
      </c>
      <c r="M62" s="7">
        <v>59</v>
      </c>
      <c r="N62" s="7">
        <v>1576</v>
      </c>
      <c r="O62" s="7">
        <v>0.14903510173820697</v>
      </c>
      <c r="Q62" s="7">
        <v>59</v>
      </c>
      <c r="R62" s="7">
        <v>638</v>
      </c>
      <c r="S62" s="7">
        <v>7.6634887612174615E-2</v>
      </c>
      <c r="U62" s="6">
        <f t="shared" si="5"/>
        <v>6293</v>
      </c>
      <c r="W62">
        <v>59</v>
      </c>
      <c r="X62">
        <v>769</v>
      </c>
      <c r="Y62">
        <f t="shared" si="6"/>
        <v>9.5932296000409173E-2</v>
      </c>
      <c r="AA62">
        <v>59</v>
      </c>
      <c r="AB62">
        <v>567</v>
      </c>
      <c r="AC62">
        <v>0.13847033022853711</v>
      </c>
      <c r="AE62">
        <v>59</v>
      </c>
      <c r="AF62">
        <v>377</v>
      </c>
      <c r="AG62">
        <v>5.0364709968739145E-2</v>
      </c>
      <c r="AI62">
        <v>59</v>
      </c>
      <c r="AJ62">
        <v>566</v>
      </c>
      <c r="AK62">
        <v>9.8531429088706143E-2</v>
      </c>
      <c r="AM62">
        <v>59</v>
      </c>
      <c r="AN62">
        <v>108</v>
      </c>
      <c r="AO62">
        <v>1.8690844774264782E-2</v>
      </c>
      <c r="AQ62" s="6">
        <f t="shared" si="7"/>
        <v>2387</v>
      </c>
    </row>
    <row r="63" spans="1:43">
      <c r="A63" s="7">
        <v>60</v>
      </c>
      <c r="B63" s="7">
        <v>650</v>
      </c>
      <c r="C63" s="7">
        <f t="shared" si="4"/>
        <v>9.418610885305953E-2</v>
      </c>
      <c r="E63">
        <v>60</v>
      </c>
      <c r="F63">
        <v>493</v>
      </c>
      <c r="G63">
        <v>6.6258275564539323E-2</v>
      </c>
      <c r="I63" s="7">
        <v>60</v>
      </c>
      <c r="J63" s="7">
        <v>406</v>
      </c>
      <c r="K63" s="7">
        <v>3.4792117100325558E-2</v>
      </c>
      <c r="M63" s="7">
        <v>60</v>
      </c>
      <c r="N63" s="7">
        <v>519</v>
      </c>
      <c r="O63" s="7">
        <v>4.9079452920132882E-2</v>
      </c>
      <c r="Q63" s="7">
        <v>60</v>
      </c>
      <c r="R63" s="7">
        <v>208</v>
      </c>
      <c r="S63" s="7">
        <v>2.4984414770113355E-2</v>
      </c>
      <c r="U63" s="6">
        <f t="shared" si="5"/>
        <v>2276</v>
      </c>
      <c r="W63">
        <v>60</v>
      </c>
      <c r="X63">
        <v>539</v>
      </c>
      <c r="Y63">
        <f t="shared" si="6"/>
        <v>6.7239931787022825E-2</v>
      </c>
      <c r="AA63">
        <v>60</v>
      </c>
      <c r="AB63">
        <v>188</v>
      </c>
      <c r="AC63">
        <v>4.5912560992883551E-2</v>
      </c>
      <c r="AE63">
        <v>60</v>
      </c>
      <c r="AF63">
        <v>186</v>
      </c>
      <c r="AG63">
        <v>2.4848371496513214E-2</v>
      </c>
      <c r="AI63">
        <v>60</v>
      </c>
      <c r="AJ63">
        <v>255</v>
      </c>
      <c r="AK63">
        <v>4.4391368229010714E-2</v>
      </c>
      <c r="AM63">
        <v>60</v>
      </c>
      <c r="AN63">
        <v>173</v>
      </c>
      <c r="AO63">
        <v>2.993996431433155E-2</v>
      </c>
      <c r="AQ63" s="6">
        <f t="shared" si="7"/>
        <v>1341</v>
      </c>
    </row>
    <row r="64" spans="1:43">
      <c r="A64" s="7">
        <v>61</v>
      </c>
      <c r="B64" s="7">
        <v>173</v>
      </c>
      <c r="C64" s="7">
        <f t="shared" si="4"/>
        <v>2.5067995125506611E-2</v>
      </c>
      <c r="E64">
        <v>61</v>
      </c>
      <c r="F64">
        <v>221</v>
      </c>
      <c r="G64">
        <v>2.9701985597896937E-2</v>
      </c>
      <c r="I64" s="7">
        <v>61</v>
      </c>
      <c r="J64" s="7">
        <v>158</v>
      </c>
      <c r="K64" s="7">
        <v>1.3539789413427187E-2</v>
      </c>
      <c r="M64" s="7">
        <v>61</v>
      </c>
      <c r="N64" s="7">
        <v>474</v>
      </c>
      <c r="O64" s="7">
        <v>4.4824009025323672E-2</v>
      </c>
      <c r="Q64" s="7">
        <v>61</v>
      </c>
      <c r="R64" s="7">
        <v>306</v>
      </c>
      <c r="S64" s="7">
        <v>3.6755917882955222E-2</v>
      </c>
      <c r="U64" s="6">
        <f t="shared" si="5"/>
        <v>1332</v>
      </c>
      <c r="W64">
        <v>61</v>
      </c>
      <c r="X64">
        <v>508</v>
      </c>
      <c r="Y64">
        <f t="shared" si="6"/>
        <v>6.3372700088696832E-2</v>
      </c>
      <c r="AA64">
        <v>61</v>
      </c>
      <c r="AB64">
        <v>247</v>
      </c>
      <c r="AC64">
        <v>6.0321290240650201E-2</v>
      </c>
      <c r="AE64">
        <v>61</v>
      </c>
      <c r="AF64">
        <v>603</v>
      </c>
      <c r="AG64">
        <v>8.0556817270954123E-2</v>
      </c>
      <c r="AI64">
        <v>61</v>
      </c>
      <c r="AJ64">
        <v>292</v>
      </c>
      <c r="AK64">
        <v>5.0832468717141685E-2</v>
      </c>
      <c r="AM64">
        <v>61</v>
      </c>
      <c r="AN64">
        <v>200</v>
      </c>
      <c r="AO64">
        <v>3.4612675507897747E-2</v>
      </c>
      <c r="AQ64" s="6">
        <f t="shared" si="7"/>
        <v>1850</v>
      </c>
    </row>
    <row r="65" spans="1:43">
      <c r="A65" s="7">
        <v>62</v>
      </c>
      <c r="B65" s="7">
        <v>1905</v>
      </c>
      <c r="C65" s="7">
        <f t="shared" si="4"/>
        <v>0.27603774979242829</v>
      </c>
      <c r="E65">
        <v>62</v>
      </c>
      <c r="F65">
        <v>1461</v>
      </c>
      <c r="G65">
        <v>0.19635566044582545</v>
      </c>
      <c r="I65" s="7">
        <v>62</v>
      </c>
      <c r="J65" s="7">
        <v>1456</v>
      </c>
      <c r="K65" s="7">
        <v>0.12477173029082268</v>
      </c>
      <c r="M65" s="7">
        <v>62</v>
      </c>
      <c r="N65" s="7">
        <v>1565</v>
      </c>
      <c r="O65" s="7">
        <v>0.14799488211947584</v>
      </c>
      <c r="Q65" s="7">
        <v>62</v>
      </c>
      <c r="R65" s="7">
        <v>710</v>
      </c>
      <c r="S65" s="7">
        <v>8.5283338878752321E-2</v>
      </c>
      <c r="U65" s="6">
        <f t="shared" si="5"/>
        <v>7097</v>
      </c>
      <c r="W65">
        <v>62</v>
      </c>
      <c r="X65">
        <v>706</v>
      </c>
      <c r="Y65">
        <f t="shared" si="6"/>
        <v>8.8073083194133789E-2</v>
      </c>
      <c r="AA65">
        <v>62</v>
      </c>
      <c r="AB65">
        <v>457</v>
      </c>
      <c r="AC65">
        <v>0.11160659773270097</v>
      </c>
      <c r="AE65">
        <v>62</v>
      </c>
      <c r="AF65">
        <v>230</v>
      </c>
      <c r="AG65">
        <v>3.0726480882785154E-2</v>
      </c>
      <c r="AI65">
        <v>62</v>
      </c>
      <c r="AJ65">
        <v>796</v>
      </c>
      <c r="AK65">
        <v>0.13857070239330405</v>
      </c>
      <c r="AM65">
        <v>62</v>
      </c>
      <c r="AN65">
        <v>402</v>
      </c>
      <c r="AO65">
        <v>6.9571477770874468E-2</v>
      </c>
      <c r="AQ65" s="6">
        <f t="shared" si="7"/>
        <v>2591</v>
      </c>
    </row>
    <row r="66" spans="1:43">
      <c r="A66" s="7">
        <v>63</v>
      </c>
      <c r="B66" s="7">
        <v>3890</v>
      </c>
      <c r="C66" s="7">
        <f t="shared" si="4"/>
        <v>0.56366763605907932</v>
      </c>
      <c r="E66">
        <v>63</v>
      </c>
      <c r="F66">
        <v>3222</v>
      </c>
      <c r="G66">
        <v>0.43303075835485944</v>
      </c>
      <c r="I66" s="7">
        <v>63</v>
      </c>
      <c r="J66" s="7">
        <v>2635</v>
      </c>
      <c r="K66" s="7">
        <v>0.22580598167329516</v>
      </c>
      <c r="M66" s="7">
        <v>63</v>
      </c>
      <c r="N66" s="7">
        <v>1867</v>
      </c>
      <c r="O66" s="7">
        <v>0.17655363892463988</v>
      </c>
      <c r="Q66" s="7">
        <v>63</v>
      </c>
      <c r="R66" s="7">
        <v>983</v>
      </c>
      <c r="S66" s="7">
        <v>0.1180753832645261</v>
      </c>
      <c r="U66" s="6">
        <f t="shared" si="5"/>
        <v>12597</v>
      </c>
      <c r="W66">
        <v>63</v>
      </c>
      <c r="X66">
        <v>1341</v>
      </c>
      <c r="Y66">
        <f t="shared" si="6"/>
        <v>0.16728895830500481</v>
      </c>
      <c r="AA66">
        <v>63</v>
      </c>
      <c r="AB66">
        <v>587</v>
      </c>
      <c r="AC66">
        <v>0.14335464522778002</v>
      </c>
      <c r="AE66">
        <v>63</v>
      </c>
      <c r="AF66">
        <v>370</v>
      </c>
      <c r="AG66">
        <v>4.9429556202741337E-2</v>
      </c>
      <c r="AI66">
        <v>63</v>
      </c>
      <c r="AJ66">
        <v>146</v>
      </c>
      <c r="AK66">
        <v>2.5416234358570843E-2</v>
      </c>
      <c r="AM66">
        <v>63</v>
      </c>
      <c r="AN66">
        <v>461</v>
      </c>
      <c r="AO66">
        <v>7.9782217045704304E-2</v>
      </c>
      <c r="AQ66" s="6">
        <f t="shared" si="7"/>
        <v>2905</v>
      </c>
    </row>
    <row r="67" spans="1:43">
      <c r="A67" s="7">
        <v>64</v>
      </c>
      <c r="B67" s="7">
        <v>891</v>
      </c>
      <c r="C67" s="7">
        <f t="shared" si="4"/>
        <v>0.12910741998165545</v>
      </c>
      <c r="E67">
        <v>64</v>
      </c>
      <c r="F67">
        <v>667</v>
      </c>
      <c r="G67">
        <v>8.9643549293200259E-2</v>
      </c>
      <c r="I67" s="7">
        <v>64</v>
      </c>
      <c r="J67" s="7">
        <v>66</v>
      </c>
      <c r="K67" s="7">
        <v>5.6558614005455332E-3</v>
      </c>
      <c r="M67" s="7">
        <v>64</v>
      </c>
      <c r="N67" s="7">
        <v>1298</v>
      </c>
      <c r="O67" s="7">
        <v>0.12274591501027453</v>
      </c>
      <c r="Q67" s="7">
        <v>64</v>
      </c>
      <c r="R67" s="7">
        <v>331</v>
      </c>
      <c r="S67" s="7">
        <v>3.9758852350516925E-2</v>
      </c>
      <c r="U67" s="6">
        <f t="shared" si="5"/>
        <v>3253</v>
      </c>
      <c r="W67">
        <v>64</v>
      </c>
      <c r="X67">
        <v>527</v>
      </c>
      <c r="Y67">
        <f t="shared" si="6"/>
        <v>6.5742938871541784E-2</v>
      </c>
      <c r="AA67">
        <v>64</v>
      </c>
      <c r="AB67">
        <v>156</v>
      </c>
      <c r="AC67">
        <v>3.8097656994094863E-2</v>
      </c>
      <c r="AE67">
        <v>64</v>
      </c>
      <c r="AF67">
        <v>240</v>
      </c>
      <c r="AG67">
        <v>3.2062414834210594E-2</v>
      </c>
      <c r="AI67">
        <v>64</v>
      </c>
      <c r="AJ67">
        <v>366</v>
      </c>
      <c r="AK67">
        <v>6.3714669693403614E-2</v>
      </c>
      <c r="AM67">
        <v>64</v>
      </c>
      <c r="AN67">
        <v>529</v>
      </c>
      <c r="AO67">
        <v>9.1550526718389535E-2</v>
      </c>
      <c r="AQ67" s="6">
        <f t="shared" si="7"/>
        <v>1818</v>
      </c>
    </row>
    <row r="68" spans="1:43">
      <c r="A68" s="7">
        <v>65</v>
      </c>
      <c r="B68" s="7">
        <v>361</v>
      </c>
      <c r="C68" s="7">
        <f t="shared" ref="C68:C99" si="8">B68*100/690123</f>
        <v>5.2309515839929981E-2</v>
      </c>
      <c r="E68">
        <v>65</v>
      </c>
      <c r="F68">
        <v>182</v>
      </c>
      <c r="G68">
        <v>2.446045872767983E-2</v>
      </c>
      <c r="I68" s="7">
        <v>65</v>
      </c>
      <c r="J68" s="7">
        <v>223</v>
      </c>
      <c r="K68" s="7">
        <v>1.9109955944267485E-2</v>
      </c>
      <c r="M68" s="7">
        <v>65</v>
      </c>
      <c r="N68" s="7">
        <v>440</v>
      </c>
      <c r="O68" s="7">
        <v>4.1608784749245606E-2</v>
      </c>
      <c r="Q68" s="7">
        <v>65</v>
      </c>
      <c r="R68" s="7">
        <v>193</v>
      </c>
      <c r="S68" s="7">
        <v>2.3182654089576333E-2</v>
      </c>
      <c r="U68" s="6">
        <f t="shared" ref="U68:U99" si="9">SUM(B68,F68,J68,N68,R68)</f>
        <v>1399</v>
      </c>
      <c r="W68">
        <v>65</v>
      </c>
      <c r="X68">
        <v>191</v>
      </c>
      <c r="Y68">
        <f t="shared" ref="Y68:Y99" si="10">X68*100/801607</f>
        <v>2.3827137238073021E-2</v>
      </c>
      <c r="AA68">
        <v>65</v>
      </c>
      <c r="AB68">
        <v>119</v>
      </c>
      <c r="AC68">
        <v>2.9061674245495439E-2</v>
      </c>
      <c r="AE68">
        <v>65</v>
      </c>
      <c r="AF68">
        <v>43</v>
      </c>
      <c r="AG68">
        <v>5.7445159911293986E-3</v>
      </c>
      <c r="AI68">
        <v>65</v>
      </c>
      <c r="AJ68">
        <v>281</v>
      </c>
      <c r="AK68">
        <v>4.8917546950400043E-2</v>
      </c>
      <c r="AM68">
        <v>65</v>
      </c>
      <c r="AN68">
        <v>203</v>
      </c>
      <c r="AO68">
        <v>3.5131865640516215E-2</v>
      </c>
      <c r="AQ68" s="6">
        <f t="shared" ref="AQ68:AQ99" si="11">SUM(X68,AB68,AF68,AJ68,AN68)</f>
        <v>837</v>
      </c>
    </row>
    <row r="69" spans="1:43">
      <c r="A69" s="7">
        <v>66</v>
      </c>
      <c r="B69" s="7">
        <v>589</v>
      </c>
      <c r="C69" s="7">
        <f t="shared" si="8"/>
        <v>8.5347104791464706E-2</v>
      </c>
      <c r="E69">
        <v>66</v>
      </c>
      <c r="F69">
        <v>167</v>
      </c>
      <c r="G69">
        <v>2.2444486854519406E-2</v>
      </c>
      <c r="I69" s="7">
        <v>66</v>
      </c>
      <c r="J69" s="7">
        <v>525</v>
      </c>
      <c r="K69" s="7">
        <v>4.4989806595248559E-2</v>
      </c>
      <c r="M69" s="7">
        <v>66</v>
      </c>
      <c r="N69" s="7">
        <v>302</v>
      </c>
      <c r="O69" s="7">
        <v>2.8558756805164027E-2</v>
      </c>
      <c r="Q69" s="7">
        <v>66</v>
      </c>
      <c r="R69" s="7">
        <v>136</v>
      </c>
      <c r="S69" s="7">
        <v>1.6335963503535656E-2</v>
      </c>
      <c r="U69" s="6">
        <f t="shared" si="9"/>
        <v>1719</v>
      </c>
      <c r="W69">
        <v>66</v>
      </c>
      <c r="X69">
        <v>2044</v>
      </c>
      <c r="Y69">
        <f t="shared" si="10"/>
        <v>0.25498779327026833</v>
      </c>
      <c r="AA69">
        <v>66</v>
      </c>
      <c r="AB69">
        <v>119</v>
      </c>
      <c r="AC69">
        <v>2.9061674245495439E-2</v>
      </c>
      <c r="AE69">
        <v>66</v>
      </c>
      <c r="AF69">
        <v>568</v>
      </c>
      <c r="AG69">
        <v>7.5881048440965077E-2</v>
      </c>
      <c r="AI69">
        <v>66</v>
      </c>
      <c r="AJ69">
        <v>155</v>
      </c>
      <c r="AK69">
        <v>2.6982988531359456E-2</v>
      </c>
      <c r="AM69">
        <v>66</v>
      </c>
      <c r="AN69">
        <v>347</v>
      </c>
      <c r="AO69">
        <v>6.0052992006202593E-2</v>
      </c>
      <c r="AQ69" s="6">
        <f t="shared" si="11"/>
        <v>3233</v>
      </c>
    </row>
    <row r="70" spans="1:43">
      <c r="A70" s="7">
        <v>67</v>
      </c>
      <c r="B70" s="7">
        <v>884</v>
      </c>
      <c r="C70" s="7">
        <f t="shared" si="8"/>
        <v>0.12809310804016097</v>
      </c>
      <c r="E70">
        <v>67</v>
      </c>
      <c r="F70">
        <v>156</v>
      </c>
      <c r="G70">
        <v>2.0966107480868426E-2</v>
      </c>
      <c r="I70" s="7">
        <v>67</v>
      </c>
      <c r="J70" s="7">
        <v>295</v>
      </c>
      <c r="K70" s="7">
        <v>2.5279986563044431E-2</v>
      </c>
      <c r="M70" s="7">
        <v>67</v>
      </c>
      <c r="N70" s="7">
        <v>288</v>
      </c>
      <c r="O70" s="7">
        <v>2.7234840926778942E-2</v>
      </c>
      <c r="Q70" s="7">
        <v>67</v>
      </c>
      <c r="R70" s="7">
        <v>116</v>
      </c>
      <c r="S70" s="7">
        <v>1.3933615929486293E-2</v>
      </c>
      <c r="U70" s="6">
        <f t="shared" si="9"/>
        <v>1739</v>
      </c>
      <c r="W70">
        <v>67</v>
      </c>
      <c r="X70">
        <v>524</v>
      </c>
      <c r="Y70">
        <f t="shared" si="10"/>
        <v>6.5368690642671534E-2</v>
      </c>
      <c r="AA70">
        <v>67</v>
      </c>
      <c r="AB70">
        <v>58</v>
      </c>
      <c r="AC70">
        <v>1.4164513497804501E-2</v>
      </c>
      <c r="AE70">
        <v>67</v>
      </c>
      <c r="AF70">
        <v>247</v>
      </c>
      <c r="AG70">
        <v>3.2997568600208409E-2</v>
      </c>
      <c r="AI70">
        <v>67</v>
      </c>
      <c r="AJ70">
        <v>189</v>
      </c>
      <c r="AK70">
        <v>3.2901837628560887E-2</v>
      </c>
      <c r="AM70">
        <v>67</v>
      </c>
      <c r="AN70">
        <v>45</v>
      </c>
      <c r="AO70">
        <v>7.7878519892769929E-3</v>
      </c>
      <c r="AQ70" s="6">
        <f t="shared" si="11"/>
        <v>1063</v>
      </c>
    </row>
    <row r="71" spans="1:43">
      <c r="A71" s="7">
        <v>68</v>
      </c>
      <c r="B71" s="7">
        <v>1027</v>
      </c>
      <c r="C71" s="7">
        <f t="shared" si="8"/>
        <v>0.14881405198783404</v>
      </c>
      <c r="E71">
        <v>68</v>
      </c>
      <c r="F71">
        <v>771</v>
      </c>
      <c r="G71">
        <v>0.10362095428044588</v>
      </c>
      <c r="I71" s="7">
        <v>68</v>
      </c>
      <c r="J71" s="7">
        <v>93</v>
      </c>
      <c r="K71" s="7">
        <v>7.9696228825868881E-3</v>
      </c>
      <c r="M71" s="7">
        <v>68</v>
      </c>
      <c r="N71" s="7">
        <v>518</v>
      </c>
      <c r="O71" s="7">
        <v>4.8984887500248236E-2</v>
      </c>
      <c r="Q71" s="7">
        <v>68</v>
      </c>
      <c r="R71" s="7">
        <v>662</v>
      </c>
      <c r="S71" s="7">
        <v>7.9517704701033851E-2</v>
      </c>
      <c r="U71" s="6">
        <f t="shared" si="9"/>
        <v>3071</v>
      </c>
      <c r="W71">
        <v>68</v>
      </c>
      <c r="X71">
        <v>1215</v>
      </c>
      <c r="Y71">
        <f t="shared" si="10"/>
        <v>0.15157053269245405</v>
      </c>
      <c r="AA71">
        <v>68</v>
      </c>
      <c r="AB71">
        <v>178</v>
      </c>
      <c r="AC71">
        <v>4.3470403493262089E-2</v>
      </c>
      <c r="AE71">
        <v>68</v>
      </c>
      <c r="AF71">
        <v>85</v>
      </c>
      <c r="AG71">
        <v>1.1355438587116252E-2</v>
      </c>
      <c r="AI71">
        <v>68</v>
      </c>
      <c r="AJ71">
        <v>192</v>
      </c>
      <c r="AK71">
        <v>3.342408901949042E-2</v>
      </c>
      <c r="AM71">
        <v>68</v>
      </c>
      <c r="AN71">
        <v>43</v>
      </c>
      <c r="AO71">
        <v>7.4417252341980157E-3</v>
      </c>
      <c r="AQ71" s="6">
        <f t="shared" si="11"/>
        <v>1713</v>
      </c>
    </row>
    <row r="72" spans="1:43">
      <c r="A72" s="7">
        <v>69</v>
      </c>
      <c r="B72" s="7">
        <v>885</v>
      </c>
      <c r="C72" s="7">
        <f t="shared" si="8"/>
        <v>0.12823800974608873</v>
      </c>
      <c r="E72">
        <v>69</v>
      </c>
      <c r="F72">
        <v>286</v>
      </c>
      <c r="G72">
        <v>3.8437863714925448E-2</v>
      </c>
      <c r="I72" s="7">
        <v>69</v>
      </c>
      <c r="J72" s="7">
        <v>85</v>
      </c>
      <c r="K72" s="7">
        <v>7.2840639249450055E-3</v>
      </c>
      <c r="M72" s="7">
        <v>69</v>
      </c>
      <c r="N72" s="7">
        <v>271</v>
      </c>
      <c r="O72" s="7">
        <v>2.5627228788739905E-2</v>
      </c>
      <c r="Q72" s="7">
        <v>69</v>
      </c>
      <c r="R72" s="7">
        <v>175</v>
      </c>
      <c r="S72" s="7">
        <v>2.102054127293191E-2</v>
      </c>
      <c r="U72" s="6">
        <f t="shared" si="9"/>
        <v>1702</v>
      </c>
      <c r="W72">
        <v>69</v>
      </c>
      <c r="X72">
        <v>366</v>
      </c>
      <c r="Y72">
        <f t="shared" si="10"/>
        <v>4.565828392217134E-2</v>
      </c>
      <c r="AA72">
        <v>69</v>
      </c>
      <c r="AB72">
        <v>265</v>
      </c>
      <c r="AC72">
        <v>6.4717173739968839E-2</v>
      </c>
      <c r="AE72">
        <v>69</v>
      </c>
      <c r="AF72">
        <v>134</v>
      </c>
      <c r="AG72">
        <v>1.7901514949100916E-2</v>
      </c>
      <c r="AI72">
        <v>69</v>
      </c>
      <c r="AJ72">
        <v>201</v>
      </c>
      <c r="AK72">
        <v>3.4990843192279034E-2</v>
      </c>
      <c r="AM72">
        <v>69</v>
      </c>
      <c r="AN72">
        <v>201</v>
      </c>
      <c r="AO72">
        <v>3.4785738885437234E-2</v>
      </c>
      <c r="AQ72" s="6">
        <f t="shared" si="11"/>
        <v>1167</v>
      </c>
    </row>
    <row r="73" spans="1:43">
      <c r="A73" s="7">
        <v>70</v>
      </c>
      <c r="B73" s="7">
        <v>729</v>
      </c>
      <c r="C73" s="7">
        <f t="shared" si="8"/>
        <v>0.10563334362135446</v>
      </c>
      <c r="E73">
        <v>70</v>
      </c>
      <c r="F73">
        <v>871</v>
      </c>
      <c r="G73">
        <v>0.11706076676818206</v>
      </c>
      <c r="I73" s="7">
        <v>70</v>
      </c>
      <c r="J73" s="7">
        <v>249</v>
      </c>
      <c r="K73" s="7">
        <v>2.1338022556603605E-2</v>
      </c>
      <c r="M73" s="7">
        <v>70</v>
      </c>
      <c r="N73" s="7">
        <v>482</v>
      </c>
      <c r="O73" s="7">
        <v>4.5580532384400865E-2</v>
      </c>
      <c r="Q73" s="7">
        <v>70</v>
      </c>
      <c r="R73" s="7">
        <v>167</v>
      </c>
      <c r="S73" s="7">
        <v>2.0059602243312165E-2</v>
      </c>
      <c r="U73" s="6">
        <f t="shared" si="9"/>
        <v>2498</v>
      </c>
      <c r="W73">
        <v>70</v>
      </c>
      <c r="X73">
        <v>1020</v>
      </c>
      <c r="Y73">
        <f t="shared" si="10"/>
        <v>0.12724439781588734</v>
      </c>
      <c r="AA73">
        <v>70</v>
      </c>
      <c r="AB73">
        <v>213</v>
      </c>
      <c r="AC73">
        <v>5.2017954741937218E-2</v>
      </c>
      <c r="AE73">
        <v>70</v>
      </c>
      <c r="AF73">
        <v>219</v>
      </c>
      <c r="AG73">
        <v>2.925695353621717E-2</v>
      </c>
      <c r="AI73">
        <v>70</v>
      </c>
      <c r="AJ73">
        <v>149</v>
      </c>
      <c r="AK73">
        <v>2.5938485749500379E-2</v>
      </c>
      <c r="AM73">
        <v>70</v>
      </c>
      <c r="AN73">
        <v>218</v>
      </c>
      <c r="AO73">
        <v>3.7727816303608545E-2</v>
      </c>
      <c r="AQ73" s="6">
        <f t="shared" si="11"/>
        <v>1819</v>
      </c>
    </row>
    <row r="74" spans="1:43">
      <c r="A74" s="7">
        <v>71</v>
      </c>
      <c r="B74" s="7">
        <v>834</v>
      </c>
      <c r="C74" s="7">
        <f t="shared" si="8"/>
        <v>0.12084802274377177</v>
      </c>
      <c r="E74">
        <v>71</v>
      </c>
      <c r="F74">
        <v>572</v>
      </c>
      <c r="G74">
        <v>7.6875727429850896E-2</v>
      </c>
      <c r="I74" s="7">
        <v>71</v>
      </c>
      <c r="J74" s="7">
        <v>134</v>
      </c>
      <c r="K74" s="7">
        <v>1.1483112540501538E-2</v>
      </c>
      <c r="M74" s="7">
        <v>71</v>
      </c>
      <c r="N74" s="7">
        <v>393</v>
      </c>
      <c r="O74" s="7">
        <v>3.7164210014667097E-2</v>
      </c>
      <c r="Q74" s="7">
        <v>71</v>
      </c>
      <c r="R74" s="7">
        <v>119</v>
      </c>
      <c r="S74" s="7">
        <v>1.4293968065593698E-2</v>
      </c>
      <c r="U74" s="6">
        <f t="shared" si="9"/>
        <v>2052</v>
      </c>
      <c r="W74">
        <v>71</v>
      </c>
      <c r="X74">
        <v>471</v>
      </c>
      <c r="Y74">
        <f t="shared" si="10"/>
        <v>5.8756971932630332E-2</v>
      </c>
      <c r="AA74">
        <v>71</v>
      </c>
      <c r="AB74">
        <v>57</v>
      </c>
      <c r="AC74">
        <v>1.3920297747842354E-2</v>
      </c>
      <c r="AE74">
        <v>71</v>
      </c>
      <c r="AF74">
        <v>120</v>
      </c>
      <c r="AG74">
        <v>1.6031207417105297E-2</v>
      </c>
      <c r="AI74">
        <v>71</v>
      </c>
      <c r="AJ74">
        <v>190</v>
      </c>
      <c r="AK74">
        <v>3.3075921425537398E-2</v>
      </c>
      <c r="AM74">
        <v>71</v>
      </c>
      <c r="AN74">
        <v>190</v>
      </c>
      <c r="AO74">
        <v>3.2882041732502858E-2</v>
      </c>
      <c r="AQ74" s="6">
        <f t="shared" si="11"/>
        <v>1028</v>
      </c>
    </row>
    <row r="75" spans="1:43">
      <c r="A75" s="7">
        <v>72</v>
      </c>
      <c r="B75" s="7">
        <v>598</v>
      </c>
      <c r="C75" s="7">
        <f t="shared" si="8"/>
        <v>8.6651220144814758E-2</v>
      </c>
      <c r="E75">
        <v>72</v>
      </c>
      <c r="F75">
        <v>401</v>
      </c>
      <c r="G75">
        <v>5.3893648075822045E-2</v>
      </c>
      <c r="I75" s="7">
        <v>72</v>
      </c>
      <c r="J75" s="7">
        <v>133</v>
      </c>
      <c r="K75" s="7">
        <v>1.1397417670796302E-2</v>
      </c>
      <c r="M75" s="7">
        <v>72</v>
      </c>
      <c r="N75" s="7">
        <v>195</v>
      </c>
      <c r="O75" s="7">
        <v>1.8440256877506573E-2</v>
      </c>
      <c r="Q75" s="7">
        <v>72</v>
      </c>
      <c r="R75" s="7">
        <v>52</v>
      </c>
      <c r="S75" s="7">
        <v>6.2461036925283387E-3</v>
      </c>
      <c r="U75" s="6">
        <f t="shared" si="9"/>
        <v>1379</v>
      </c>
      <c r="W75">
        <v>72</v>
      </c>
      <c r="X75">
        <v>938</v>
      </c>
      <c r="Y75">
        <f t="shared" si="10"/>
        <v>0.11701494622676699</v>
      </c>
      <c r="AA75">
        <v>72</v>
      </c>
      <c r="AB75">
        <v>80</v>
      </c>
      <c r="AC75">
        <v>1.9537259996971725E-2</v>
      </c>
      <c r="AE75">
        <v>72</v>
      </c>
      <c r="AF75">
        <v>334</v>
      </c>
      <c r="AG75">
        <v>4.4620193977609746E-2</v>
      </c>
      <c r="AI75">
        <v>72</v>
      </c>
      <c r="AJ75">
        <v>135</v>
      </c>
      <c r="AK75">
        <v>2.3501312591829204E-2</v>
      </c>
      <c r="AM75">
        <v>72</v>
      </c>
      <c r="AN75">
        <v>215</v>
      </c>
      <c r="AO75">
        <v>3.7208626170990078E-2</v>
      </c>
      <c r="AQ75" s="6">
        <f t="shared" si="11"/>
        <v>1702</v>
      </c>
    </row>
    <row r="76" spans="1:43">
      <c r="A76" s="7">
        <v>73</v>
      </c>
      <c r="B76" s="7">
        <v>661</v>
      </c>
      <c r="C76" s="7">
        <f t="shared" si="8"/>
        <v>9.5780027618265151E-2</v>
      </c>
      <c r="E76">
        <v>73</v>
      </c>
      <c r="F76">
        <v>266</v>
      </c>
      <c r="G76">
        <v>3.5749901217378213E-2</v>
      </c>
      <c r="I76" s="7">
        <v>73</v>
      </c>
      <c r="J76" s="7">
        <v>287</v>
      </c>
      <c r="K76" s="7">
        <v>2.4594427605402546E-2</v>
      </c>
      <c r="M76" s="7">
        <v>73</v>
      </c>
      <c r="N76" s="7">
        <v>280</v>
      </c>
      <c r="O76" s="7">
        <v>2.6478317567701748E-2</v>
      </c>
      <c r="Q76" s="7">
        <v>73</v>
      </c>
      <c r="R76" s="7">
        <v>99</v>
      </c>
      <c r="S76" s="7">
        <v>1.1891620491544337E-2</v>
      </c>
      <c r="U76" s="6">
        <f t="shared" si="9"/>
        <v>1593</v>
      </c>
      <c r="W76">
        <v>73</v>
      </c>
      <c r="X76">
        <v>197</v>
      </c>
      <c r="Y76">
        <f t="shared" si="10"/>
        <v>2.4575633695813535E-2</v>
      </c>
      <c r="AA76">
        <v>73</v>
      </c>
      <c r="AB76">
        <v>191</v>
      </c>
      <c r="AC76">
        <v>4.6645208242769992E-2</v>
      </c>
      <c r="AE76">
        <v>73</v>
      </c>
      <c r="AF76">
        <v>374</v>
      </c>
      <c r="AG76">
        <v>4.996392978331151E-2</v>
      </c>
      <c r="AI76">
        <v>73</v>
      </c>
      <c r="AJ76">
        <v>174</v>
      </c>
      <c r="AK76">
        <v>3.0290580673913194E-2</v>
      </c>
      <c r="AM76">
        <v>73</v>
      </c>
      <c r="AN76">
        <v>39</v>
      </c>
      <c r="AO76">
        <v>6.7494717240400605E-3</v>
      </c>
      <c r="AQ76" s="6">
        <f t="shared" si="11"/>
        <v>975</v>
      </c>
    </row>
    <row r="77" spans="1:43">
      <c r="A77" s="7">
        <v>74</v>
      </c>
      <c r="B77" s="7">
        <v>1115</v>
      </c>
      <c r="C77" s="7">
        <f t="shared" si="8"/>
        <v>0.16156540210947903</v>
      </c>
      <c r="E77">
        <v>74</v>
      </c>
      <c r="F77">
        <v>1324</v>
      </c>
      <c r="G77">
        <v>0.17794311733762691</v>
      </c>
      <c r="I77" s="7">
        <v>74</v>
      </c>
      <c r="J77" s="7">
        <v>900</v>
      </c>
      <c r="K77" s="7">
        <v>7.7125382734711825E-2</v>
      </c>
      <c r="M77" s="7">
        <v>74</v>
      </c>
      <c r="N77" s="7">
        <v>819</v>
      </c>
      <c r="O77" s="7">
        <v>7.7449078885527614E-2</v>
      </c>
      <c r="Q77" s="7">
        <v>74</v>
      </c>
      <c r="R77" s="7">
        <v>299</v>
      </c>
      <c r="S77" s="7">
        <v>3.5915096232037945E-2</v>
      </c>
      <c r="U77" s="6">
        <f t="shared" si="9"/>
        <v>4457</v>
      </c>
      <c r="W77">
        <v>74</v>
      </c>
      <c r="X77">
        <v>1257</v>
      </c>
      <c r="Y77">
        <f t="shared" si="10"/>
        <v>0.15681000789663763</v>
      </c>
      <c r="AA77">
        <v>74</v>
      </c>
      <c r="AB77">
        <v>690</v>
      </c>
      <c r="AC77">
        <v>0.16850886747388114</v>
      </c>
      <c r="AE77">
        <v>74</v>
      </c>
      <c r="AF77">
        <v>391</v>
      </c>
      <c r="AG77">
        <v>5.2235017500734761E-2</v>
      </c>
      <c r="AI77">
        <v>74</v>
      </c>
      <c r="AJ77">
        <v>336</v>
      </c>
      <c r="AK77">
        <v>5.8492155784108241E-2</v>
      </c>
      <c r="AM77">
        <v>74</v>
      </c>
      <c r="AN77">
        <v>17</v>
      </c>
      <c r="AO77">
        <v>2.9420774181713083E-3</v>
      </c>
      <c r="AQ77" s="6">
        <f t="shared" si="11"/>
        <v>2691</v>
      </c>
    </row>
    <row r="78" spans="1:43">
      <c r="A78" s="7">
        <v>75</v>
      </c>
      <c r="B78" s="7">
        <v>1388</v>
      </c>
      <c r="C78" s="7">
        <f t="shared" si="8"/>
        <v>0.20112356782776403</v>
      </c>
      <c r="E78">
        <v>75</v>
      </c>
      <c r="F78">
        <v>1080</v>
      </c>
      <c r="G78">
        <v>0.14514997486755066</v>
      </c>
      <c r="I78" s="7">
        <v>75</v>
      </c>
      <c r="J78" s="7">
        <v>618</v>
      </c>
      <c r="K78" s="7">
        <v>5.2959429477835447E-2</v>
      </c>
      <c r="M78" s="7">
        <v>75</v>
      </c>
      <c r="N78" s="7">
        <v>849</v>
      </c>
      <c r="O78" s="7">
        <v>8.0286041482067083E-2</v>
      </c>
      <c r="Q78" s="7">
        <v>75</v>
      </c>
      <c r="R78" s="7">
        <v>477</v>
      </c>
      <c r="S78" s="7">
        <v>5.7295989641077259E-2</v>
      </c>
      <c r="U78" s="6">
        <f t="shared" si="9"/>
        <v>4412</v>
      </c>
      <c r="W78">
        <v>75</v>
      </c>
      <c r="X78">
        <v>695</v>
      </c>
      <c r="Y78">
        <f t="shared" si="10"/>
        <v>8.6700839688276174E-2</v>
      </c>
      <c r="AA78">
        <v>75</v>
      </c>
      <c r="AB78">
        <v>135</v>
      </c>
      <c r="AC78">
        <v>3.2969126244889783E-2</v>
      </c>
      <c r="AE78">
        <v>75</v>
      </c>
      <c r="AF78">
        <v>4</v>
      </c>
      <c r="AG78">
        <v>5.3437358057017656E-4</v>
      </c>
      <c r="AI78">
        <v>75</v>
      </c>
      <c r="AJ78">
        <v>361</v>
      </c>
      <c r="AK78">
        <v>6.2844250708521052E-2</v>
      </c>
      <c r="AM78">
        <v>75</v>
      </c>
      <c r="AN78">
        <v>374</v>
      </c>
      <c r="AO78">
        <v>6.472570319976878E-2</v>
      </c>
      <c r="AQ78" s="6">
        <f t="shared" si="11"/>
        <v>1569</v>
      </c>
    </row>
    <row r="79" spans="1:43">
      <c r="A79" s="7">
        <v>76</v>
      </c>
      <c r="B79" s="7">
        <v>1097</v>
      </c>
      <c r="C79" s="7">
        <f t="shared" si="8"/>
        <v>0.15895717140277893</v>
      </c>
      <c r="E79">
        <v>76</v>
      </c>
      <c r="F79">
        <v>900</v>
      </c>
      <c r="G79">
        <v>0.12095831238962554</v>
      </c>
      <c r="I79" s="7">
        <v>76</v>
      </c>
      <c r="J79" s="7">
        <v>593</v>
      </c>
      <c r="K79" s="7">
        <v>5.081705773520457E-2</v>
      </c>
      <c r="M79" s="7">
        <v>76</v>
      </c>
      <c r="N79" s="7">
        <v>993</v>
      </c>
      <c r="O79" s="7">
        <v>9.3903461945456554E-2</v>
      </c>
      <c r="Q79" s="7">
        <v>76</v>
      </c>
      <c r="R79" s="7">
        <v>308</v>
      </c>
      <c r="S79" s="7">
        <v>3.6996152640360158E-2</v>
      </c>
      <c r="U79" s="6">
        <f t="shared" si="9"/>
        <v>3891</v>
      </c>
      <c r="W79">
        <v>76</v>
      </c>
      <c r="X79">
        <v>365</v>
      </c>
      <c r="Y79">
        <f t="shared" si="10"/>
        <v>4.5533534512547921E-2</v>
      </c>
      <c r="AA79">
        <v>76</v>
      </c>
      <c r="AB79">
        <v>56</v>
      </c>
      <c r="AC79">
        <v>1.3676081997880207E-2</v>
      </c>
      <c r="AE79">
        <v>76</v>
      </c>
      <c r="AF79">
        <v>399</v>
      </c>
      <c r="AG79">
        <v>5.3303764661875114E-2</v>
      </c>
      <c r="AI79">
        <v>76</v>
      </c>
      <c r="AJ79">
        <v>314</v>
      </c>
      <c r="AK79">
        <v>5.4662312250624963E-2</v>
      </c>
      <c r="AM79">
        <v>76</v>
      </c>
      <c r="AN79">
        <v>151</v>
      </c>
      <c r="AO79">
        <v>2.6132570008462801E-2</v>
      </c>
      <c r="AQ79" s="6">
        <f t="shared" si="11"/>
        <v>1285</v>
      </c>
    </row>
    <row r="80" spans="1:43">
      <c r="A80" s="7">
        <v>77</v>
      </c>
      <c r="B80" s="7">
        <v>1774</v>
      </c>
      <c r="C80" s="7">
        <f t="shared" si="8"/>
        <v>0.25705562631588863</v>
      </c>
      <c r="E80">
        <v>77</v>
      </c>
      <c r="F80">
        <v>1648</v>
      </c>
      <c r="G80">
        <v>0.2214881097978921</v>
      </c>
      <c r="I80" s="7">
        <v>77</v>
      </c>
      <c r="J80" s="7">
        <v>1407</v>
      </c>
      <c r="K80" s="7">
        <v>0.12057268167526615</v>
      </c>
      <c r="M80" s="7">
        <v>77</v>
      </c>
      <c r="N80" s="7">
        <v>1787</v>
      </c>
      <c r="O80" s="7">
        <v>0.16898840533386794</v>
      </c>
      <c r="Q80" s="7">
        <v>77</v>
      </c>
      <c r="R80" s="7">
        <v>1122</v>
      </c>
      <c r="S80" s="7">
        <v>0.13477169890416915</v>
      </c>
      <c r="U80" s="6">
        <f t="shared" si="9"/>
        <v>7738</v>
      </c>
      <c r="W80">
        <v>77</v>
      </c>
      <c r="X80">
        <v>1265</v>
      </c>
      <c r="Y80">
        <f t="shared" si="10"/>
        <v>0.15780800317362498</v>
      </c>
      <c r="AA80">
        <v>77</v>
      </c>
      <c r="AB80">
        <v>128</v>
      </c>
      <c r="AC80">
        <v>3.1259615995154762E-2</v>
      </c>
      <c r="AE80">
        <v>77</v>
      </c>
      <c r="AF80">
        <v>86</v>
      </c>
      <c r="AG80">
        <v>1.1489031982258797E-2</v>
      </c>
      <c r="AI80">
        <v>77</v>
      </c>
      <c r="AJ80">
        <v>189</v>
      </c>
      <c r="AK80">
        <v>3.2901837628560887E-2</v>
      </c>
      <c r="AM80">
        <v>77</v>
      </c>
      <c r="AN80">
        <v>238</v>
      </c>
      <c r="AO80">
        <v>4.1189083854398317E-2</v>
      </c>
      <c r="AQ80" s="6">
        <f t="shared" si="11"/>
        <v>1906</v>
      </c>
    </row>
    <row r="81" spans="1:43">
      <c r="A81" s="7">
        <v>78</v>
      </c>
      <c r="B81" s="7">
        <v>3661</v>
      </c>
      <c r="C81" s="7">
        <f t="shared" si="8"/>
        <v>0.53048514540161684</v>
      </c>
      <c r="E81">
        <v>78</v>
      </c>
      <c r="F81">
        <v>1859</v>
      </c>
      <c r="G81">
        <v>0.24984611414701541</v>
      </c>
      <c r="I81" s="7">
        <v>78</v>
      </c>
      <c r="J81" s="7">
        <v>1564</v>
      </c>
      <c r="K81" s="7">
        <v>0.13402677621898809</v>
      </c>
      <c r="M81" s="7">
        <v>78</v>
      </c>
      <c r="N81" s="7">
        <v>1788</v>
      </c>
      <c r="O81" s="7">
        <v>0.16908297075375259</v>
      </c>
      <c r="Q81" s="7">
        <v>78</v>
      </c>
      <c r="R81" s="7">
        <v>620</v>
      </c>
      <c r="S81" s="7">
        <v>7.4472774795530189E-2</v>
      </c>
      <c r="U81" s="6">
        <f t="shared" si="9"/>
        <v>9492</v>
      </c>
      <c r="W81">
        <v>78</v>
      </c>
      <c r="X81">
        <v>2319</v>
      </c>
      <c r="Y81">
        <f t="shared" si="10"/>
        <v>0.28929388091670855</v>
      </c>
      <c r="AA81">
        <v>78</v>
      </c>
      <c r="AB81">
        <v>348</v>
      </c>
      <c r="AC81">
        <v>8.4987080986827002E-2</v>
      </c>
      <c r="AE81">
        <v>78</v>
      </c>
      <c r="AF81">
        <v>280</v>
      </c>
      <c r="AG81">
        <v>3.7406150639912365E-2</v>
      </c>
      <c r="AI81">
        <v>78</v>
      </c>
      <c r="AJ81">
        <v>626</v>
      </c>
      <c r="AK81">
        <v>0.10897645690729689</v>
      </c>
      <c r="AM81">
        <v>78</v>
      </c>
      <c r="AN81">
        <v>369</v>
      </c>
      <c r="AO81">
        <v>6.3860386312071346E-2</v>
      </c>
      <c r="AQ81" s="6">
        <f t="shared" si="11"/>
        <v>3942</v>
      </c>
    </row>
    <row r="82" spans="1:43">
      <c r="A82" s="7">
        <v>79</v>
      </c>
      <c r="B82" s="7">
        <v>164</v>
      </c>
      <c r="C82" s="7">
        <f t="shared" si="8"/>
        <v>2.3763879772156559E-2</v>
      </c>
      <c r="E82">
        <v>79</v>
      </c>
      <c r="F82">
        <v>164</v>
      </c>
      <c r="G82">
        <v>2.2041292479887321E-2</v>
      </c>
      <c r="I82" s="7">
        <v>79</v>
      </c>
      <c r="J82" s="7">
        <v>276</v>
      </c>
      <c r="K82" s="7">
        <v>2.3651784038644957E-2</v>
      </c>
      <c r="M82" s="7">
        <v>79</v>
      </c>
      <c r="N82" s="7">
        <v>498</v>
      </c>
      <c r="O82" s="7">
        <v>4.7093579102555252E-2</v>
      </c>
      <c r="Q82" s="7">
        <v>79</v>
      </c>
      <c r="R82" s="7">
        <v>259</v>
      </c>
      <c r="S82" s="7">
        <v>3.1110401083939226E-2</v>
      </c>
      <c r="U82" s="6">
        <f t="shared" si="9"/>
        <v>1361</v>
      </c>
      <c r="W82">
        <v>79</v>
      </c>
      <c r="X82">
        <v>3</v>
      </c>
      <c r="Y82">
        <f t="shared" si="10"/>
        <v>3.7424822887025688E-4</v>
      </c>
      <c r="AA82">
        <v>79</v>
      </c>
      <c r="AB82">
        <v>0</v>
      </c>
      <c r="AC82">
        <v>0</v>
      </c>
      <c r="AE82">
        <v>79</v>
      </c>
      <c r="AF82">
        <v>226</v>
      </c>
      <c r="AG82">
        <v>3.0192107302214978E-2</v>
      </c>
      <c r="AI82">
        <v>79</v>
      </c>
      <c r="AJ82">
        <v>135</v>
      </c>
      <c r="AK82">
        <v>2.3501312591829204E-2</v>
      </c>
      <c r="AM82">
        <v>79</v>
      </c>
      <c r="AN82">
        <v>161</v>
      </c>
      <c r="AO82">
        <v>2.7863203783857687E-2</v>
      </c>
      <c r="AQ82" s="6">
        <f t="shared" si="11"/>
        <v>525</v>
      </c>
    </row>
    <row r="83" spans="1:43">
      <c r="A83" s="7">
        <v>80</v>
      </c>
      <c r="B83" s="7">
        <v>820</v>
      </c>
      <c r="C83" s="7">
        <f t="shared" si="8"/>
        <v>0.11881939886078279</v>
      </c>
      <c r="E83">
        <v>80</v>
      </c>
      <c r="F83">
        <v>1982</v>
      </c>
      <c r="G83">
        <v>0.2663770835069309</v>
      </c>
      <c r="I83" s="7">
        <v>80</v>
      </c>
      <c r="J83" s="7">
        <v>299</v>
      </c>
      <c r="K83" s="7">
        <v>2.562276604186537E-2</v>
      </c>
      <c r="M83" s="7">
        <v>80</v>
      </c>
      <c r="N83" s="7">
        <v>734</v>
      </c>
      <c r="O83" s="7">
        <v>6.9411018195332436E-2</v>
      </c>
      <c r="Q83" s="7">
        <v>80</v>
      </c>
      <c r="R83" s="7">
        <v>526</v>
      </c>
      <c r="S83" s="7">
        <v>6.3181741197498198E-2</v>
      </c>
      <c r="U83" s="6">
        <f t="shared" si="9"/>
        <v>4361</v>
      </c>
      <c r="W83">
        <v>80</v>
      </c>
      <c r="X83">
        <v>787</v>
      </c>
      <c r="Y83">
        <f t="shared" si="10"/>
        <v>9.8177785373630713E-2</v>
      </c>
      <c r="AA83">
        <v>80</v>
      </c>
      <c r="AB83">
        <v>342</v>
      </c>
      <c r="AC83">
        <v>8.352178648705412E-2</v>
      </c>
      <c r="AE83">
        <v>80</v>
      </c>
      <c r="AF83">
        <v>114</v>
      </c>
      <c r="AG83">
        <v>1.5229647046250034E-2</v>
      </c>
      <c r="AI83">
        <v>80</v>
      </c>
      <c r="AJ83">
        <v>140</v>
      </c>
      <c r="AK83">
        <v>2.4371731576711766E-2</v>
      </c>
      <c r="AM83">
        <v>80</v>
      </c>
      <c r="AN83">
        <v>264</v>
      </c>
      <c r="AO83">
        <v>4.5688731670425024E-2</v>
      </c>
      <c r="AQ83" s="6">
        <f t="shared" si="11"/>
        <v>1647</v>
      </c>
    </row>
    <row r="84" spans="1:43">
      <c r="A84" s="7">
        <v>81</v>
      </c>
      <c r="B84" s="7">
        <v>284</v>
      </c>
      <c r="C84" s="7">
        <f t="shared" si="8"/>
        <v>4.1152084483490621E-2</v>
      </c>
      <c r="E84">
        <v>81</v>
      </c>
      <c r="F84">
        <v>278</v>
      </c>
      <c r="G84">
        <v>3.7362678715906553E-2</v>
      </c>
      <c r="I84" s="7">
        <v>81</v>
      </c>
      <c r="J84" s="7">
        <v>145</v>
      </c>
      <c r="K84" s="7">
        <v>1.2425756107259127E-2</v>
      </c>
      <c r="M84" s="7">
        <v>81</v>
      </c>
      <c r="N84" s="7">
        <v>207</v>
      </c>
      <c r="O84" s="7">
        <v>1.9575041916122363E-2</v>
      </c>
      <c r="Q84" s="7">
        <v>81</v>
      </c>
      <c r="R84" s="7">
        <v>364</v>
      </c>
      <c r="S84" s="7">
        <v>4.3722725847698374E-2</v>
      </c>
      <c r="U84" s="6">
        <f t="shared" si="9"/>
        <v>1278</v>
      </c>
      <c r="W84">
        <v>81</v>
      </c>
      <c r="X84">
        <v>5</v>
      </c>
      <c r="Y84">
        <f t="shared" si="10"/>
        <v>6.2374704811709474E-4</v>
      </c>
      <c r="AA84">
        <v>81</v>
      </c>
      <c r="AB84">
        <v>185</v>
      </c>
      <c r="AC84">
        <v>4.517991374299711E-2</v>
      </c>
      <c r="AE84">
        <v>81</v>
      </c>
      <c r="AF84">
        <v>82</v>
      </c>
      <c r="AG84">
        <v>1.0954658401688621E-2</v>
      </c>
      <c r="AI84">
        <v>81</v>
      </c>
      <c r="AJ84">
        <v>164</v>
      </c>
      <c r="AK84">
        <v>2.8549742704148069E-2</v>
      </c>
      <c r="AM84">
        <v>81</v>
      </c>
      <c r="AN84">
        <v>113</v>
      </c>
      <c r="AO84">
        <v>1.9556161661962227E-2</v>
      </c>
      <c r="AQ84" s="6">
        <f t="shared" si="11"/>
        <v>549</v>
      </c>
    </row>
    <row r="85" spans="1:43">
      <c r="A85" s="7">
        <v>82</v>
      </c>
      <c r="B85" s="7">
        <v>147</v>
      </c>
      <c r="C85" s="7">
        <f t="shared" si="8"/>
        <v>2.1300550771384232E-2</v>
      </c>
      <c r="E85">
        <v>82</v>
      </c>
      <c r="F85">
        <v>282</v>
      </c>
      <c r="G85">
        <v>3.7900271215416004E-2</v>
      </c>
      <c r="I85" s="7">
        <v>82</v>
      </c>
      <c r="J85" s="7">
        <v>0</v>
      </c>
      <c r="K85" s="7">
        <v>0</v>
      </c>
      <c r="M85" s="7">
        <v>82</v>
      </c>
      <c r="N85" s="7">
        <v>1</v>
      </c>
      <c r="O85" s="7">
        <v>9.4565419884649104E-5</v>
      </c>
      <c r="Q85" s="7">
        <v>82</v>
      </c>
      <c r="R85" s="7">
        <v>0</v>
      </c>
      <c r="S85" s="7">
        <v>0</v>
      </c>
      <c r="U85" s="6">
        <f t="shared" si="9"/>
        <v>430</v>
      </c>
      <c r="W85">
        <v>82</v>
      </c>
      <c r="X85">
        <v>1017</v>
      </c>
      <c r="Y85">
        <f t="shared" si="10"/>
        <v>0.12687014958701709</v>
      </c>
      <c r="AA85">
        <v>82</v>
      </c>
      <c r="AB85">
        <v>83</v>
      </c>
      <c r="AC85">
        <v>2.0269907246858166E-2</v>
      </c>
      <c r="AE85">
        <v>82</v>
      </c>
      <c r="AF85">
        <v>0</v>
      </c>
      <c r="AG85">
        <v>0</v>
      </c>
      <c r="AI85">
        <v>82</v>
      </c>
      <c r="AJ85">
        <v>1</v>
      </c>
      <c r="AK85">
        <v>1.7408379697651262E-4</v>
      </c>
      <c r="AM85">
        <v>82</v>
      </c>
      <c r="AN85">
        <v>0</v>
      </c>
      <c r="AO85">
        <v>0</v>
      </c>
      <c r="AQ85" s="6">
        <f t="shared" si="11"/>
        <v>1101</v>
      </c>
    </row>
    <row r="86" spans="1:43">
      <c r="A86" s="7">
        <v>83</v>
      </c>
      <c r="B86" s="7">
        <v>681</v>
      </c>
      <c r="C86" s="7">
        <f t="shared" si="8"/>
        <v>9.8678061736820824E-2</v>
      </c>
      <c r="E86">
        <v>83</v>
      </c>
      <c r="F86">
        <v>220</v>
      </c>
      <c r="G86">
        <v>2.9567587473019578E-2</v>
      </c>
      <c r="I86" s="7">
        <v>83</v>
      </c>
      <c r="J86" s="7">
        <v>3</v>
      </c>
      <c r="K86" s="7">
        <v>2.570846091157061E-4</v>
      </c>
      <c r="M86" s="7">
        <v>83</v>
      </c>
      <c r="N86" s="7">
        <v>1</v>
      </c>
      <c r="O86" s="7">
        <v>9.4565419884649104E-5</v>
      </c>
      <c r="Q86" s="7">
        <v>83</v>
      </c>
      <c r="R86" s="7">
        <v>0</v>
      </c>
      <c r="S86" s="7">
        <v>0</v>
      </c>
      <c r="U86" s="6">
        <f t="shared" si="9"/>
        <v>905</v>
      </c>
      <c r="W86">
        <v>83</v>
      </c>
      <c r="X86">
        <v>530</v>
      </c>
      <c r="Y86">
        <f t="shared" si="10"/>
        <v>6.6117187100412048E-2</v>
      </c>
      <c r="AA86">
        <v>83</v>
      </c>
      <c r="AB86">
        <v>44</v>
      </c>
      <c r="AC86">
        <v>1.0745492998334449E-2</v>
      </c>
      <c r="AE86">
        <v>83</v>
      </c>
      <c r="AF86">
        <v>0</v>
      </c>
      <c r="AG86">
        <v>0</v>
      </c>
      <c r="AI86">
        <v>83</v>
      </c>
      <c r="AJ86">
        <v>3</v>
      </c>
      <c r="AK86">
        <v>5.2225139092953782E-4</v>
      </c>
      <c r="AM86">
        <v>83</v>
      </c>
      <c r="AN86">
        <v>1</v>
      </c>
      <c r="AO86">
        <v>1.7306337753948873E-4</v>
      </c>
      <c r="AQ86" s="6">
        <f t="shared" si="11"/>
        <v>578</v>
      </c>
    </row>
    <row r="87" spans="1:43">
      <c r="A87" s="7">
        <v>84</v>
      </c>
      <c r="B87" s="7">
        <v>168</v>
      </c>
      <c r="C87" s="7">
        <f t="shared" si="8"/>
        <v>2.4343486595867693E-2</v>
      </c>
      <c r="E87">
        <v>84</v>
      </c>
      <c r="F87">
        <v>1</v>
      </c>
      <c r="G87">
        <v>1.3439812487736172E-4</v>
      </c>
      <c r="I87" s="7">
        <v>84</v>
      </c>
      <c r="J87" s="7">
        <v>1</v>
      </c>
      <c r="K87" s="7">
        <v>8.5694869705235356E-5</v>
      </c>
      <c r="M87" s="7">
        <v>84</v>
      </c>
      <c r="N87" s="7">
        <v>4</v>
      </c>
      <c r="O87" s="7">
        <v>3.7826167953859642E-4</v>
      </c>
      <c r="Q87" s="7">
        <v>84</v>
      </c>
      <c r="R87" s="7">
        <v>1</v>
      </c>
      <c r="S87" s="7">
        <v>1.2011737870246805E-4</v>
      </c>
      <c r="U87" s="6">
        <f t="shared" si="9"/>
        <v>175</v>
      </c>
      <c r="W87">
        <v>84</v>
      </c>
      <c r="X87">
        <v>37</v>
      </c>
      <c r="Y87">
        <f t="shared" si="10"/>
        <v>4.6157281560665012E-3</v>
      </c>
      <c r="AA87">
        <v>84</v>
      </c>
      <c r="AB87">
        <v>121</v>
      </c>
      <c r="AC87">
        <v>2.9550105745419733E-2</v>
      </c>
      <c r="AE87">
        <v>84</v>
      </c>
      <c r="AF87">
        <v>0</v>
      </c>
      <c r="AG87">
        <v>0</v>
      </c>
      <c r="AI87">
        <v>84</v>
      </c>
      <c r="AJ87">
        <v>0</v>
      </c>
      <c r="AK87">
        <v>0</v>
      </c>
      <c r="AM87">
        <v>84</v>
      </c>
      <c r="AN87">
        <v>0</v>
      </c>
      <c r="AO87">
        <v>0</v>
      </c>
      <c r="AQ87" s="6">
        <f t="shared" si="11"/>
        <v>158</v>
      </c>
    </row>
    <row r="88" spans="1:43">
      <c r="A88" s="7">
        <v>85</v>
      </c>
      <c r="B88" s="7">
        <v>758</v>
      </c>
      <c r="C88" s="7">
        <f t="shared" si="8"/>
        <v>0.10983549309326018</v>
      </c>
      <c r="E88">
        <v>85</v>
      </c>
      <c r="F88">
        <v>248</v>
      </c>
      <c r="G88">
        <v>3.3330734969585704E-2</v>
      </c>
      <c r="I88" s="7">
        <v>85</v>
      </c>
      <c r="J88" s="7">
        <v>2</v>
      </c>
      <c r="K88" s="7">
        <v>1.7138973941047071E-4</v>
      </c>
      <c r="M88" s="7">
        <v>85</v>
      </c>
      <c r="N88" s="7">
        <v>2</v>
      </c>
      <c r="O88" s="7">
        <v>1.8913083976929821E-4</v>
      </c>
      <c r="Q88" s="7">
        <v>85</v>
      </c>
      <c r="R88" s="7">
        <v>1</v>
      </c>
      <c r="S88" s="7">
        <v>1.2011737870246805E-4</v>
      </c>
      <c r="U88" s="6">
        <f t="shared" si="9"/>
        <v>1011</v>
      </c>
      <c r="W88">
        <v>85</v>
      </c>
      <c r="X88">
        <v>0</v>
      </c>
      <c r="Y88">
        <f t="shared" si="10"/>
        <v>0</v>
      </c>
      <c r="AA88">
        <v>85</v>
      </c>
      <c r="AB88">
        <v>0</v>
      </c>
      <c r="AC88">
        <v>0</v>
      </c>
      <c r="AE88">
        <v>85</v>
      </c>
      <c r="AF88">
        <v>0</v>
      </c>
      <c r="AG88">
        <v>0</v>
      </c>
      <c r="AI88">
        <v>85</v>
      </c>
      <c r="AJ88">
        <v>1</v>
      </c>
      <c r="AK88">
        <v>1.7408379697651262E-4</v>
      </c>
      <c r="AM88">
        <v>85</v>
      </c>
      <c r="AN88">
        <v>0</v>
      </c>
      <c r="AO88">
        <v>0</v>
      </c>
      <c r="AQ88" s="6">
        <f t="shared" si="11"/>
        <v>1</v>
      </c>
    </row>
    <row r="89" spans="1:43">
      <c r="A89" s="7">
        <v>86</v>
      </c>
      <c r="B89" s="7">
        <v>468</v>
      </c>
      <c r="C89" s="7">
        <f t="shared" si="8"/>
        <v>6.7813998374202863E-2</v>
      </c>
      <c r="E89">
        <v>86</v>
      </c>
      <c r="F89">
        <v>90</v>
      </c>
      <c r="G89">
        <v>1.2095831238962554E-2</v>
      </c>
      <c r="I89" s="7">
        <v>86</v>
      </c>
      <c r="J89" s="7">
        <v>3</v>
      </c>
      <c r="K89" s="7">
        <v>2.570846091157061E-4</v>
      </c>
      <c r="M89" s="7">
        <v>86</v>
      </c>
      <c r="N89" s="7">
        <v>2</v>
      </c>
      <c r="O89" s="7">
        <v>1.8913083976929821E-4</v>
      </c>
      <c r="Q89" s="7">
        <v>86</v>
      </c>
      <c r="R89" s="7">
        <v>0</v>
      </c>
      <c r="S89" s="7">
        <v>0</v>
      </c>
      <c r="U89" s="6">
        <f t="shared" si="9"/>
        <v>563</v>
      </c>
      <c r="W89">
        <v>86</v>
      </c>
      <c r="X89">
        <v>572</v>
      </c>
      <c r="Y89">
        <f t="shared" si="10"/>
        <v>7.1356662304595642E-2</v>
      </c>
      <c r="AA89">
        <v>86</v>
      </c>
      <c r="AB89">
        <v>111</v>
      </c>
      <c r="AC89">
        <v>2.7107948245798267E-2</v>
      </c>
      <c r="AE89">
        <v>86</v>
      </c>
      <c r="AF89">
        <v>1</v>
      </c>
      <c r="AG89">
        <v>1.3359339514254414E-4</v>
      </c>
      <c r="AI89">
        <v>86</v>
      </c>
      <c r="AJ89">
        <v>1</v>
      </c>
      <c r="AK89">
        <v>1.7408379697651262E-4</v>
      </c>
      <c r="AM89">
        <v>86</v>
      </c>
      <c r="AN89">
        <v>1</v>
      </c>
      <c r="AO89">
        <v>1.7306337753948873E-4</v>
      </c>
      <c r="AQ89" s="6">
        <f t="shared" si="11"/>
        <v>686</v>
      </c>
    </row>
    <row r="90" spans="1:43">
      <c r="A90" s="7">
        <v>87</v>
      </c>
      <c r="B90" s="7">
        <v>2530</v>
      </c>
      <c r="C90" s="7">
        <f t="shared" si="8"/>
        <v>0.36660131599729323</v>
      </c>
      <c r="E90">
        <v>87</v>
      </c>
      <c r="F90">
        <v>1214</v>
      </c>
      <c r="G90">
        <v>0.16315932360111712</v>
      </c>
      <c r="I90" s="7">
        <v>87</v>
      </c>
      <c r="J90" s="7">
        <v>4</v>
      </c>
      <c r="K90" s="7">
        <v>3.4277947882094143E-4</v>
      </c>
      <c r="M90" s="7">
        <v>87</v>
      </c>
      <c r="N90" s="7">
        <v>8</v>
      </c>
      <c r="O90" s="7">
        <v>7.5652335907719283E-4</v>
      </c>
      <c r="Q90" s="7">
        <v>87</v>
      </c>
      <c r="R90" s="7">
        <v>1</v>
      </c>
      <c r="S90" s="7">
        <v>1.2011737870246805E-4</v>
      </c>
      <c r="U90" s="6">
        <f t="shared" si="9"/>
        <v>3757</v>
      </c>
      <c r="W90">
        <v>87</v>
      </c>
      <c r="X90">
        <v>1</v>
      </c>
      <c r="Y90">
        <f t="shared" si="10"/>
        <v>1.2474940962341896E-4</v>
      </c>
      <c r="AA90">
        <v>87</v>
      </c>
      <c r="AB90">
        <v>49</v>
      </c>
      <c r="AC90">
        <v>1.1966571748145182E-2</v>
      </c>
      <c r="AE90">
        <v>87</v>
      </c>
      <c r="AF90">
        <v>0</v>
      </c>
      <c r="AG90">
        <v>0</v>
      </c>
      <c r="AI90">
        <v>87</v>
      </c>
      <c r="AJ90">
        <v>4</v>
      </c>
      <c r="AK90">
        <v>6.9633518790605049E-4</v>
      </c>
      <c r="AM90">
        <v>87</v>
      </c>
      <c r="AN90">
        <v>58</v>
      </c>
      <c r="AO90">
        <v>1.0037675897290347E-2</v>
      </c>
      <c r="AQ90" s="6">
        <f t="shared" si="11"/>
        <v>112</v>
      </c>
    </row>
    <row r="91" spans="1:43">
      <c r="A91" s="7">
        <v>88</v>
      </c>
      <c r="B91" s="7">
        <v>967</v>
      </c>
      <c r="C91" s="7">
        <f t="shared" si="8"/>
        <v>0.14011994963216701</v>
      </c>
      <c r="E91">
        <v>88</v>
      </c>
      <c r="F91">
        <v>58</v>
      </c>
      <c r="G91">
        <v>7.7950912428869793E-3</v>
      </c>
      <c r="I91" s="7">
        <v>88</v>
      </c>
      <c r="J91" s="7">
        <v>0</v>
      </c>
      <c r="K91" s="7">
        <v>0</v>
      </c>
      <c r="M91" s="7">
        <v>88</v>
      </c>
      <c r="N91" s="7">
        <v>0</v>
      </c>
      <c r="O91" s="7">
        <v>0</v>
      </c>
      <c r="Q91" s="7">
        <v>88</v>
      </c>
      <c r="R91" s="7">
        <v>1</v>
      </c>
      <c r="S91" s="7">
        <v>1.2011737870246805E-4</v>
      </c>
      <c r="U91" s="6">
        <f t="shared" si="9"/>
        <v>1026</v>
      </c>
      <c r="W91">
        <v>88</v>
      </c>
      <c r="X91">
        <v>0</v>
      </c>
      <c r="Y91">
        <f t="shared" si="10"/>
        <v>0</v>
      </c>
      <c r="AA91">
        <v>88</v>
      </c>
      <c r="AB91">
        <v>66</v>
      </c>
      <c r="AC91">
        <v>1.6118239497501671E-2</v>
      </c>
      <c r="AE91">
        <v>88</v>
      </c>
      <c r="AF91">
        <v>0</v>
      </c>
      <c r="AG91">
        <v>0</v>
      </c>
      <c r="AI91">
        <v>88</v>
      </c>
      <c r="AJ91">
        <v>1</v>
      </c>
      <c r="AK91">
        <v>1.7408379697651262E-4</v>
      </c>
      <c r="AM91">
        <v>88</v>
      </c>
      <c r="AN91">
        <v>0</v>
      </c>
      <c r="AO91">
        <v>0</v>
      </c>
      <c r="AQ91" s="6">
        <f t="shared" si="11"/>
        <v>67</v>
      </c>
    </row>
    <row r="92" spans="1:43">
      <c r="A92" s="7">
        <v>89</v>
      </c>
      <c r="B92" s="7">
        <v>883</v>
      </c>
      <c r="C92" s="7">
        <f t="shared" si="8"/>
        <v>0.12794820633423318</v>
      </c>
      <c r="E92">
        <v>89</v>
      </c>
      <c r="F92">
        <v>108</v>
      </c>
      <c r="G92">
        <v>1.4514997486755065E-2</v>
      </c>
      <c r="I92" s="7">
        <v>89</v>
      </c>
      <c r="J92" s="7">
        <v>2</v>
      </c>
      <c r="K92" s="7">
        <v>1.7138973941047071E-4</v>
      </c>
      <c r="M92" s="7">
        <v>89</v>
      </c>
      <c r="N92" s="7">
        <v>0</v>
      </c>
      <c r="O92" s="7">
        <v>0</v>
      </c>
      <c r="Q92" s="7">
        <v>89</v>
      </c>
      <c r="R92" s="7">
        <v>0</v>
      </c>
      <c r="S92" s="7">
        <v>0</v>
      </c>
      <c r="U92" s="6">
        <f t="shared" si="9"/>
        <v>993</v>
      </c>
      <c r="W92">
        <v>89</v>
      </c>
      <c r="X92">
        <v>17</v>
      </c>
      <c r="Y92">
        <f t="shared" si="10"/>
        <v>2.1207399635981223E-3</v>
      </c>
      <c r="AA92">
        <v>89</v>
      </c>
      <c r="AB92">
        <v>344</v>
      </c>
      <c r="AC92">
        <v>8.4010217986978414E-2</v>
      </c>
      <c r="AE92">
        <v>89</v>
      </c>
      <c r="AF92">
        <v>0</v>
      </c>
      <c r="AG92">
        <v>0</v>
      </c>
      <c r="AI92">
        <v>89</v>
      </c>
      <c r="AJ92">
        <v>2</v>
      </c>
      <c r="AK92">
        <v>3.4816759395302525E-4</v>
      </c>
      <c r="AM92">
        <v>89</v>
      </c>
      <c r="AN92">
        <v>2</v>
      </c>
      <c r="AO92">
        <v>3.4612675507897747E-4</v>
      </c>
      <c r="AQ92" s="6">
        <f t="shared" si="11"/>
        <v>365</v>
      </c>
    </row>
    <row r="93" spans="1:43">
      <c r="A93" s="7">
        <v>90</v>
      </c>
      <c r="B93" s="7">
        <v>1504</v>
      </c>
      <c r="C93" s="7">
        <f t="shared" si="8"/>
        <v>0.21793216571538696</v>
      </c>
      <c r="E93">
        <v>90</v>
      </c>
      <c r="F93">
        <v>667</v>
      </c>
      <c r="G93">
        <v>8.9643549293200259E-2</v>
      </c>
      <c r="I93" s="7">
        <v>90</v>
      </c>
      <c r="J93" s="7">
        <v>0</v>
      </c>
      <c r="K93" s="7">
        <v>0</v>
      </c>
      <c r="M93" s="7">
        <v>90</v>
      </c>
      <c r="N93" s="7">
        <v>8</v>
      </c>
      <c r="O93" s="7">
        <v>7.5652335907719283E-4</v>
      </c>
      <c r="Q93" s="7">
        <v>90</v>
      </c>
      <c r="R93" s="7">
        <v>1</v>
      </c>
      <c r="S93" s="7">
        <v>1.2011737870246805E-4</v>
      </c>
      <c r="U93" s="6">
        <f t="shared" si="9"/>
        <v>2180</v>
      </c>
      <c r="W93">
        <v>90</v>
      </c>
      <c r="X93">
        <v>0</v>
      </c>
      <c r="Y93">
        <f t="shared" si="10"/>
        <v>0</v>
      </c>
      <c r="AA93">
        <v>90</v>
      </c>
      <c r="AB93">
        <v>237</v>
      </c>
      <c r="AC93">
        <v>5.7879132741028731E-2</v>
      </c>
      <c r="AE93">
        <v>90</v>
      </c>
      <c r="AF93">
        <v>0</v>
      </c>
      <c r="AG93">
        <v>0</v>
      </c>
      <c r="AI93">
        <v>90</v>
      </c>
      <c r="AJ93">
        <v>1</v>
      </c>
      <c r="AK93">
        <v>1.7408379697651262E-4</v>
      </c>
      <c r="AM93">
        <v>90</v>
      </c>
      <c r="AN93">
        <v>0</v>
      </c>
      <c r="AO93">
        <v>0</v>
      </c>
      <c r="AQ93" s="6">
        <f t="shared" si="11"/>
        <v>238</v>
      </c>
    </row>
    <row r="94" spans="1:43">
      <c r="A94" s="7">
        <v>91</v>
      </c>
      <c r="B94" s="7">
        <v>430</v>
      </c>
      <c r="C94" s="7">
        <f t="shared" si="8"/>
        <v>6.2307733548947072E-2</v>
      </c>
      <c r="E94">
        <v>91</v>
      </c>
      <c r="F94">
        <v>202</v>
      </c>
      <c r="G94">
        <v>2.7148421225227065E-2</v>
      </c>
      <c r="I94" s="7">
        <v>91</v>
      </c>
      <c r="J94" s="7">
        <v>0</v>
      </c>
      <c r="K94" s="7">
        <v>0</v>
      </c>
      <c r="M94" s="7">
        <v>91</v>
      </c>
      <c r="N94" s="7">
        <v>0</v>
      </c>
      <c r="O94" s="7">
        <v>0</v>
      </c>
      <c r="Q94" s="7">
        <v>91</v>
      </c>
      <c r="R94" s="7">
        <v>1</v>
      </c>
      <c r="S94" s="7">
        <v>1.2011737870246805E-4</v>
      </c>
      <c r="U94" s="6">
        <f t="shared" si="9"/>
        <v>633</v>
      </c>
      <c r="W94">
        <v>91</v>
      </c>
      <c r="X94">
        <v>0</v>
      </c>
      <c r="Y94">
        <f t="shared" si="10"/>
        <v>0</v>
      </c>
      <c r="AA94">
        <v>91</v>
      </c>
      <c r="AB94">
        <v>32</v>
      </c>
      <c r="AC94">
        <v>7.8149039987886904E-3</v>
      </c>
      <c r="AE94">
        <v>91</v>
      </c>
      <c r="AF94">
        <v>0</v>
      </c>
      <c r="AG94">
        <v>0</v>
      </c>
      <c r="AI94">
        <v>91</v>
      </c>
      <c r="AJ94">
        <v>0</v>
      </c>
      <c r="AK94">
        <v>0</v>
      </c>
      <c r="AM94">
        <v>91</v>
      </c>
      <c r="AN94">
        <v>0</v>
      </c>
      <c r="AO94">
        <v>0</v>
      </c>
      <c r="AQ94" s="6">
        <f t="shared" si="11"/>
        <v>32</v>
      </c>
    </row>
    <row r="95" spans="1:43">
      <c r="A95" s="7">
        <v>92</v>
      </c>
      <c r="B95" s="7">
        <v>785</v>
      </c>
      <c r="C95" s="7">
        <f t="shared" si="8"/>
        <v>0.11374783915331035</v>
      </c>
      <c r="E95">
        <v>92</v>
      </c>
      <c r="F95">
        <v>291</v>
      </c>
      <c r="G95">
        <v>3.9109854339312258E-2</v>
      </c>
      <c r="I95" s="7">
        <v>92</v>
      </c>
      <c r="J95" s="7">
        <v>0</v>
      </c>
      <c r="K95" s="7">
        <v>0</v>
      </c>
      <c r="M95" s="7">
        <v>92</v>
      </c>
      <c r="N95" s="7">
        <v>0</v>
      </c>
      <c r="O95" s="7">
        <v>0</v>
      </c>
      <c r="Q95" s="7">
        <v>92</v>
      </c>
      <c r="R95" s="7">
        <v>6</v>
      </c>
      <c r="S95" s="7">
        <v>7.2070427221480827E-4</v>
      </c>
      <c r="U95" s="6">
        <f t="shared" si="9"/>
        <v>1082</v>
      </c>
      <c r="W95">
        <v>92</v>
      </c>
      <c r="X95">
        <v>1</v>
      </c>
      <c r="Y95">
        <f t="shared" si="10"/>
        <v>1.2474940962341896E-4</v>
      </c>
      <c r="AA95">
        <v>92</v>
      </c>
      <c r="AB95">
        <v>192</v>
      </c>
      <c r="AC95">
        <v>4.6889423992732139E-2</v>
      </c>
      <c r="AE95">
        <v>92</v>
      </c>
      <c r="AF95">
        <v>0</v>
      </c>
      <c r="AG95">
        <v>0</v>
      </c>
      <c r="AI95">
        <v>92</v>
      </c>
      <c r="AJ95">
        <v>4</v>
      </c>
      <c r="AK95">
        <v>6.9633518790605049E-4</v>
      </c>
      <c r="AM95">
        <v>92</v>
      </c>
      <c r="AN95">
        <v>4</v>
      </c>
      <c r="AO95">
        <v>6.9225351015795493E-4</v>
      </c>
      <c r="AQ95" s="6">
        <f t="shared" si="11"/>
        <v>201</v>
      </c>
    </row>
    <row r="96" spans="1:43">
      <c r="A96" s="7">
        <v>93</v>
      </c>
      <c r="B96" s="7">
        <v>508</v>
      </c>
      <c r="C96" s="7">
        <f t="shared" si="8"/>
        <v>7.3610066611314209E-2</v>
      </c>
      <c r="E96">
        <v>93</v>
      </c>
      <c r="F96">
        <v>766</v>
      </c>
      <c r="G96">
        <v>0.10294896365605907</v>
      </c>
      <c r="I96" s="7">
        <v>93</v>
      </c>
      <c r="J96" s="7">
        <v>4</v>
      </c>
      <c r="K96" s="7">
        <v>3.4277947882094143E-4</v>
      </c>
      <c r="M96" s="7">
        <v>93</v>
      </c>
      <c r="N96" s="7">
        <v>0</v>
      </c>
      <c r="O96" s="7">
        <v>0</v>
      </c>
      <c r="Q96" s="7">
        <v>93</v>
      </c>
      <c r="R96" s="7">
        <v>1</v>
      </c>
      <c r="S96" s="7">
        <v>1.2011737870246805E-4</v>
      </c>
      <c r="U96" s="6">
        <f t="shared" si="9"/>
        <v>1279</v>
      </c>
      <c r="W96">
        <v>93</v>
      </c>
      <c r="X96">
        <v>963</v>
      </c>
      <c r="Y96">
        <f t="shared" si="10"/>
        <v>0.12013368146735245</v>
      </c>
      <c r="AA96">
        <v>93</v>
      </c>
      <c r="AB96">
        <v>2</v>
      </c>
      <c r="AC96">
        <v>4.8843149992429315E-4</v>
      </c>
      <c r="AE96">
        <v>93</v>
      </c>
      <c r="AF96">
        <v>1</v>
      </c>
      <c r="AG96">
        <v>1.3359339514254414E-4</v>
      </c>
      <c r="AI96">
        <v>93</v>
      </c>
      <c r="AJ96">
        <v>0</v>
      </c>
      <c r="AK96">
        <v>0</v>
      </c>
      <c r="AM96">
        <v>93</v>
      </c>
      <c r="AN96">
        <v>1</v>
      </c>
      <c r="AO96">
        <v>1.7306337753948873E-4</v>
      </c>
      <c r="AQ96" s="6">
        <f t="shared" si="11"/>
        <v>967</v>
      </c>
    </row>
    <row r="97" spans="1:43">
      <c r="A97" s="7">
        <v>94</v>
      </c>
      <c r="B97" s="7">
        <v>2</v>
      </c>
      <c r="C97" s="7">
        <f t="shared" si="8"/>
        <v>2.8980341185556776E-4</v>
      </c>
      <c r="E97">
        <v>94</v>
      </c>
      <c r="F97">
        <v>277</v>
      </c>
      <c r="G97">
        <v>3.7228280591029193E-2</v>
      </c>
      <c r="I97" s="7">
        <v>94</v>
      </c>
      <c r="J97" s="7">
        <v>0</v>
      </c>
      <c r="K97" s="7">
        <v>0</v>
      </c>
      <c r="M97" s="7">
        <v>94</v>
      </c>
      <c r="N97" s="7">
        <v>0</v>
      </c>
      <c r="O97" s="7">
        <v>0</v>
      </c>
      <c r="Q97" s="7">
        <v>94</v>
      </c>
      <c r="R97" s="7">
        <v>1</v>
      </c>
      <c r="S97" s="7">
        <v>1.2011737870246805E-4</v>
      </c>
      <c r="U97" s="6">
        <f t="shared" si="9"/>
        <v>280</v>
      </c>
      <c r="W97">
        <v>94</v>
      </c>
      <c r="X97">
        <v>936</v>
      </c>
      <c r="Y97">
        <f t="shared" si="10"/>
        <v>0.11676544740752014</v>
      </c>
      <c r="AA97">
        <v>94</v>
      </c>
      <c r="AB97">
        <v>134</v>
      </c>
      <c r="AC97">
        <v>3.2724910494927636E-2</v>
      </c>
      <c r="AE97">
        <v>94</v>
      </c>
      <c r="AF97">
        <v>0</v>
      </c>
      <c r="AG97">
        <v>0</v>
      </c>
      <c r="AI97">
        <v>94</v>
      </c>
      <c r="AJ97">
        <v>0</v>
      </c>
      <c r="AK97">
        <v>0</v>
      </c>
      <c r="AM97">
        <v>94</v>
      </c>
      <c r="AN97">
        <v>5</v>
      </c>
      <c r="AO97">
        <v>8.6531688769744364E-4</v>
      </c>
      <c r="AQ97" s="6">
        <f t="shared" si="11"/>
        <v>1075</v>
      </c>
    </row>
    <row r="98" spans="1:43">
      <c r="A98" s="7">
        <v>95</v>
      </c>
      <c r="B98" s="7">
        <v>526</v>
      </c>
      <c r="C98" s="7">
        <f t="shared" si="8"/>
        <v>7.6218297318014328E-2</v>
      </c>
      <c r="E98">
        <v>95</v>
      </c>
      <c r="F98">
        <v>202</v>
      </c>
      <c r="G98">
        <v>2.7148421225227065E-2</v>
      </c>
      <c r="I98" s="7">
        <v>95</v>
      </c>
      <c r="J98" s="7">
        <v>0</v>
      </c>
      <c r="K98" s="7">
        <v>0</v>
      </c>
      <c r="M98" s="7">
        <v>95</v>
      </c>
      <c r="N98" s="7">
        <v>3</v>
      </c>
      <c r="O98" s="7">
        <v>2.8369625965394733E-4</v>
      </c>
      <c r="Q98" s="7">
        <v>95</v>
      </c>
      <c r="R98" s="7">
        <v>0</v>
      </c>
      <c r="S98" s="7">
        <v>0</v>
      </c>
      <c r="U98" s="6">
        <f t="shared" si="9"/>
        <v>731</v>
      </c>
      <c r="W98">
        <v>95</v>
      </c>
      <c r="X98">
        <v>1346</v>
      </c>
      <c r="Y98">
        <f t="shared" si="10"/>
        <v>0.16791270535312192</v>
      </c>
      <c r="AA98">
        <v>95</v>
      </c>
      <c r="AB98">
        <v>211</v>
      </c>
      <c r="AC98">
        <v>5.1529523242012924E-2</v>
      </c>
      <c r="AE98">
        <v>95</v>
      </c>
      <c r="AF98">
        <v>0</v>
      </c>
      <c r="AG98">
        <v>0</v>
      </c>
      <c r="AI98">
        <v>95</v>
      </c>
      <c r="AJ98">
        <v>0</v>
      </c>
      <c r="AK98">
        <v>0</v>
      </c>
      <c r="AM98">
        <v>95</v>
      </c>
      <c r="AN98">
        <v>0</v>
      </c>
      <c r="AO98">
        <v>0</v>
      </c>
      <c r="AQ98" s="6">
        <f t="shared" si="11"/>
        <v>1557</v>
      </c>
    </row>
    <row r="99" spans="1:43">
      <c r="A99" s="7">
        <v>96</v>
      </c>
      <c r="B99" s="7">
        <v>3</v>
      </c>
      <c r="C99" s="7">
        <f t="shared" si="8"/>
        <v>4.3470511778335167E-4</v>
      </c>
      <c r="E99">
        <v>96</v>
      </c>
      <c r="F99">
        <v>353</v>
      </c>
      <c r="G99">
        <v>4.7442538081708681E-2</v>
      </c>
      <c r="I99" s="7">
        <v>96</v>
      </c>
      <c r="J99" s="7">
        <v>0</v>
      </c>
      <c r="K99" s="7">
        <v>0</v>
      </c>
      <c r="M99" s="7">
        <v>96</v>
      </c>
      <c r="N99" s="7">
        <v>3</v>
      </c>
      <c r="O99" s="7">
        <v>2.8369625965394733E-4</v>
      </c>
      <c r="Q99" s="7">
        <v>96</v>
      </c>
      <c r="R99" s="7">
        <v>0</v>
      </c>
      <c r="S99" s="7">
        <v>0</v>
      </c>
      <c r="U99" s="6">
        <f t="shared" si="9"/>
        <v>359</v>
      </c>
      <c r="W99">
        <v>96</v>
      </c>
      <c r="X99">
        <v>0</v>
      </c>
      <c r="Y99">
        <f t="shared" si="10"/>
        <v>0</v>
      </c>
      <c r="AA99">
        <v>96</v>
      </c>
      <c r="AB99">
        <v>0</v>
      </c>
      <c r="AC99">
        <v>0</v>
      </c>
      <c r="AE99">
        <v>96</v>
      </c>
      <c r="AF99">
        <v>0</v>
      </c>
      <c r="AG99">
        <v>0</v>
      </c>
      <c r="AI99">
        <v>96</v>
      </c>
      <c r="AJ99">
        <v>0</v>
      </c>
      <c r="AK99">
        <v>0</v>
      </c>
      <c r="AM99">
        <v>96</v>
      </c>
      <c r="AN99">
        <v>0</v>
      </c>
      <c r="AO99">
        <v>0</v>
      </c>
      <c r="AQ99" s="6">
        <f t="shared" si="11"/>
        <v>0</v>
      </c>
    </row>
    <row r="100" spans="1:43">
      <c r="A100" s="7">
        <v>97</v>
      </c>
      <c r="B100" s="7">
        <v>645</v>
      </c>
      <c r="C100" s="7">
        <f t="shared" ref="C100:C131" si="12">B100*100/690123</f>
        <v>9.3461600323420602E-2</v>
      </c>
      <c r="E100">
        <v>97</v>
      </c>
      <c r="F100">
        <v>852</v>
      </c>
      <c r="G100">
        <v>0.11450720239551218</v>
      </c>
      <c r="I100" s="7">
        <v>97</v>
      </c>
      <c r="J100" s="7">
        <v>1</v>
      </c>
      <c r="K100" s="7">
        <v>8.5694869705235356E-5</v>
      </c>
      <c r="M100" s="7">
        <v>97</v>
      </c>
      <c r="N100" s="7">
        <v>3</v>
      </c>
      <c r="O100" s="7">
        <v>2.8369625965394733E-4</v>
      </c>
      <c r="Q100" s="7">
        <v>97</v>
      </c>
      <c r="R100" s="7">
        <v>1</v>
      </c>
      <c r="S100" s="7">
        <v>1.2011737870246805E-4</v>
      </c>
      <c r="U100" s="6">
        <f t="shared" ref="U100:U131" si="13">SUM(B100,F100,J100,N100,R100)</f>
        <v>1502</v>
      </c>
      <c r="W100">
        <v>97</v>
      </c>
      <c r="X100">
        <v>4</v>
      </c>
      <c r="Y100">
        <f t="shared" ref="Y100:Y131" si="14">X100*100/801607</f>
        <v>4.9899763849367584E-4</v>
      </c>
      <c r="AA100">
        <v>97</v>
      </c>
      <c r="AB100">
        <v>85</v>
      </c>
      <c r="AC100">
        <v>2.0758338746782456E-2</v>
      </c>
      <c r="AE100">
        <v>97</v>
      </c>
      <c r="AF100">
        <v>1</v>
      </c>
      <c r="AG100">
        <v>1.3359339514254414E-4</v>
      </c>
      <c r="AI100">
        <v>97</v>
      </c>
      <c r="AJ100">
        <v>0</v>
      </c>
      <c r="AK100">
        <v>0</v>
      </c>
      <c r="AM100">
        <v>97</v>
      </c>
      <c r="AN100">
        <v>0</v>
      </c>
      <c r="AO100">
        <v>0</v>
      </c>
      <c r="AQ100" s="6">
        <f t="shared" ref="AQ100:AQ131" si="15">SUM(X100,AB100,AF100,AJ100,AN100)</f>
        <v>90</v>
      </c>
    </row>
    <row r="101" spans="1:43">
      <c r="A101" s="7">
        <v>98</v>
      </c>
      <c r="B101" s="7">
        <v>1829</v>
      </c>
      <c r="C101" s="7">
        <f t="shared" si="12"/>
        <v>0.26502522014191671</v>
      </c>
      <c r="E101">
        <v>98</v>
      </c>
      <c r="F101">
        <v>1077</v>
      </c>
      <c r="G101">
        <v>0.14474678049291856</v>
      </c>
      <c r="I101" s="7">
        <v>98</v>
      </c>
      <c r="J101" s="7">
        <v>0</v>
      </c>
      <c r="K101" s="7">
        <v>0</v>
      </c>
      <c r="M101" s="7">
        <v>98</v>
      </c>
      <c r="N101" s="7">
        <v>7</v>
      </c>
      <c r="O101" s="7">
        <v>6.6195793919254374E-4</v>
      </c>
      <c r="Q101" s="7">
        <v>98</v>
      </c>
      <c r="R101" s="7">
        <v>0</v>
      </c>
      <c r="S101" s="7">
        <v>0</v>
      </c>
      <c r="U101" s="6">
        <f t="shared" si="13"/>
        <v>2913</v>
      </c>
      <c r="W101">
        <v>98</v>
      </c>
      <c r="X101">
        <v>159</v>
      </c>
      <c r="Y101">
        <f t="shared" si="14"/>
        <v>1.9835156130123613E-2</v>
      </c>
      <c r="AA101">
        <v>98</v>
      </c>
      <c r="AB101">
        <v>0</v>
      </c>
      <c r="AC101">
        <v>0</v>
      </c>
      <c r="AI101">
        <v>98</v>
      </c>
      <c r="AJ101">
        <v>0</v>
      </c>
      <c r="AK101">
        <v>0</v>
      </c>
      <c r="AM101">
        <v>98</v>
      </c>
      <c r="AN101">
        <v>1</v>
      </c>
      <c r="AO101">
        <v>1.7306337753948873E-4</v>
      </c>
      <c r="AQ101" s="6">
        <f t="shared" si="15"/>
        <v>160</v>
      </c>
    </row>
    <row r="102" spans="1:43">
      <c r="A102" s="7">
        <v>99</v>
      </c>
      <c r="B102" s="7">
        <v>2305</v>
      </c>
      <c r="C102" s="7">
        <f t="shared" si="12"/>
        <v>0.33399843216354186</v>
      </c>
      <c r="E102">
        <v>99</v>
      </c>
      <c r="F102">
        <v>1234</v>
      </c>
      <c r="G102">
        <v>0.16584728609866436</v>
      </c>
      <c r="I102" s="7">
        <v>99</v>
      </c>
      <c r="J102" s="7">
        <v>5</v>
      </c>
      <c r="K102" s="7">
        <v>4.2847434852617681E-4</v>
      </c>
      <c r="M102" s="7">
        <v>99</v>
      </c>
      <c r="N102" s="7">
        <v>12</v>
      </c>
      <c r="O102" s="7">
        <v>1.1347850386157893E-3</v>
      </c>
      <c r="Q102" s="7">
        <v>99</v>
      </c>
      <c r="R102" s="7">
        <v>0</v>
      </c>
      <c r="S102" s="7">
        <v>0</v>
      </c>
      <c r="U102" s="6">
        <f t="shared" si="13"/>
        <v>3556</v>
      </c>
      <c r="W102">
        <v>99</v>
      </c>
      <c r="X102">
        <v>3576</v>
      </c>
      <c r="Y102">
        <f t="shared" si="14"/>
        <v>0.44610388881334617</v>
      </c>
      <c r="AA102">
        <v>99</v>
      </c>
      <c r="AB102">
        <v>455</v>
      </c>
      <c r="AC102">
        <v>0.11111816623277669</v>
      </c>
      <c r="AI102">
        <v>99</v>
      </c>
      <c r="AJ102">
        <v>0</v>
      </c>
      <c r="AK102">
        <v>0</v>
      </c>
      <c r="AM102">
        <v>99</v>
      </c>
      <c r="AN102">
        <v>0</v>
      </c>
      <c r="AO102">
        <v>0</v>
      </c>
      <c r="AQ102" s="6">
        <f t="shared" si="15"/>
        <v>4031</v>
      </c>
    </row>
    <row r="103" spans="1:43">
      <c r="A103" s="7">
        <v>100</v>
      </c>
      <c r="B103" s="7">
        <v>0</v>
      </c>
      <c r="C103" s="7">
        <f t="shared" si="12"/>
        <v>0</v>
      </c>
      <c r="E103">
        <v>100</v>
      </c>
      <c r="F103">
        <v>45</v>
      </c>
      <c r="G103">
        <v>6.0479156194812771E-3</v>
      </c>
      <c r="I103" s="7">
        <v>100</v>
      </c>
      <c r="J103" s="7">
        <v>0</v>
      </c>
      <c r="K103" s="7">
        <v>0</v>
      </c>
      <c r="M103" s="7">
        <v>100</v>
      </c>
      <c r="N103" s="7">
        <v>1</v>
      </c>
      <c r="O103" s="7">
        <v>9.4565419884649104E-5</v>
      </c>
      <c r="Q103" s="7">
        <v>100</v>
      </c>
      <c r="R103" s="7">
        <v>1</v>
      </c>
      <c r="S103" s="7">
        <v>1.2011737870246805E-4</v>
      </c>
      <c r="U103" s="6">
        <f t="shared" si="13"/>
        <v>47</v>
      </c>
      <c r="W103">
        <v>100</v>
      </c>
      <c r="X103">
        <v>5</v>
      </c>
      <c r="Y103">
        <f t="shared" si="14"/>
        <v>6.2374704811709474E-4</v>
      </c>
      <c r="AA103">
        <v>100</v>
      </c>
      <c r="AB103">
        <v>13</v>
      </c>
      <c r="AC103">
        <v>3.1748047495079052E-3</v>
      </c>
      <c r="AI103">
        <v>100</v>
      </c>
      <c r="AJ103">
        <v>1</v>
      </c>
      <c r="AK103">
        <v>1.7408379697651262E-4</v>
      </c>
      <c r="AM103">
        <v>100</v>
      </c>
      <c r="AN103">
        <v>0</v>
      </c>
      <c r="AO103">
        <v>0</v>
      </c>
      <c r="AQ103" s="6">
        <f t="shared" si="15"/>
        <v>19</v>
      </c>
    </row>
    <row r="104" spans="1:43">
      <c r="A104" s="7">
        <v>101</v>
      </c>
      <c r="B104" s="7">
        <v>0</v>
      </c>
      <c r="C104" s="7">
        <f t="shared" si="12"/>
        <v>0</v>
      </c>
      <c r="E104">
        <v>101</v>
      </c>
      <c r="F104">
        <v>27</v>
      </c>
      <c r="G104">
        <v>3.6287493716887663E-3</v>
      </c>
      <c r="I104" s="7">
        <v>101</v>
      </c>
      <c r="J104" s="7">
        <v>0</v>
      </c>
      <c r="K104" s="7">
        <v>0</v>
      </c>
      <c r="M104" s="7">
        <v>101</v>
      </c>
      <c r="N104" s="7">
        <v>0</v>
      </c>
      <c r="O104" s="7">
        <v>0</v>
      </c>
      <c r="Q104" s="7">
        <v>101</v>
      </c>
      <c r="R104" s="7">
        <v>0</v>
      </c>
      <c r="S104" s="7">
        <v>0</v>
      </c>
      <c r="U104" s="6">
        <f t="shared" si="13"/>
        <v>27</v>
      </c>
      <c r="W104">
        <v>101</v>
      </c>
      <c r="X104">
        <v>7</v>
      </c>
      <c r="Y104">
        <f t="shared" si="14"/>
        <v>8.7324586736393266E-4</v>
      </c>
      <c r="AA104">
        <v>101</v>
      </c>
      <c r="AB104">
        <v>0</v>
      </c>
      <c r="AC104">
        <v>0</v>
      </c>
      <c r="AI104">
        <v>101</v>
      </c>
      <c r="AJ104">
        <v>1</v>
      </c>
      <c r="AK104">
        <v>1.7408379697651262E-4</v>
      </c>
      <c r="AM104">
        <v>101</v>
      </c>
      <c r="AN104">
        <v>0</v>
      </c>
      <c r="AO104">
        <v>0</v>
      </c>
      <c r="AQ104" s="6">
        <f t="shared" si="15"/>
        <v>8</v>
      </c>
    </row>
    <row r="105" spans="1:43">
      <c r="A105" s="7">
        <v>102</v>
      </c>
      <c r="B105" s="7">
        <v>2</v>
      </c>
      <c r="C105" s="7">
        <f t="shared" si="12"/>
        <v>2.8980341185556776E-4</v>
      </c>
      <c r="E105">
        <v>102</v>
      </c>
      <c r="F105">
        <v>41</v>
      </c>
      <c r="G105">
        <v>5.5103231199718303E-3</v>
      </c>
      <c r="I105" s="7">
        <v>102</v>
      </c>
      <c r="J105" s="7">
        <v>3</v>
      </c>
      <c r="K105" s="7">
        <v>2.570846091157061E-4</v>
      </c>
      <c r="M105" s="7">
        <v>102</v>
      </c>
      <c r="N105" s="7">
        <v>0</v>
      </c>
      <c r="O105" s="7">
        <v>0</v>
      </c>
      <c r="Q105" s="7">
        <v>102</v>
      </c>
      <c r="R105" s="7">
        <v>1</v>
      </c>
      <c r="S105" s="7">
        <v>1.2011737870246805E-4</v>
      </c>
      <c r="U105" s="6">
        <f t="shared" si="13"/>
        <v>47</v>
      </c>
      <c r="W105">
        <v>102</v>
      </c>
      <c r="X105">
        <v>0</v>
      </c>
      <c r="Y105">
        <f t="shared" si="14"/>
        <v>0</v>
      </c>
      <c r="AA105">
        <v>102</v>
      </c>
      <c r="AB105">
        <v>0</v>
      </c>
      <c r="AC105">
        <v>0</v>
      </c>
      <c r="AI105">
        <v>102</v>
      </c>
      <c r="AJ105">
        <v>1</v>
      </c>
      <c r="AK105">
        <v>1.7408379697651262E-4</v>
      </c>
      <c r="AM105">
        <v>102</v>
      </c>
      <c r="AN105">
        <v>2</v>
      </c>
      <c r="AO105">
        <v>3.4612675507897747E-4</v>
      </c>
      <c r="AQ105" s="6">
        <f t="shared" si="15"/>
        <v>3</v>
      </c>
    </row>
    <row r="106" spans="1:43">
      <c r="A106" s="7">
        <v>103</v>
      </c>
      <c r="B106" s="7">
        <v>0</v>
      </c>
      <c r="C106" s="7">
        <f t="shared" si="12"/>
        <v>0</v>
      </c>
      <c r="E106">
        <v>103</v>
      </c>
      <c r="F106">
        <v>19</v>
      </c>
      <c r="G106">
        <v>2.5535643726698723E-3</v>
      </c>
      <c r="I106" s="7">
        <v>103</v>
      </c>
      <c r="J106" s="7">
        <v>0</v>
      </c>
      <c r="K106" s="7">
        <v>0</v>
      </c>
      <c r="M106" s="7">
        <v>103</v>
      </c>
      <c r="N106" s="7">
        <v>6</v>
      </c>
      <c r="O106" s="7">
        <v>5.6739251930789465E-4</v>
      </c>
      <c r="Q106" s="7">
        <v>103</v>
      </c>
      <c r="R106" s="7">
        <v>0</v>
      </c>
      <c r="S106" s="7">
        <v>0</v>
      </c>
      <c r="U106" s="6">
        <f t="shared" si="13"/>
        <v>25</v>
      </c>
      <c r="W106">
        <v>103</v>
      </c>
      <c r="X106">
        <v>14</v>
      </c>
      <c r="Y106">
        <f t="shared" si="14"/>
        <v>1.7464917347278653E-3</v>
      </c>
      <c r="AA106">
        <v>103</v>
      </c>
      <c r="AB106">
        <v>6</v>
      </c>
      <c r="AC106">
        <v>1.4652944997728793E-3</v>
      </c>
      <c r="AI106">
        <v>103</v>
      </c>
      <c r="AJ106">
        <v>1</v>
      </c>
      <c r="AK106">
        <v>1.7408379697651262E-4</v>
      </c>
      <c r="AM106">
        <v>103</v>
      </c>
      <c r="AN106">
        <v>0</v>
      </c>
      <c r="AO106">
        <v>0</v>
      </c>
      <c r="AQ106" s="6">
        <f t="shared" si="15"/>
        <v>21</v>
      </c>
    </row>
    <row r="107" spans="1:43">
      <c r="A107" s="7">
        <v>104</v>
      </c>
      <c r="B107" s="7">
        <v>0</v>
      </c>
      <c r="C107" s="7">
        <f t="shared" si="12"/>
        <v>0</v>
      </c>
      <c r="E107">
        <v>104</v>
      </c>
      <c r="F107">
        <v>8</v>
      </c>
      <c r="G107">
        <v>1.0751849990188937E-3</v>
      </c>
      <c r="I107" s="7">
        <v>104</v>
      </c>
      <c r="J107" s="7">
        <v>0</v>
      </c>
      <c r="K107" s="7">
        <v>0</v>
      </c>
      <c r="M107" s="7">
        <v>104</v>
      </c>
      <c r="N107" s="7">
        <v>0</v>
      </c>
      <c r="O107" s="7">
        <v>0</v>
      </c>
      <c r="Q107" s="7">
        <v>104</v>
      </c>
      <c r="R107" s="7">
        <v>0</v>
      </c>
      <c r="S107" s="7">
        <v>0</v>
      </c>
      <c r="U107" s="6">
        <f t="shared" si="13"/>
        <v>8</v>
      </c>
      <c r="W107">
        <v>104</v>
      </c>
      <c r="X107">
        <v>0</v>
      </c>
      <c r="Y107">
        <f t="shared" si="14"/>
        <v>0</v>
      </c>
      <c r="AA107">
        <v>104</v>
      </c>
      <c r="AB107">
        <v>0</v>
      </c>
      <c r="AC107">
        <v>0</v>
      </c>
      <c r="AI107">
        <v>104</v>
      </c>
      <c r="AJ107">
        <v>0</v>
      </c>
      <c r="AK107">
        <v>0</v>
      </c>
      <c r="AM107">
        <v>104</v>
      </c>
      <c r="AN107">
        <v>0</v>
      </c>
      <c r="AO107">
        <v>0</v>
      </c>
      <c r="AQ107" s="6">
        <f t="shared" si="15"/>
        <v>0</v>
      </c>
    </row>
    <row r="108" spans="1:43">
      <c r="A108" s="7">
        <v>105</v>
      </c>
      <c r="B108" s="7">
        <v>1</v>
      </c>
      <c r="C108" s="7">
        <f t="shared" si="12"/>
        <v>1.4490170592778388E-4</v>
      </c>
      <c r="E108">
        <v>105</v>
      </c>
      <c r="F108">
        <v>7</v>
      </c>
      <c r="G108">
        <v>9.4078687414153193E-4</v>
      </c>
      <c r="I108" s="7">
        <v>105</v>
      </c>
      <c r="J108" s="7">
        <v>0</v>
      </c>
      <c r="K108" s="7">
        <v>0</v>
      </c>
      <c r="M108" s="7">
        <v>105</v>
      </c>
      <c r="N108" s="7">
        <v>4</v>
      </c>
      <c r="O108" s="7">
        <v>3.7826167953859642E-4</v>
      </c>
      <c r="Q108" s="7">
        <v>105</v>
      </c>
      <c r="R108" s="7">
        <v>0</v>
      </c>
      <c r="S108" s="7">
        <v>0</v>
      </c>
      <c r="U108" s="6">
        <f t="shared" si="13"/>
        <v>12</v>
      </c>
      <c r="W108">
        <v>105</v>
      </c>
      <c r="X108">
        <v>0</v>
      </c>
      <c r="Y108">
        <f t="shared" si="14"/>
        <v>0</v>
      </c>
      <c r="AA108">
        <v>105</v>
      </c>
      <c r="AB108">
        <v>25</v>
      </c>
      <c r="AC108">
        <v>6.1053937490536643E-3</v>
      </c>
      <c r="AI108">
        <v>105</v>
      </c>
      <c r="AJ108">
        <v>0</v>
      </c>
      <c r="AK108">
        <v>0</v>
      </c>
      <c r="AM108">
        <v>105</v>
      </c>
      <c r="AN108">
        <v>1</v>
      </c>
      <c r="AO108">
        <v>1.7306337753948873E-4</v>
      </c>
      <c r="AQ108" s="6">
        <f t="shared" si="15"/>
        <v>26</v>
      </c>
    </row>
    <row r="109" spans="1:43">
      <c r="A109" s="7">
        <v>106</v>
      </c>
      <c r="B109" s="7">
        <v>0</v>
      </c>
      <c r="C109" s="7">
        <f t="shared" si="12"/>
        <v>0</v>
      </c>
      <c r="E109">
        <v>106</v>
      </c>
      <c r="F109">
        <v>38</v>
      </c>
      <c r="G109">
        <v>5.1071287453397446E-3</v>
      </c>
      <c r="I109" s="7">
        <v>106</v>
      </c>
      <c r="J109" s="7">
        <v>0</v>
      </c>
      <c r="K109" s="7">
        <v>0</v>
      </c>
      <c r="M109" s="7">
        <v>106</v>
      </c>
      <c r="N109" s="7">
        <v>1</v>
      </c>
      <c r="O109" s="7">
        <v>9.4565419884649104E-5</v>
      </c>
      <c r="Q109" s="7">
        <v>106</v>
      </c>
      <c r="R109" s="7">
        <v>0</v>
      </c>
      <c r="S109" s="7">
        <v>0</v>
      </c>
      <c r="U109" s="6">
        <f t="shared" si="13"/>
        <v>39</v>
      </c>
      <c r="W109">
        <v>106</v>
      </c>
      <c r="X109">
        <v>0</v>
      </c>
      <c r="Y109">
        <f t="shared" si="14"/>
        <v>0</v>
      </c>
      <c r="AA109">
        <v>106</v>
      </c>
      <c r="AB109">
        <v>17</v>
      </c>
      <c r="AC109">
        <v>4.1516677493564913E-3</v>
      </c>
      <c r="AI109">
        <v>106</v>
      </c>
      <c r="AJ109">
        <v>0</v>
      </c>
      <c r="AK109">
        <v>0</v>
      </c>
      <c r="AQ109" s="6">
        <f t="shared" si="15"/>
        <v>17</v>
      </c>
    </row>
    <row r="110" spans="1:43">
      <c r="A110" s="7">
        <v>107</v>
      </c>
      <c r="B110" s="7">
        <v>0</v>
      </c>
      <c r="C110" s="7">
        <f t="shared" si="12"/>
        <v>0</v>
      </c>
      <c r="E110">
        <v>107</v>
      </c>
      <c r="F110">
        <v>0</v>
      </c>
      <c r="G110">
        <v>0</v>
      </c>
      <c r="I110" s="7">
        <v>107</v>
      </c>
      <c r="J110" s="7">
        <v>0</v>
      </c>
      <c r="K110" s="7">
        <v>0</v>
      </c>
      <c r="M110" s="7">
        <v>107</v>
      </c>
      <c r="N110" s="7">
        <v>4</v>
      </c>
      <c r="O110" s="7">
        <v>3.7826167953859642E-4</v>
      </c>
      <c r="Q110" s="7">
        <v>107</v>
      </c>
      <c r="R110" s="7">
        <v>0</v>
      </c>
      <c r="S110" s="7">
        <v>0</v>
      </c>
      <c r="U110" s="6">
        <f t="shared" si="13"/>
        <v>4</v>
      </c>
      <c r="W110">
        <v>107</v>
      </c>
      <c r="X110">
        <v>11</v>
      </c>
      <c r="Y110">
        <f t="shared" si="14"/>
        <v>1.3722435058576086E-3</v>
      </c>
      <c r="AA110">
        <v>107</v>
      </c>
      <c r="AB110">
        <v>0</v>
      </c>
      <c r="AC110">
        <v>0</v>
      </c>
      <c r="AI110">
        <v>107</v>
      </c>
      <c r="AJ110">
        <v>0</v>
      </c>
      <c r="AK110">
        <v>0</v>
      </c>
      <c r="AQ110" s="6">
        <f t="shared" si="15"/>
        <v>11</v>
      </c>
    </row>
    <row r="111" spans="1:43">
      <c r="A111" s="7">
        <v>108</v>
      </c>
      <c r="B111" s="7">
        <v>2</v>
      </c>
      <c r="C111" s="7">
        <f t="shared" si="12"/>
        <v>2.8980341185556776E-4</v>
      </c>
      <c r="E111">
        <v>108</v>
      </c>
      <c r="F111">
        <v>112</v>
      </c>
      <c r="G111">
        <v>1.5052589986264511E-2</v>
      </c>
      <c r="I111" s="7">
        <v>108</v>
      </c>
      <c r="J111" s="7">
        <v>0</v>
      </c>
      <c r="K111" s="7">
        <v>0</v>
      </c>
      <c r="M111" s="7">
        <v>108</v>
      </c>
      <c r="N111" s="7">
        <v>2</v>
      </c>
      <c r="O111" s="7">
        <v>1.8913083976929821E-4</v>
      </c>
      <c r="Q111" s="7">
        <v>108</v>
      </c>
      <c r="R111" s="7">
        <v>2</v>
      </c>
      <c r="S111" s="7">
        <v>2.4023475740493611E-4</v>
      </c>
      <c r="U111" s="6">
        <f t="shared" si="13"/>
        <v>118</v>
      </c>
      <c r="W111">
        <v>108</v>
      </c>
      <c r="X111">
        <v>0</v>
      </c>
      <c r="Y111">
        <f t="shared" si="14"/>
        <v>0</v>
      </c>
      <c r="AA111">
        <v>108</v>
      </c>
      <c r="AB111">
        <v>0</v>
      </c>
      <c r="AC111">
        <v>0</v>
      </c>
      <c r="AI111">
        <v>108</v>
      </c>
      <c r="AJ111">
        <v>0</v>
      </c>
      <c r="AK111">
        <v>0</v>
      </c>
      <c r="AQ111" s="6">
        <f t="shared" si="15"/>
        <v>0</v>
      </c>
    </row>
    <row r="112" spans="1:43">
      <c r="A112" s="7">
        <v>109</v>
      </c>
      <c r="B112" s="7">
        <v>9</v>
      </c>
      <c r="C112" s="7">
        <f t="shared" si="12"/>
        <v>1.304115353350055E-3</v>
      </c>
      <c r="E112">
        <v>109</v>
      </c>
      <c r="F112">
        <v>34</v>
      </c>
      <c r="G112">
        <v>4.5695362458302979E-3</v>
      </c>
      <c r="I112" s="7">
        <v>109</v>
      </c>
      <c r="J112" s="7">
        <v>1</v>
      </c>
      <c r="K112" s="7">
        <v>8.5694869705235356E-5</v>
      </c>
      <c r="M112" s="7">
        <v>109</v>
      </c>
      <c r="N112" s="7">
        <v>0</v>
      </c>
      <c r="O112" s="7">
        <v>0</v>
      </c>
      <c r="U112" s="6">
        <f t="shared" si="13"/>
        <v>44</v>
      </c>
      <c r="W112">
        <v>109</v>
      </c>
      <c r="X112">
        <v>11</v>
      </c>
      <c r="Y112">
        <f t="shared" si="14"/>
        <v>1.3722435058576086E-3</v>
      </c>
      <c r="AA112">
        <v>109</v>
      </c>
      <c r="AB112">
        <v>28</v>
      </c>
      <c r="AC112">
        <v>6.8380409989401035E-3</v>
      </c>
      <c r="AI112">
        <v>109</v>
      </c>
      <c r="AJ112">
        <v>0</v>
      </c>
      <c r="AK112">
        <v>0</v>
      </c>
      <c r="AQ112" s="6">
        <f t="shared" si="15"/>
        <v>39</v>
      </c>
    </row>
    <row r="113" spans="1:43">
      <c r="A113" s="7">
        <v>110</v>
      </c>
      <c r="B113" s="7">
        <v>1</v>
      </c>
      <c r="C113" s="7">
        <f t="shared" si="12"/>
        <v>1.4490170592778388E-4</v>
      </c>
      <c r="E113">
        <v>110</v>
      </c>
      <c r="F113">
        <v>32</v>
      </c>
      <c r="G113">
        <v>4.3007399960755749E-3</v>
      </c>
      <c r="M113" s="7">
        <v>110</v>
      </c>
      <c r="N113" s="7">
        <v>0</v>
      </c>
      <c r="O113" s="7">
        <v>0</v>
      </c>
      <c r="U113" s="6">
        <f t="shared" si="13"/>
        <v>33</v>
      </c>
      <c r="W113">
        <v>110</v>
      </c>
      <c r="X113">
        <v>0</v>
      </c>
      <c r="Y113">
        <f t="shared" si="14"/>
        <v>0</v>
      </c>
      <c r="AA113">
        <v>110</v>
      </c>
      <c r="AB113">
        <v>4</v>
      </c>
      <c r="AC113">
        <v>9.768629998485863E-4</v>
      </c>
      <c r="AI113">
        <v>110</v>
      </c>
      <c r="AJ113">
        <v>0</v>
      </c>
      <c r="AK113">
        <v>0</v>
      </c>
      <c r="AQ113" s="6">
        <f t="shared" si="15"/>
        <v>4</v>
      </c>
    </row>
    <row r="114" spans="1:43">
      <c r="A114" s="7">
        <v>111</v>
      </c>
      <c r="B114" s="7">
        <v>2</v>
      </c>
      <c r="C114" s="7">
        <f t="shared" si="12"/>
        <v>2.8980341185556776E-4</v>
      </c>
      <c r="E114">
        <v>111</v>
      </c>
      <c r="F114">
        <v>36</v>
      </c>
      <c r="G114">
        <v>4.8383324955850217E-3</v>
      </c>
      <c r="M114" s="7">
        <v>111</v>
      </c>
      <c r="N114" s="7">
        <v>4</v>
      </c>
      <c r="O114" s="7">
        <v>3.7826167953859642E-4</v>
      </c>
      <c r="U114" s="6">
        <f t="shared" si="13"/>
        <v>42</v>
      </c>
      <c r="W114">
        <v>111</v>
      </c>
      <c r="X114">
        <v>8</v>
      </c>
      <c r="Y114">
        <f t="shared" si="14"/>
        <v>9.9799527698735168E-4</v>
      </c>
      <c r="AA114">
        <v>111</v>
      </c>
      <c r="AB114">
        <v>0</v>
      </c>
      <c r="AC114">
        <v>0</v>
      </c>
      <c r="AI114">
        <v>111</v>
      </c>
      <c r="AJ114">
        <v>0</v>
      </c>
      <c r="AK114">
        <v>0</v>
      </c>
      <c r="AQ114" s="6">
        <f t="shared" si="15"/>
        <v>8</v>
      </c>
    </row>
    <row r="115" spans="1:43">
      <c r="A115" s="7">
        <v>112</v>
      </c>
      <c r="B115" s="7">
        <v>1</v>
      </c>
      <c r="C115" s="7">
        <f t="shared" si="12"/>
        <v>1.4490170592778388E-4</v>
      </c>
      <c r="E115">
        <v>112</v>
      </c>
      <c r="F115">
        <v>17</v>
      </c>
      <c r="G115">
        <v>2.2847681229151489E-3</v>
      </c>
      <c r="U115" s="6">
        <f t="shared" si="13"/>
        <v>18</v>
      </c>
      <c r="W115">
        <v>112</v>
      </c>
      <c r="X115">
        <v>0</v>
      </c>
      <c r="Y115">
        <f t="shared" si="14"/>
        <v>0</v>
      </c>
      <c r="AA115">
        <v>112</v>
      </c>
      <c r="AB115">
        <v>0</v>
      </c>
      <c r="AC115">
        <v>0</v>
      </c>
      <c r="AI115">
        <v>112</v>
      </c>
      <c r="AJ115">
        <v>0</v>
      </c>
      <c r="AK115">
        <v>0</v>
      </c>
      <c r="AQ115" s="6">
        <f t="shared" si="15"/>
        <v>0</v>
      </c>
    </row>
    <row r="116" spans="1:43">
      <c r="A116" s="7">
        <v>113</v>
      </c>
      <c r="B116" s="7">
        <v>1</v>
      </c>
      <c r="C116" s="7">
        <f t="shared" si="12"/>
        <v>1.4490170592778388E-4</v>
      </c>
      <c r="E116">
        <v>113</v>
      </c>
      <c r="F116">
        <v>18</v>
      </c>
      <c r="G116">
        <v>2.4191662477925108E-3</v>
      </c>
      <c r="U116" s="6">
        <f t="shared" si="13"/>
        <v>19</v>
      </c>
      <c r="W116">
        <v>113</v>
      </c>
      <c r="X116">
        <v>0</v>
      </c>
      <c r="Y116">
        <f t="shared" si="14"/>
        <v>0</v>
      </c>
      <c r="AA116">
        <v>113</v>
      </c>
      <c r="AB116">
        <v>0</v>
      </c>
      <c r="AC116">
        <v>0</v>
      </c>
      <c r="AI116">
        <v>113</v>
      </c>
      <c r="AJ116">
        <v>0</v>
      </c>
      <c r="AK116">
        <v>0</v>
      </c>
      <c r="AQ116" s="6">
        <f t="shared" si="15"/>
        <v>0</v>
      </c>
    </row>
    <row r="117" spans="1:43">
      <c r="A117" s="7">
        <v>114</v>
      </c>
      <c r="B117" s="7">
        <v>1</v>
      </c>
      <c r="C117" s="7">
        <f t="shared" si="12"/>
        <v>1.4490170592778388E-4</v>
      </c>
      <c r="E117">
        <v>114</v>
      </c>
      <c r="F117">
        <v>16</v>
      </c>
      <c r="G117">
        <v>2.1503699980377875E-3</v>
      </c>
      <c r="U117" s="6">
        <f t="shared" si="13"/>
        <v>17</v>
      </c>
      <c r="W117">
        <v>114</v>
      </c>
      <c r="X117">
        <v>11</v>
      </c>
      <c r="Y117">
        <f t="shared" si="14"/>
        <v>1.3722435058576086E-3</v>
      </c>
      <c r="AA117">
        <v>114</v>
      </c>
      <c r="AB117">
        <v>0</v>
      </c>
      <c r="AC117">
        <v>0</v>
      </c>
      <c r="AI117">
        <v>114</v>
      </c>
      <c r="AJ117">
        <v>0</v>
      </c>
      <c r="AK117">
        <v>0</v>
      </c>
      <c r="AQ117" s="6">
        <f t="shared" si="15"/>
        <v>11</v>
      </c>
    </row>
    <row r="118" spans="1:43">
      <c r="A118" s="7">
        <v>115</v>
      </c>
      <c r="B118" s="7">
        <v>0</v>
      </c>
      <c r="C118" s="7">
        <f t="shared" si="12"/>
        <v>0</v>
      </c>
      <c r="E118">
        <v>115</v>
      </c>
      <c r="F118">
        <v>16</v>
      </c>
      <c r="G118">
        <v>2.1503699980377875E-3</v>
      </c>
      <c r="U118" s="6">
        <f t="shared" si="13"/>
        <v>16</v>
      </c>
      <c r="W118">
        <v>115</v>
      </c>
      <c r="X118">
        <v>8</v>
      </c>
      <c r="Y118">
        <f t="shared" si="14"/>
        <v>9.9799527698735168E-4</v>
      </c>
      <c r="AA118">
        <v>115</v>
      </c>
      <c r="AB118">
        <v>0</v>
      </c>
      <c r="AC118">
        <v>0</v>
      </c>
      <c r="AI118">
        <v>115</v>
      </c>
      <c r="AJ118">
        <v>0</v>
      </c>
      <c r="AK118">
        <v>0</v>
      </c>
      <c r="AQ118" s="6">
        <f t="shared" si="15"/>
        <v>8</v>
      </c>
    </row>
    <row r="119" spans="1:43">
      <c r="A119" s="7">
        <v>116</v>
      </c>
      <c r="B119" s="7">
        <v>7</v>
      </c>
      <c r="C119" s="7">
        <f t="shared" si="12"/>
        <v>1.0143119414944871E-3</v>
      </c>
      <c r="E119">
        <v>116</v>
      </c>
      <c r="F119">
        <v>107</v>
      </c>
      <c r="G119">
        <v>1.4380599361877702E-2</v>
      </c>
      <c r="U119" s="6">
        <f t="shared" si="13"/>
        <v>114</v>
      </c>
      <c r="W119">
        <v>116</v>
      </c>
      <c r="X119">
        <v>21</v>
      </c>
      <c r="Y119">
        <f t="shared" si="14"/>
        <v>2.6197376020917983E-3</v>
      </c>
      <c r="AA119">
        <v>116</v>
      </c>
      <c r="AB119">
        <v>31</v>
      </c>
      <c r="AC119">
        <v>7.5706882488265435E-3</v>
      </c>
      <c r="AI119">
        <v>116</v>
      </c>
      <c r="AJ119">
        <v>0</v>
      </c>
      <c r="AK119">
        <v>0</v>
      </c>
      <c r="AQ119" s="6">
        <f t="shared" si="15"/>
        <v>52</v>
      </c>
    </row>
    <row r="120" spans="1:43">
      <c r="A120" s="7">
        <v>117</v>
      </c>
      <c r="B120" s="7">
        <v>3</v>
      </c>
      <c r="C120" s="7">
        <f t="shared" si="12"/>
        <v>4.3470511778335167E-4</v>
      </c>
      <c r="E120">
        <v>117</v>
      </c>
      <c r="F120">
        <v>0</v>
      </c>
      <c r="G120">
        <v>0</v>
      </c>
      <c r="U120" s="6">
        <f t="shared" si="13"/>
        <v>3</v>
      </c>
      <c r="W120">
        <v>117</v>
      </c>
      <c r="X120">
        <v>11</v>
      </c>
      <c r="Y120">
        <f t="shared" si="14"/>
        <v>1.3722435058576086E-3</v>
      </c>
      <c r="AA120">
        <v>117</v>
      </c>
      <c r="AB120">
        <v>0</v>
      </c>
      <c r="AC120">
        <v>0</v>
      </c>
      <c r="AI120">
        <v>117</v>
      </c>
      <c r="AJ120">
        <v>0</v>
      </c>
      <c r="AK120">
        <v>0</v>
      </c>
      <c r="AQ120" s="6">
        <f t="shared" si="15"/>
        <v>11</v>
      </c>
    </row>
    <row r="121" spans="1:43">
      <c r="A121" s="7">
        <v>118</v>
      </c>
      <c r="B121" s="7">
        <v>5</v>
      </c>
      <c r="C121" s="7">
        <f t="shared" si="12"/>
        <v>7.2450852963891943E-4</v>
      </c>
      <c r="E121">
        <v>118</v>
      </c>
      <c r="F121">
        <v>16</v>
      </c>
      <c r="G121">
        <v>2.1503699980377875E-3</v>
      </c>
      <c r="U121" s="6">
        <f t="shared" si="13"/>
        <v>21</v>
      </c>
      <c r="W121">
        <v>118</v>
      </c>
      <c r="X121">
        <v>8</v>
      </c>
      <c r="Y121">
        <f t="shared" si="14"/>
        <v>9.9799527698735168E-4</v>
      </c>
      <c r="AA121">
        <v>118</v>
      </c>
      <c r="AB121">
        <v>14</v>
      </c>
      <c r="AC121">
        <v>3.4190204994700517E-3</v>
      </c>
      <c r="AI121">
        <v>118</v>
      </c>
      <c r="AJ121">
        <v>0</v>
      </c>
      <c r="AK121">
        <v>0</v>
      </c>
      <c r="AQ121" s="6">
        <f t="shared" si="15"/>
        <v>22</v>
      </c>
    </row>
    <row r="122" spans="1:43">
      <c r="A122" s="7">
        <v>119</v>
      </c>
      <c r="B122" s="7">
        <v>0</v>
      </c>
      <c r="C122" s="7">
        <f t="shared" si="12"/>
        <v>0</v>
      </c>
      <c r="E122">
        <v>119</v>
      </c>
      <c r="F122">
        <v>4</v>
      </c>
      <c r="G122">
        <v>5.3759249950944687E-4</v>
      </c>
      <c r="U122" s="6">
        <f t="shared" si="13"/>
        <v>4</v>
      </c>
      <c r="W122">
        <v>119</v>
      </c>
      <c r="X122">
        <v>0</v>
      </c>
      <c r="Y122">
        <f t="shared" si="14"/>
        <v>0</v>
      </c>
      <c r="AA122">
        <v>119</v>
      </c>
      <c r="AB122">
        <v>0</v>
      </c>
      <c r="AC122">
        <v>0</v>
      </c>
      <c r="AI122">
        <v>119</v>
      </c>
      <c r="AJ122">
        <v>0</v>
      </c>
      <c r="AK122">
        <v>0</v>
      </c>
      <c r="AQ122" s="6">
        <f t="shared" si="15"/>
        <v>0</v>
      </c>
    </row>
    <row r="123" spans="1:43">
      <c r="A123" s="7">
        <v>120</v>
      </c>
      <c r="B123" s="7">
        <v>0</v>
      </c>
      <c r="C123" s="7">
        <f t="shared" si="12"/>
        <v>0</v>
      </c>
      <c r="E123">
        <v>120</v>
      </c>
      <c r="F123">
        <v>60</v>
      </c>
      <c r="G123">
        <v>8.0638874926417022E-3</v>
      </c>
      <c r="U123" s="6">
        <f t="shared" si="13"/>
        <v>60</v>
      </c>
      <c r="W123">
        <v>120</v>
      </c>
      <c r="X123">
        <v>0</v>
      </c>
      <c r="Y123">
        <f t="shared" si="14"/>
        <v>0</v>
      </c>
      <c r="AA123">
        <v>120</v>
      </c>
      <c r="AB123">
        <v>0</v>
      </c>
      <c r="AC123">
        <v>0</v>
      </c>
      <c r="AI123">
        <v>120</v>
      </c>
      <c r="AJ123">
        <v>1</v>
      </c>
      <c r="AK123">
        <v>1.7408379697651262E-4</v>
      </c>
      <c r="AQ123" s="6">
        <f t="shared" si="15"/>
        <v>1</v>
      </c>
    </row>
    <row r="124" spans="1:43">
      <c r="A124" s="7">
        <v>121</v>
      </c>
      <c r="B124" s="7">
        <v>2</v>
      </c>
      <c r="C124" s="7">
        <f t="shared" si="12"/>
        <v>2.8980341185556776E-4</v>
      </c>
      <c r="E124">
        <v>121</v>
      </c>
      <c r="F124">
        <v>0</v>
      </c>
      <c r="G124">
        <v>0</v>
      </c>
      <c r="U124" s="6">
        <f t="shared" si="13"/>
        <v>2</v>
      </c>
      <c r="W124">
        <v>121</v>
      </c>
      <c r="X124">
        <v>0</v>
      </c>
      <c r="Y124">
        <f t="shared" si="14"/>
        <v>0</v>
      </c>
      <c r="AA124">
        <v>121</v>
      </c>
      <c r="AB124">
        <v>2</v>
      </c>
      <c r="AC124">
        <v>4.8843149992429315E-4</v>
      </c>
      <c r="AQ124" s="6">
        <f t="shared" si="15"/>
        <v>2</v>
      </c>
    </row>
    <row r="125" spans="1:43">
      <c r="A125" s="7">
        <v>122</v>
      </c>
      <c r="B125" s="7">
        <v>0</v>
      </c>
      <c r="C125" s="7">
        <f t="shared" si="12"/>
        <v>0</v>
      </c>
      <c r="E125">
        <v>122</v>
      </c>
      <c r="F125">
        <v>19</v>
      </c>
      <c r="G125">
        <v>2.5535643726698723E-3</v>
      </c>
      <c r="U125" s="6">
        <f t="shared" si="13"/>
        <v>19</v>
      </c>
      <c r="W125">
        <v>122</v>
      </c>
      <c r="X125">
        <v>0</v>
      </c>
      <c r="Y125">
        <f t="shared" si="14"/>
        <v>0</v>
      </c>
      <c r="AA125">
        <v>122</v>
      </c>
      <c r="AB125">
        <v>0</v>
      </c>
      <c r="AC125">
        <v>0</v>
      </c>
      <c r="AQ125" s="6">
        <f t="shared" si="15"/>
        <v>0</v>
      </c>
    </row>
    <row r="126" spans="1:43">
      <c r="A126" s="7">
        <v>123</v>
      </c>
      <c r="B126" s="7">
        <v>1</v>
      </c>
      <c r="C126" s="7">
        <f t="shared" si="12"/>
        <v>1.4490170592778388E-4</v>
      </c>
      <c r="E126">
        <v>123</v>
      </c>
      <c r="F126">
        <v>17</v>
      </c>
      <c r="G126">
        <v>2.2847681229151489E-3</v>
      </c>
      <c r="U126" s="6">
        <f t="shared" si="13"/>
        <v>18</v>
      </c>
      <c r="W126">
        <v>123</v>
      </c>
      <c r="X126">
        <v>0</v>
      </c>
      <c r="Y126">
        <f t="shared" si="14"/>
        <v>0</v>
      </c>
      <c r="AA126">
        <v>123</v>
      </c>
      <c r="AB126">
        <v>0</v>
      </c>
      <c r="AC126">
        <v>0</v>
      </c>
      <c r="AQ126" s="6">
        <f t="shared" si="15"/>
        <v>0</v>
      </c>
    </row>
    <row r="127" spans="1:43">
      <c r="A127" s="7">
        <v>124</v>
      </c>
      <c r="B127" s="7">
        <v>3</v>
      </c>
      <c r="C127" s="7">
        <f t="shared" si="12"/>
        <v>4.3470511778335167E-4</v>
      </c>
      <c r="E127">
        <v>124</v>
      </c>
      <c r="F127">
        <v>0</v>
      </c>
      <c r="G127">
        <v>0</v>
      </c>
      <c r="U127" s="6">
        <f t="shared" si="13"/>
        <v>3</v>
      </c>
      <c r="W127">
        <v>124</v>
      </c>
      <c r="X127">
        <v>6</v>
      </c>
      <c r="Y127">
        <f t="shared" si="14"/>
        <v>7.4849645774051376E-4</v>
      </c>
      <c r="AA127">
        <v>124</v>
      </c>
      <c r="AB127">
        <v>0</v>
      </c>
      <c r="AC127">
        <v>0</v>
      </c>
      <c r="AQ127" s="6">
        <f t="shared" si="15"/>
        <v>6</v>
      </c>
    </row>
    <row r="128" spans="1:43">
      <c r="A128" s="7">
        <v>125</v>
      </c>
      <c r="B128" s="7">
        <v>2</v>
      </c>
      <c r="C128" s="7">
        <f t="shared" si="12"/>
        <v>2.8980341185556776E-4</v>
      </c>
      <c r="E128">
        <v>125</v>
      </c>
      <c r="F128">
        <v>51</v>
      </c>
      <c r="G128">
        <v>6.8543043687454477E-3</v>
      </c>
      <c r="U128" s="6">
        <f t="shared" si="13"/>
        <v>53</v>
      </c>
      <c r="W128">
        <v>125</v>
      </c>
      <c r="X128">
        <v>7</v>
      </c>
      <c r="Y128">
        <f t="shared" si="14"/>
        <v>8.7324586736393266E-4</v>
      </c>
      <c r="AA128">
        <v>125</v>
      </c>
      <c r="AB128">
        <v>33</v>
      </c>
      <c r="AC128">
        <v>8.0591197487508356E-3</v>
      </c>
      <c r="AQ128" s="6">
        <f t="shared" si="15"/>
        <v>40</v>
      </c>
    </row>
    <row r="129" spans="1:43">
      <c r="A129" s="7">
        <v>126</v>
      </c>
      <c r="B129" s="7">
        <v>1</v>
      </c>
      <c r="C129" s="7">
        <f t="shared" si="12"/>
        <v>1.4490170592778388E-4</v>
      </c>
      <c r="E129">
        <v>126</v>
      </c>
      <c r="F129">
        <v>11</v>
      </c>
      <c r="G129">
        <v>1.4783793736509788E-3</v>
      </c>
      <c r="U129" s="6">
        <f t="shared" si="13"/>
        <v>12</v>
      </c>
      <c r="W129">
        <v>126</v>
      </c>
      <c r="X129">
        <v>0</v>
      </c>
      <c r="Y129">
        <f t="shared" si="14"/>
        <v>0</v>
      </c>
      <c r="AA129">
        <v>126</v>
      </c>
      <c r="AB129">
        <v>2</v>
      </c>
      <c r="AC129">
        <v>4.8843149992429315E-4</v>
      </c>
      <c r="AQ129" s="6">
        <f t="shared" si="15"/>
        <v>2</v>
      </c>
    </row>
    <row r="130" spans="1:43">
      <c r="A130" s="7">
        <v>127</v>
      </c>
      <c r="B130" s="7">
        <v>8</v>
      </c>
      <c r="C130" s="7">
        <f t="shared" si="12"/>
        <v>1.159213647422271E-3</v>
      </c>
      <c r="E130">
        <v>127</v>
      </c>
      <c r="F130">
        <v>12</v>
      </c>
      <c r="G130">
        <v>1.6127774985283405E-3</v>
      </c>
      <c r="U130" s="6">
        <f t="shared" si="13"/>
        <v>20</v>
      </c>
      <c r="W130">
        <v>127</v>
      </c>
      <c r="X130">
        <v>0</v>
      </c>
      <c r="Y130">
        <f t="shared" si="14"/>
        <v>0</v>
      </c>
      <c r="AA130">
        <v>127</v>
      </c>
      <c r="AB130">
        <v>0</v>
      </c>
      <c r="AC130">
        <v>0</v>
      </c>
      <c r="AQ130" s="6">
        <f t="shared" si="15"/>
        <v>0</v>
      </c>
    </row>
    <row r="131" spans="1:43">
      <c r="A131" s="7">
        <v>128</v>
      </c>
      <c r="B131" s="7">
        <v>3</v>
      </c>
      <c r="C131" s="7">
        <f t="shared" si="12"/>
        <v>4.3470511778335167E-4</v>
      </c>
      <c r="E131">
        <v>128</v>
      </c>
      <c r="F131">
        <v>12</v>
      </c>
      <c r="G131">
        <v>1.6127774985283405E-3</v>
      </c>
      <c r="U131" s="6">
        <f t="shared" si="13"/>
        <v>15</v>
      </c>
      <c r="W131">
        <v>128</v>
      </c>
      <c r="X131">
        <v>0</v>
      </c>
      <c r="Y131">
        <f t="shared" si="14"/>
        <v>0</v>
      </c>
      <c r="AA131">
        <v>128</v>
      </c>
      <c r="AB131">
        <v>0</v>
      </c>
      <c r="AC131">
        <v>0</v>
      </c>
      <c r="AQ131" s="6">
        <f t="shared" si="15"/>
        <v>0</v>
      </c>
    </row>
    <row r="132" spans="1:43">
      <c r="A132" s="7">
        <v>129</v>
      </c>
      <c r="B132" s="7">
        <v>0</v>
      </c>
      <c r="C132" s="7">
        <f t="shared" ref="C132:C163" si="16">B132*100/690123</f>
        <v>0</v>
      </c>
      <c r="E132">
        <v>129</v>
      </c>
      <c r="F132">
        <v>0</v>
      </c>
      <c r="G132">
        <v>0</v>
      </c>
      <c r="U132" s="6">
        <f t="shared" ref="U132:U160" si="17">SUM(B132,F132,J132,N132,R132)</f>
        <v>0</v>
      </c>
      <c r="W132">
        <v>129</v>
      </c>
      <c r="X132">
        <v>0</v>
      </c>
      <c r="Y132">
        <f t="shared" ref="Y132:Y163" si="18">X132*100/801607</f>
        <v>0</v>
      </c>
      <c r="AA132">
        <v>129</v>
      </c>
      <c r="AB132">
        <v>0</v>
      </c>
      <c r="AC132">
        <v>0</v>
      </c>
      <c r="AQ132" s="6">
        <f t="shared" ref="AQ132:AQ160" si="19">SUM(X132,AB132,AF132,AJ132,AN132)</f>
        <v>0</v>
      </c>
    </row>
    <row r="133" spans="1:43">
      <c r="A133" s="7">
        <v>130</v>
      </c>
      <c r="B133" s="7">
        <v>3</v>
      </c>
      <c r="C133" s="7">
        <f t="shared" si="16"/>
        <v>4.3470511778335167E-4</v>
      </c>
      <c r="E133">
        <v>130</v>
      </c>
      <c r="F133">
        <v>8</v>
      </c>
      <c r="G133">
        <v>1.0751849990188937E-3</v>
      </c>
      <c r="U133" s="6">
        <f t="shared" si="17"/>
        <v>11</v>
      </c>
      <c r="W133">
        <v>130</v>
      </c>
      <c r="X133">
        <v>11</v>
      </c>
      <c r="Y133">
        <f t="shared" si="18"/>
        <v>1.3722435058576086E-3</v>
      </c>
      <c r="AA133">
        <v>130</v>
      </c>
      <c r="AB133">
        <v>0</v>
      </c>
      <c r="AC133">
        <v>0</v>
      </c>
      <c r="AQ133" s="6">
        <f t="shared" si="19"/>
        <v>11</v>
      </c>
    </row>
    <row r="134" spans="1:43">
      <c r="A134" s="7">
        <v>131</v>
      </c>
      <c r="B134" s="7">
        <v>0</v>
      </c>
      <c r="C134" s="7">
        <f t="shared" si="16"/>
        <v>0</v>
      </c>
      <c r="E134">
        <v>131</v>
      </c>
      <c r="F134">
        <v>0</v>
      </c>
      <c r="G134">
        <v>0</v>
      </c>
      <c r="U134" s="6">
        <f t="shared" si="17"/>
        <v>0</v>
      </c>
      <c r="W134">
        <v>131</v>
      </c>
      <c r="X134">
        <v>0</v>
      </c>
      <c r="Y134">
        <f t="shared" si="18"/>
        <v>0</v>
      </c>
      <c r="AA134">
        <v>131</v>
      </c>
      <c r="AB134">
        <v>0</v>
      </c>
      <c r="AC134">
        <v>0</v>
      </c>
      <c r="AQ134" s="6">
        <f t="shared" si="19"/>
        <v>0</v>
      </c>
    </row>
    <row r="135" spans="1:43">
      <c r="A135" s="7">
        <v>132</v>
      </c>
      <c r="B135" s="7">
        <v>0</v>
      </c>
      <c r="C135" s="7">
        <f t="shared" si="16"/>
        <v>0</v>
      </c>
      <c r="E135">
        <v>132</v>
      </c>
      <c r="F135">
        <v>11</v>
      </c>
      <c r="G135">
        <v>1.4783793736509788E-3</v>
      </c>
      <c r="U135" s="6">
        <f t="shared" si="17"/>
        <v>11</v>
      </c>
      <c r="W135">
        <v>132</v>
      </c>
      <c r="X135">
        <v>0</v>
      </c>
      <c r="Y135">
        <f t="shared" si="18"/>
        <v>0</v>
      </c>
      <c r="AA135">
        <v>132</v>
      </c>
      <c r="AB135">
        <v>0</v>
      </c>
      <c r="AC135">
        <v>0</v>
      </c>
      <c r="AQ135" s="6">
        <f t="shared" si="19"/>
        <v>0</v>
      </c>
    </row>
    <row r="136" spans="1:43">
      <c r="A136" s="7">
        <v>133</v>
      </c>
      <c r="B136" s="7">
        <v>0</v>
      </c>
      <c r="C136" s="7">
        <f t="shared" si="16"/>
        <v>0</v>
      </c>
      <c r="E136">
        <v>133</v>
      </c>
      <c r="F136">
        <v>8</v>
      </c>
      <c r="G136">
        <v>1.0751849990188937E-3</v>
      </c>
      <c r="U136" s="6">
        <f t="shared" si="17"/>
        <v>8</v>
      </c>
      <c r="W136">
        <v>133</v>
      </c>
      <c r="X136">
        <v>0</v>
      </c>
      <c r="Y136">
        <f t="shared" si="18"/>
        <v>0</v>
      </c>
      <c r="AA136">
        <v>133</v>
      </c>
      <c r="AB136">
        <v>0</v>
      </c>
      <c r="AC136">
        <v>0</v>
      </c>
      <c r="AQ136" s="6">
        <f t="shared" si="19"/>
        <v>0</v>
      </c>
    </row>
    <row r="137" spans="1:43">
      <c r="A137" s="7">
        <v>134</v>
      </c>
      <c r="B137" s="7">
        <v>0</v>
      </c>
      <c r="C137" s="7">
        <f t="shared" si="16"/>
        <v>0</v>
      </c>
      <c r="E137">
        <v>134</v>
      </c>
      <c r="F137">
        <v>4</v>
      </c>
      <c r="G137">
        <v>5.3759249950944687E-4</v>
      </c>
      <c r="U137" s="6">
        <f t="shared" si="17"/>
        <v>4</v>
      </c>
      <c r="W137">
        <v>134</v>
      </c>
      <c r="X137">
        <v>0</v>
      </c>
      <c r="Y137">
        <f t="shared" si="18"/>
        <v>0</v>
      </c>
      <c r="AA137">
        <v>134</v>
      </c>
      <c r="AB137">
        <v>3</v>
      </c>
      <c r="AC137">
        <v>7.3264724988643967E-4</v>
      </c>
      <c r="AQ137" s="6">
        <f t="shared" si="19"/>
        <v>3</v>
      </c>
    </row>
    <row r="138" spans="1:43">
      <c r="A138" s="7">
        <v>135</v>
      </c>
      <c r="B138" s="7">
        <v>0</v>
      </c>
      <c r="C138" s="7">
        <f t="shared" si="16"/>
        <v>0</v>
      </c>
      <c r="E138">
        <v>135</v>
      </c>
      <c r="F138">
        <v>0</v>
      </c>
      <c r="G138">
        <v>0</v>
      </c>
      <c r="U138" s="6">
        <f t="shared" si="17"/>
        <v>0</v>
      </c>
      <c r="W138">
        <v>135</v>
      </c>
      <c r="X138">
        <v>0</v>
      </c>
      <c r="Y138">
        <f t="shared" si="18"/>
        <v>0</v>
      </c>
      <c r="AA138">
        <v>135</v>
      </c>
      <c r="AB138">
        <v>0</v>
      </c>
      <c r="AC138">
        <v>0</v>
      </c>
      <c r="AQ138" s="6">
        <f t="shared" si="19"/>
        <v>0</v>
      </c>
    </row>
    <row r="139" spans="1:43">
      <c r="A139" s="7">
        <v>136</v>
      </c>
      <c r="B139" s="7">
        <v>0</v>
      </c>
      <c r="C139" s="7">
        <f t="shared" si="16"/>
        <v>0</v>
      </c>
      <c r="E139">
        <v>136</v>
      </c>
      <c r="F139">
        <v>0</v>
      </c>
      <c r="G139">
        <v>0</v>
      </c>
      <c r="U139" s="6">
        <f t="shared" si="17"/>
        <v>0</v>
      </c>
      <c r="W139">
        <v>136</v>
      </c>
      <c r="X139">
        <v>0</v>
      </c>
      <c r="Y139">
        <f t="shared" si="18"/>
        <v>0</v>
      </c>
      <c r="AA139">
        <v>136</v>
      </c>
      <c r="AB139">
        <v>0</v>
      </c>
      <c r="AC139">
        <v>0</v>
      </c>
      <c r="AQ139" s="6">
        <f t="shared" si="19"/>
        <v>0</v>
      </c>
    </row>
    <row r="140" spans="1:43">
      <c r="A140" s="7">
        <v>137</v>
      </c>
      <c r="B140" s="7">
        <v>0</v>
      </c>
      <c r="C140" s="7">
        <f t="shared" si="16"/>
        <v>0</v>
      </c>
      <c r="E140">
        <v>137</v>
      </c>
      <c r="F140">
        <v>14</v>
      </c>
      <c r="G140">
        <v>1.8815737482830639E-3</v>
      </c>
      <c r="U140" s="6">
        <f t="shared" si="17"/>
        <v>14</v>
      </c>
      <c r="W140">
        <v>137</v>
      </c>
      <c r="X140">
        <v>0</v>
      </c>
      <c r="Y140">
        <f t="shared" si="18"/>
        <v>0</v>
      </c>
      <c r="AA140">
        <v>137</v>
      </c>
      <c r="AB140">
        <v>0</v>
      </c>
      <c r="AC140">
        <v>0</v>
      </c>
      <c r="AQ140" s="6">
        <f t="shared" si="19"/>
        <v>0</v>
      </c>
    </row>
    <row r="141" spans="1:43">
      <c r="A141" s="7">
        <v>138</v>
      </c>
      <c r="B141" s="7">
        <v>0</v>
      </c>
      <c r="C141" s="7">
        <f t="shared" si="16"/>
        <v>0</v>
      </c>
      <c r="E141">
        <v>138</v>
      </c>
      <c r="F141">
        <v>0</v>
      </c>
      <c r="G141">
        <v>0</v>
      </c>
      <c r="U141" s="6">
        <f t="shared" si="17"/>
        <v>0</v>
      </c>
      <c r="W141">
        <v>138</v>
      </c>
      <c r="X141">
        <v>0</v>
      </c>
      <c r="Y141">
        <f t="shared" si="18"/>
        <v>0</v>
      </c>
      <c r="AA141">
        <v>138</v>
      </c>
      <c r="AB141">
        <v>0</v>
      </c>
      <c r="AC141">
        <v>0</v>
      </c>
      <c r="AQ141" s="6">
        <f t="shared" si="19"/>
        <v>0</v>
      </c>
    </row>
    <row r="142" spans="1:43">
      <c r="A142" s="7">
        <v>139</v>
      </c>
      <c r="B142" s="7">
        <v>0</v>
      </c>
      <c r="C142" s="7">
        <f t="shared" si="16"/>
        <v>0</v>
      </c>
      <c r="E142">
        <v>139</v>
      </c>
      <c r="F142">
        <v>0</v>
      </c>
      <c r="G142">
        <v>0</v>
      </c>
      <c r="U142" s="6">
        <f t="shared" si="17"/>
        <v>0</v>
      </c>
      <c r="W142">
        <v>139</v>
      </c>
      <c r="X142">
        <v>0</v>
      </c>
      <c r="Y142">
        <f t="shared" si="18"/>
        <v>0</v>
      </c>
      <c r="AA142">
        <v>139</v>
      </c>
      <c r="AB142">
        <v>0</v>
      </c>
      <c r="AC142">
        <v>0</v>
      </c>
      <c r="AQ142" s="6">
        <f t="shared" si="19"/>
        <v>0</v>
      </c>
    </row>
    <row r="143" spans="1:43">
      <c r="A143" s="7">
        <v>140</v>
      </c>
      <c r="B143" s="7">
        <v>0</v>
      </c>
      <c r="C143" s="7">
        <f t="shared" si="16"/>
        <v>0</v>
      </c>
      <c r="E143">
        <v>140</v>
      </c>
      <c r="F143">
        <v>0</v>
      </c>
      <c r="G143">
        <v>0</v>
      </c>
      <c r="U143" s="6">
        <f t="shared" si="17"/>
        <v>0</v>
      </c>
      <c r="W143">
        <v>140</v>
      </c>
      <c r="X143">
        <v>0</v>
      </c>
      <c r="Y143">
        <f t="shared" si="18"/>
        <v>0</v>
      </c>
      <c r="AA143">
        <v>140</v>
      </c>
      <c r="AB143">
        <v>10</v>
      </c>
      <c r="AC143">
        <v>2.4421574996214656E-3</v>
      </c>
      <c r="AQ143" s="6">
        <f t="shared" si="19"/>
        <v>10</v>
      </c>
    </row>
    <row r="144" spans="1:43">
      <c r="A144" s="7">
        <v>141</v>
      </c>
      <c r="B144" s="7">
        <v>0</v>
      </c>
      <c r="C144" s="7">
        <f t="shared" si="16"/>
        <v>0</v>
      </c>
      <c r="E144">
        <v>141</v>
      </c>
      <c r="F144">
        <v>13</v>
      </c>
      <c r="G144">
        <v>1.7471756234057022E-3</v>
      </c>
      <c r="U144" s="6">
        <f t="shared" si="17"/>
        <v>13</v>
      </c>
      <c r="W144">
        <v>141</v>
      </c>
      <c r="X144">
        <v>0</v>
      </c>
      <c r="Y144">
        <f t="shared" si="18"/>
        <v>0</v>
      </c>
      <c r="AA144">
        <v>141</v>
      </c>
      <c r="AB144">
        <v>0</v>
      </c>
      <c r="AC144">
        <v>0</v>
      </c>
      <c r="AQ144" s="6">
        <f t="shared" si="19"/>
        <v>0</v>
      </c>
    </row>
    <row r="145" spans="1:43">
      <c r="A145" s="7">
        <v>142</v>
      </c>
      <c r="B145" s="7">
        <v>0</v>
      </c>
      <c r="C145" s="7">
        <f t="shared" si="16"/>
        <v>0</v>
      </c>
      <c r="E145">
        <v>142</v>
      </c>
      <c r="F145">
        <v>0</v>
      </c>
      <c r="G145">
        <v>0</v>
      </c>
      <c r="U145" s="6">
        <f t="shared" si="17"/>
        <v>0</v>
      </c>
      <c r="W145">
        <v>142</v>
      </c>
      <c r="X145">
        <v>0</v>
      </c>
      <c r="Y145">
        <f t="shared" si="18"/>
        <v>0</v>
      </c>
      <c r="AA145">
        <v>142</v>
      </c>
      <c r="AB145">
        <v>0</v>
      </c>
      <c r="AC145">
        <v>0</v>
      </c>
      <c r="AQ145" s="6">
        <f t="shared" si="19"/>
        <v>0</v>
      </c>
    </row>
    <row r="146" spans="1:43">
      <c r="A146" s="7">
        <v>143</v>
      </c>
      <c r="B146" s="7">
        <v>0</v>
      </c>
      <c r="C146" s="7">
        <f t="shared" si="16"/>
        <v>0</v>
      </c>
      <c r="E146">
        <v>143</v>
      </c>
      <c r="F146">
        <v>8</v>
      </c>
      <c r="G146">
        <v>1.0751849990188937E-3</v>
      </c>
      <c r="U146" s="6">
        <f t="shared" si="17"/>
        <v>8</v>
      </c>
      <c r="W146">
        <v>143</v>
      </c>
      <c r="X146">
        <v>0</v>
      </c>
      <c r="Y146">
        <f t="shared" si="18"/>
        <v>0</v>
      </c>
      <c r="AA146">
        <v>143</v>
      </c>
      <c r="AB146">
        <v>0</v>
      </c>
      <c r="AC146">
        <v>0</v>
      </c>
      <c r="AQ146" s="6">
        <f t="shared" si="19"/>
        <v>0</v>
      </c>
    </row>
    <row r="147" spans="1:43">
      <c r="A147" s="7">
        <v>144</v>
      </c>
      <c r="B147" s="7">
        <v>3</v>
      </c>
      <c r="C147" s="7">
        <f t="shared" si="16"/>
        <v>4.3470511778335167E-4</v>
      </c>
      <c r="E147">
        <v>144</v>
      </c>
      <c r="F147">
        <v>3</v>
      </c>
      <c r="G147">
        <v>4.0319437463208512E-4</v>
      </c>
      <c r="U147" s="6">
        <f t="shared" si="17"/>
        <v>6</v>
      </c>
      <c r="W147">
        <v>144</v>
      </c>
      <c r="X147">
        <v>0</v>
      </c>
      <c r="Y147">
        <f t="shared" si="18"/>
        <v>0</v>
      </c>
      <c r="AA147">
        <v>144</v>
      </c>
      <c r="AB147">
        <v>21</v>
      </c>
      <c r="AC147">
        <v>5.1285307492050774E-3</v>
      </c>
      <c r="AQ147" s="6">
        <f t="shared" si="19"/>
        <v>21</v>
      </c>
    </row>
    <row r="148" spans="1:43">
      <c r="E148">
        <v>145</v>
      </c>
      <c r="F148">
        <v>0</v>
      </c>
      <c r="G148">
        <v>0</v>
      </c>
      <c r="U148" s="6">
        <f t="shared" si="17"/>
        <v>0</v>
      </c>
      <c r="W148">
        <v>145</v>
      </c>
      <c r="X148">
        <v>0</v>
      </c>
      <c r="Y148">
        <f t="shared" si="18"/>
        <v>0</v>
      </c>
      <c r="AQ148" s="6">
        <f t="shared" si="19"/>
        <v>0</v>
      </c>
    </row>
    <row r="149" spans="1:43">
      <c r="E149">
        <v>146</v>
      </c>
      <c r="F149">
        <v>0</v>
      </c>
      <c r="G149">
        <v>0</v>
      </c>
      <c r="U149" s="6">
        <f t="shared" si="17"/>
        <v>0</v>
      </c>
      <c r="W149">
        <v>146</v>
      </c>
      <c r="X149">
        <v>0</v>
      </c>
      <c r="Y149">
        <f t="shared" si="18"/>
        <v>0</v>
      </c>
      <c r="AQ149" s="6">
        <f t="shared" si="19"/>
        <v>0</v>
      </c>
    </row>
    <row r="150" spans="1:43">
      <c r="E150">
        <v>147</v>
      </c>
      <c r="F150">
        <v>0</v>
      </c>
      <c r="G150">
        <v>0</v>
      </c>
      <c r="U150" s="6">
        <f t="shared" si="17"/>
        <v>0</v>
      </c>
      <c r="W150">
        <v>147</v>
      </c>
      <c r="X150">
        <v>3</v>
      </c>
      <c r="Y150">
        <f t="shared" si="18"/>
        <v>3.7424822887025688E-4</v>
      </c>
      <c r="AQ150" s="6">
        <f t="shared" si="19"/>
        <v>3</v>
      </c>
    </row>
    <row r="151" spans="1:43">
      <c r="E151">
        <v>148</v>
      </c>
      <c r="F151">
        <v>0</v>
      </c>
      <c r="G151">
        <v>0</v>
      </c>
      <c r="U151" s="6">
        <f t="shared" si="17"/>
        <v>0</v>
      </c>
      <c r="AQ151" s="6">
        <f t="shared" si="19"/>
        <v>0</v>
      </c>
    </row>
    <row r="152" spans="1:43">
      <c r="E152">
        <v>149</v>
      </c>
      <c r="F152">
        <v>0</v>
      </c>
      <c r="G152">
        <v>0</v>
      </c>
      <c r="U152" s="6">
        <f t="shared" si="17"/>
        <v>0</v>
      </c>
      <c r="AQ152" s="6">
        <f t="shared" si="19"/>
        <v>0</v>
      </c>
    </row>
    <row r="153" spans="1:43">
      <c r="E153">
        <v>150</v>
      </c>
      <c r="F153">
        <v>15</v>
      </c>
      <c r="G153">
        <v>2.0159718731604256E-3</v>
      </c>
      <c r="U153" s="6">
        <f t="shared" si="17"/>
        <v>15</v>
      </c>
      <c r="AQ153" s="6">
        <f t="shared" si="19"/>
        <v>0</v>
      </c>
    </row>
    <row r="154" spans="1:43">
      <c r="E154">
        <v>151</v>
      </c>
      <c r="F154">
        <v>10</v>
      </c>
      <c r="G154">
        <v>1.3439812487736171E-3</v>
      </c>
      <c r="U154" s="6">
        <f t="shared" si="17"/>
        <v>10</v>
      </c>
      <c r="AM154" s="7"/>
      <c r="AN154" s="7"/>
      <c r="AO154" s="7"/>
      <c r="AQ154" s="6">
        <f t="shared" si="19"/>
        <v>0</v>
      </c>
    </row>
    <row r="155" spans="1:43">
      <c r="E155" s="7">
        <v>152</v>
      </c>
      <c r="F155" s="7">
        <v>0</v>
      </c>
      <c r="G155" s="7">
        <v>0</v>
      </c>
      <c r="U155" s="6">
        <f t="shared" si="17"/>
        <v>0</v>
      </c>
      <c r="Z155" s="7"/>
      <c r="AD155" s="7"/>
      <c r="AL155" s="7"/>
      <c r="AP155" s="7"/>
      <c r="AQ155" s="6">
        <f t="shared" si="19"/>
        <v>0</v>
      </c>
    </row>
    <row r="156" spans="1:43">
      <c r="E156">
        <v>153</v>
      </c>
      <c r="F156">
        <v>0</v>
      </c>
      <c r="G156">
        <v>0</v>
      </c>
      <c r="U156" s="6">
        <f t="shared" si="17"/>
        <v>0</v>
      </c>
      <c r="Y156" s="7"/>
      <c r="AE156" s="7"/>
      <c r="AF156" s="7"/>
      <c r="AG156" s="7"/>
      <c r="AH156" s="7"/>
      <c r="AI156" s="7"/>
      <c r="AJ156" s="7"/>
      <c r="AK156" s="7"/>
      <c r="AQ156" s="6">
        <f t="shared" si="19"/>
        <v>0</v>
      </c>
    </row>
    <row r="157" spans="1:43">
      <c r="E157">
        <v>154</v>
      </c>
      <c r="F157">
        <v>0</v>
      </c>
      <c r="G157">
        <v>0</v>
      </c>
      <c r="U157" s="6">
        <f t="shared" si="17"/>
        <v>0</v>
      </c>
      <c r="AQ157" s="6">
        <f t="shared" si="19"/>
        <v>0</v>
      </c>
    </row>
    <row r="158" spans="1:43">
      <c r="E158">
        <v>155</v>
      </c>
      <c r="F158">
        <v>0</v>
      </c>
      <c r="G158">
        <v>0</v>
      </c>
      <c r="U158" s="6">
        <f t="shared" si="17"/>
        <v>0</v>
      </c>
      <c r="AQ158" s="6">
        <f t="shared" si="19"/>
        <v>0</v>
      </c>
    </row>
    <row r="159" spans="1:43">
      <c r="E159">
        <v>156</v>
      </c>
      <c r="F159">
        <v>4</v>
      </c>
      <c r="G159">
        <v>5.3759249950944687E-4</v>
      </c>
      <c r="U159" s="6">
        <f t="shared" si="17"/>
        <v>4</v>
      </c>
      <c r="AQ159" s="6">
        <f t="shared" si="19"/>
        <v>0</v>
      </c>
    </row>
    <row r="160" spans="1:43">
      <c r="U160" s="6">
        <f t="shared" si="17"/>
        <v>0</v>
      </c>
      <c r="AQ160" s="6">
        <f t="shared" si="19"/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Q160"/>
  <sheetViews>
    <sheetView zoomScale="50" workbookViewId="0">
      <selection activeCell="X43" sqref="X43"/>
    </sheetView>
  </sheetViews>
  <sheetFormatPr baseColWidth="10" defaultColWidth="8.83203125" defaultRowHeight="15"/>
  <cols>
    <col min="17" max="18" width="9" style="7"/>
    <col min="21" max="21" width="9" style="6"/>
    <col min="39" max="40" width="9" style="7"/>
    <col min="43" max="43" width="9" style="6"/>
  </cols>
  <sheetData>
    <row r="1" spans="1:43">
      <c r="A1" s="7" t="s">
        <v>143</v>
      </c>
      <c r="B1" s="7"/>
      <c r="C1" s="7"/>
      <c r="D1" s="7"/>
      <c r="E1" t="s">
        <v>153</v>
      </c>
      <c r="H1" s="7"/>
      <c r="I1" s="7" t="s">
        <v>141</v>
      </c>
      <c r="J1" s="7"/>
      <c r="K1" s="7"/>
      <c r="L1" s="7"/>
      <c r="M1" s="7" t="s">
        <v>152</v>
      </c>
      <c r="N1" s="7"/>
      <c r="O1" s="7"/>
      <c r="P1" s="7"/>
      <c r="Q1" s="7" t="s">
        <v>139</v>
      </c>
      <c r="S1" s="7"/>
      <c r="T1" s="7"/>
      <c r="U1" s="6" t="s">
        <v>138</v>
      </c>
      <c r="W1" s="7" t="s">
        <v>143</v>
      </c>
      <c r="X1" s="7"/>
      <c r="Y1" s="7"/>
      <c r="Z1" s="7"/>
      <c r="AA1" t="s">
        <v>142</v>
      </c>
      <c r="AD1" s="7"/>
      <c r="AE1" s="7" t="s">
        <v>145</v>
      </c>
      <c r="AF1" s="7"/>
      <c r="AG1" s="7"/>
      <c r="AH1" s="7"/>
      <c r="AI1" s="7" t="s">
        <v>151</v>
      </c>
      <c r="AJ1" s="7"/>
      <c r="AK1" s="7"/>
      <c r="AL1" s="7"/>
      <c r="AM1" s="7" t="s">
        <v>139</v>
      </c>
      <c r="AO1" s="7"/>
      <c r="AP1" s="7"/>
      <c r="AQ1" s="6" t="s">
        <v>144</v>
      </c>
    </row>
    <row r="2" spans="1:43">
      <c r="A2" s="7" t="s">
        <v>150</v>
      </c>
      <c r="B2" s="7"/>
      <c r="C2" s="7"/>
      <c r="D2" s="7"/>
      <c r="E2" t="s">
        <v>149</v>
      </c>
      <c r="H2" s="7"/>
      <c r="I2" s="7" t="s">
        <v>136</v>
      </c>
      <c r="J2" s="7"/>
      <c r="K2" s="7"/>
      <c r="L2" s="7"/>
      <c r="M2" s="7" t="s">
        <v>136</v>
      </c>
      <c r="N2" s="7"/>
      <c r="O2" s="7"/>
      <c r="P2" s="7"/>
      <c r="Q2" s="7" t="s">
        <v>136</v>
      </c>
      <c r="S2" s="7"/>
      <c r="T2" s="7"/>
      <c r="W2" s="7" t="s">
        <v>148</v>
      </c>
      <c r="X2" s="7"/>
      <c r="AA2" s="7" t="s">
        <v>134</v>
      </c>
      <c r="AE2" s="7" t="s">
        <v>148</v>
      </c>
      <c r="AI2" s="7" t="s">
        <v>134</v>
      </c>
      <c r="AM2" s="7" t="s">
        <v>147</v>
      </c>
      <c r="AN2"/>
    </row>
    <row r="3" spans="1:43">
      <c r="A3" t="s">
        <v>131</v>
      </c>
      <c r="B3" t="s">
        <v>130</v>
      </c>
      <c r="E3" t="s">
        <v>131</v>
      </c>
      <c r="F3" t="s">
        <v>130</v>
      </c>
      <c r="I3" t="s">
        <v>131</v>
      </c>
      <c r="J3" t="s">
        <v>130</v>
      </c>
      <c r="M3" t="s">
        <v>131</v>
      </c>
      <c r="N3" t="s">
        <v>130</v>
      </c>
      <c r="Q3" t="s">
        <v>131</v>
      </c>
      <c r="R3" t="s">
        <v>130</v>
      </c>
      <c r="W3" t="s">
        <v>131</v>
      </c>
      <c r="X3" t="s">
        <v>130</v>
      </c>
      <c r="AA3" t="s">
        <v>131</v>
      </c>
      <c r="AB3" t="s">
        <v>130</v>
      </c>
      <c r="AE3" t="s">
        <v>131</v>
      </c>
      <c r="AF3" t="s">
        <v>130</v>
      </c>
      <c r="AI3" t="s">
        <v>131</v>
      </c>
      <c r="AJ3" t="s">
        <v>130</v>
      </c>
      <c r="AM3" t="s">
        <v>131</v>
      </c>
      <c r="AN3" t="s">
        <v>130</v>
      </c>
    </row>
    <row r="4" spans="1:43">
      <c r="A4">
        <v>1</v>
      </c>
      <c r="B4">
        <v>370</v>
      </c>
      <c r="C4">
        <v>6.6012488849241748</v>
      </c>
      <c r="E4">
        <v>1</v>
      </c>
      <c r="F4">
        <v>248</v>
      </c>
      <c r="G4">
        <v>5.9572423732884943</v>
      </c>
      <c r="I4">
        <v>1</v>
      </c>
      <c r="J4">
        <v>711</v>
      </c>
      <c r="K4">
        <v>4.0176301067977622</v>
      </c>
      <c r="M4">
        <v>1</v>
      </c>
      <c r="N4">
        <v>663</v>
      </c>
      <c r="O4">
        <v>1.7482794082746618</v>
      </c>
      <c r="Q4">
        <v>1</v>
      </c>
      <c r="R4">
        <v>1515</v>
      </c>
      <c r="S4">
        <f t="shared" ref="S4:S35" si="0">R4*100/42884</f>
        <v>3.532786120697696</v>
      </c>
      <c r="U4" s="6">
        <f t="shared" ref="U4:U35" si="1">SUM(B4,F4,J4,N4,R4)</f>
        <v>3507</v>
      </c>
      <c r="W4">
        <v>1</v>
      </c>
      <c r="X4">
        <v>1652</v>
      </c>
      <c r="Y4">
        <v>0.46882272144211229</v>
      </c>
      <c r="AA4">
        <v>1</v>
      </c>
      <c r="AB4">
        <v>408</v>
      </c>
      <c r="AC4">
        <v>0.56127993836926171</v>
      </c>
      <c r="AE4">
        <v>1</v>
      </c>
      <c r="AF4">
        <v>3050</v>
      </c>
      <c r="AG4">
        <v>0.56143270262658462</v>
      </c>
      <c r="AI4">
        <v>1</v>
      </c>
      <c r="AJ4">
        <v>3583</v>
      </c>
      <c r="AK4">
        <v>1.6996105553262844</v>
      </c>
      <c r="AM4">
        <v>1</v>
      </c>
      <c r="AN4">
        <v>3554</v>
      </c>
      <c r="AO4">
        <f t="shared" ref="AO4:AO35" si="2">AN4*100/279159</f>
        <v>1.273109589875304</v>
      </c>
      <c r="AQ4" s="6">
        <f t="shared" ref="AQ4:AQ35" si="3">SUM(X4,AB4,AF4,AJ4,AN4)</f>
        <v>12247</v>
      </c>
    </row>
    <row r="5" spans="1:43">
      <c r="A5">
        <v>2</v>
      </c>
      <c r="B5">
        <v>1</v>
      </c>
      <c r="C5">
        <v>1.784121320249777E-2</v>
      </c>
      <c r="E5">
        <v>2</v>
      </c>
      <c r="F5">
        <v>108</v>
      </c>
      <c r="G5">
        <v>2.5942829690127311</v>
      </c>
      <c r="I5">
        <v>2</v>
      </c>
      <c r="J5">
        <v>404</v>
      </c>
      <c r="K5">
        <v>2.2828728032999943</v>
      </c>
      <c r="M5">
        <v>2</v>
      </c>
      <c r="N5">
        <v>228</v>
      </c>
      <c r="O5">
        <v>0.60121825804920492</v>
      </c>
      <c r="Q5">
        <v>2</v>
      </c>
      <c r="R5">
        <v>1204</v>
      </c>
      <c r="S5">
        <f t="shared" si="0"/>
        <v>2.8075739203432515</v>
      </c>
      <c r="U5" s="6">
        <f t="shared" si="1"/>
        <v>1945</v>
      </c>
      <c r="W5">
        <v>2</v>
      </c>
      <c r="X5">
        <v>563</v>
      </c>
      <c r="Y5">
        <v>0.1597743294018821</v>
      </c>
      <c r="AA5">
        <v>2</v>
      </c>
      <c r="AB5">
        <v>109</v>
      </c>
      <c r="AC5">
        <v>0.14994978745649393</v>
      </c>
      <c r="AE5">
        <v>2</v>
      </c>
      <c r="AF5">
        <v>2053</v>
      </c>
      <c r="AG5">
        <v>0.37790863557127158</v>
      </c>
      <c r="AI5">
        <v>2</v>
      </c>
      <c r="AJ5">
        <v>1167</v>
      </c>
      <c r="AK5">
        <v>0.55357117445318837</v>
      </c>
      <c r="AM5">
        <v>2</v>
      </c>
      <c r="AN5">
        <v>1944</v>
      </c>
      <c r="AO5">
        <f t="shared" si="2"/>
        <v>0.69637733334766205</v>
      </c>
      <c r="AQ5" s="6">
        <f t="shared" si="3"/>
        <v>5836</v>
      </c>
    </row>
    <row r="6" spans="1:43">
      <c r="A6">
        <v>3</v>
      </c>
      <c r="B6">
        <v>52</v>
      </c>
      <c r="C6">
        <v>0.92774308652988402</v>
      </c>
      <c r="E6">
        <v>3</v>
      </c>
      <c r="F6">
        <v>84</v>
      </c>
      <c r="G6">
        <v>2.0177756425654576</v>
      </c>
      <c r="I6">
        <v>3</v>
      </c>
      <c r="J6">
        <v>173</v>
      </c>
      <c r="K6">
        <v>0.97756681923489852</v>
      </c>
      <c r="M6">
        <v>3</v>
      </c>
      <c r="N6">
        <v>149</v>
      </c>
      <c r="O6">
        <v>0.39290140547952429</v>
      </c>
      <c r="Q6">
        <v>3</v>
      </c>
      <c r="R6">
        <v>723</v>
      </c>
      <c r="S6">
        <f t="shared" si="0"/>
        <v>1.6859434754220688</v>
      </c>
      <c r="U6" s="6">
        <f t="shared" si="1"/>
        <v>1181</v>
      </c>
      <c r="W6">
        <v>3</v>
      </c>
      <c r="X6">
        <v>106</v>
      </c>
      <c r="Y6">
        <v>3.0081845322556842E-2</v>
      </c>
      <c r="AA6">
        <v>3</v>
      </c>
      <c r="AB6">
        <v>49</v>
      </c>
      <c r="AC6">
        <v>6.7408620049249565E-2</v>
      </c>
      <c r="AE6">
        <v>3</v>
      </c>
      <c r="AF6">
        <v>795</v>
      </c>
      <c r="AG6">
        <v>0.14634065527479831</v>
      </c>
      <c r="AI6">
        <v>3</v>
      </c>
      <c r="AJ6">
        <v>1020</v>
      </c>
      <c r="AK6">
        <v>0.48384112934211837</v>
      </c>
      <c r="AM6">
        <v>3</v>
      </c>
      <c r="AN6">
        <v>1083</v>
      </c>
      <c r="AO6">
        <f t="shared" si="2"/>
        <v>0.38795095268287966</v>
      </c>
      <c r="AQ6" s="6">
        <f t="shared" si="3"/>
        <v>3053</v>
      </c>
    </row>
    <row r="7" spans="1:43">
      <c r="A7">
        <v>4</v>
      </c>
      <c r="B7">
        <v>171</v>
      </c>
      <c r="C7">
        <v>3.0508474576271185</v>
      </c>
      <c r="E7">
        <v>4</v>
      </c>
      <c r="F7">
        <v>789</v>
      </c>
      <c r="G7">
        <v>18.95267835695412</v>
      </c>
      <c r="I7">
        <v>4</v>
      </c>
      <c r="J7">
        <v>2626</v>
      </c>
      <c r="K7">
        <v>14.838673221449964</v>
      </c>
      <c r="M7">
        <v>4</v>
      </c>
      <c r="N7">
        <v>2867</v>
      </c>
      <c r="O7">
        <v>7.5600559027503103</v>
      </c>
      <c r="Q7">
        <v>4</v>
      </c>
      <c r="R7">
        <v>6460</v>
      </c>
      <c r="S7">
        <f t="shared" si="0"/>
        <v>15.063893293536051</v>
      </c>
      <c r="U7" s="6">
        <f t="shared" si="1"/>
        <v>12913</v>
      </c>
      <c r="W7">
        <v>4</v>
      </c>
      <c r="X7">
        <v>4062</v>
      </c>
      <c r="Y7">
        <v>1.1527590160398669</v>
      </c>
      <c r="AA7">
        <v>4</v>
      </c>
      <c r="AB7">
        <v>885</v>
      </c>
      <c r="AC7">
        <v>1.2174822192568544</v>
      </c>
      <c r="AE7">
        <v>4</v>
      </c>
      <c r="AF7">
        <v>6808</v>
      </c>
      <c r="AG7">
        <v>1.2531914227809142</v>
      </c>
      <c r="AI7">
        <v>4</v>
      </c>
      <c r="AJ7">
        <v>8784</v>
      </c>
      <c r="AK7">
        <v>4.1667259609227134</v>
      </c>
      <c r="AM7">
        <v>4</v>
      </c>
      <c r="AN7">
        <v>12676</v>
      </c>
      <c r="AO7">
        <f t="shared" si="2"/>
        <v>4.5407814184747757</v>
      </c>
      <c r="AQ7" s="6">
        <f t="shared" si="3"/>
        <v>33215</v>
      </c>
    </row>
    <row r="8" spans="1:43">
      <c r="A8">
        <v>5</v>
      </c>
      <c r="B8">
        <v>269</v>
      </c>
      <c r="C8">
        <v>4.7992863514719</v>
      </c>
      <c r="E8">
        <v>5</v>
      </c>
      <c r="F8">
        <v>138</v>
      </c>
      <c r="G8">
        <v>3.3149171270718232</v>
      </c>
      <c r="I8">
        <v>5</v>
      </c>
      <c r="J8">
        <v>902</v>
      </c>
      <c r="K8">
        <v>5.096909080635136</v>
      </c>
      <c r="M8">
        <v>5</v>
      </c>
      <c r="N8">
        <v>530</v>
      </c>
      <c r="O8">
        <v>1.397568757745959</v>
      </c>
      <c r="Q8">
        <v>5</v>
      </c>
      <c r="R8">
        <v>594</v>
      </c>
      <c r="S8">
        <f t="shared" si="0"/>
        <v>1.3851319839567204</v>
      </c>
      <c r="U8" s="6">
        <f t="shared" si="1"/>
        <v>2433</v>
      </c>
      <c r="W8">
        <v>5</v>
      </c>
      <c r="X8">
        <v>960</v>
      </c>
      <c r="Y8">
        <v>0.27243935386466578</v>
      </c>
      <c r="AA8">
        <v>5</v>
      </c>
      <c r="AB8">
        <v>432</v>
      </c>
      <c r="AC8">
        <v>0.59429640533215944</v>
      </c>
      <c r="AE8">
        <v>5</v>
      </c>
      <c r="AF8">
        <v>3414</v>
      </c>
      <c r="AG8">
        <v>0.62843647434988859</v>
      </c>
      <c r="AI8">
        <v>5</v>
      </c>
      <c r="AJ8">
        <v>2278</v>
      </c>
      <c r="AK8">
        <v>1.0805785221973976</v>
      </c>
      <c r="AM8">
        <v>5</v>
      </c>
      <c r="AN8">
        <v>2615</v>
      </c>
      <c r="AO8">
        <f t="shared" si="2"/>
        <v>0.93674214336632533</v>
      </c>
      <c r="AQ8" s="6">
        <f t="shared" si="3"/>
        <v>9699</v>
      </c>
    </row>
    <row r="9" spans="1:43">
      <c r="A9">
        <v>6</v>
      </c>
      <c r="B9">
        <v>145</v>
      </c>
      <c r="C9">
        <v>2.5869759143621764</v>
      </c>
      <c r="E9">
        <v>6</v>
      </c>
      <c r="F9">
        <v>52</v>
      </c>
      <c r="G9">
        <v>1.2490992073024261</v>
      </c>
      <c r="I9">
        <v>6</v>
      </c>
      <c r="J9">
        <v>375</v>
      </c>
      <c r="K9">
        <v>2.1190032208848959</v>
      </c>
      <c r="M9">
        <v>6</v>
      </c>
      <c r="N9">
        <v>596</v>
      </c>
      <c r="O9">
        <v>1.5716056219180972</v>
      </c>
      <c r="Q9">
        <v>6</v>
      </c>
      <c r="R9">
        <v>268</v>
      </c>
      <c r="S9">
        <f t="shared" si="0"/>
        <v>0.6249417031993284</v>
      </c>
      <c r="U9" s="6">
        <f t="shared" si="1"/>
        <v>1436</v>
      </c>
      <c r="W9">
        <v>6</v>
      </c>
      <c r="X9">
        <v>1123</v>
      </c>
      <c r="Y9">
        <v>0.3186972858229371</v>
      </c>
      <c r="AA9">
        <v>6</v>
      </c>
      <c r="AB9">
        <v>221</v>
      </c>
      <c r="AC9">
        <v>0.30402663328335006</v>
      </c>
      <c r="AE9">
        <v>6</v>
      </c>
      <c r="AF9">
        <v>2427</v>
      </c>
      <c r="AG9">
        <v>0.4467531702540069</v>
      </c>
      <c r="AI9">
        <v>6</v>
      </c>
      <c r="AJ9">
        <v>1172</v>
      </c>
      <c r="AK9">
        <v>0.55594294469506145</v>
      </c>
      <c r="AM9">
        <v>6</v>
      </c>
      <c r="AN9">
        <v>1660</v>
      </c>
      <c r="AO9">
        <f t="shared" si="2"/>
        <v>0.59464319617135752</v>
      </c>
      <c r="AQ9" s="6">
        <f t="shared" si="3"/>
        <v>6603</v>
      </c>
    </row>
    <row r="10" spans="1:43">
      <c r="A10">
        <v>7</v>
      </c>
      <c r="B10">
        <v>0</v>
      </c>
      <c r="C10">
        <v>0</v>
      </c>
      <c r="E10">
        <v>7</v>
      </c>
      <c r="F10">
        <v>192</v>
      </c>
      <c r="G10">
        <v>4.6120586115781892</v>
      </c>
      <c r="I10">
        <v>7</v>
      </c>
      <c r="J10">
        <v>3</v>
      </c>
      <c r="K10">
        <v>1.6952025767079167E-2</v>
      </c>
      <c r="M10">
        <v>7</v>
      </c>
      <c r="N10">
        <v>198</v>
      </c>
      <c r="O10">
        <v>0.5221105925164149</v>
      </c>
      <c r="Q10">
        <v>7</v>
      </c>
      <c r="R10">
        <v>359</v>
      </c>
      <c r="S10">
        <f t="shared" si="0"/>
        <v>0.8371420576438765</v>
      </c>
      <c r="U10" s="6">
        <f t="shared" si="1"/>
        <v>752</v>
      </c>
      <c r="W10">
        <v>7</v>
      </c>
      <c r="X10">
        <v>139</v>
      </c>
      <c r="Y10">
        <v>3.944694811165473E-2</v>
      </c>
      <c r="AA10">
        <v>7</v>
      </c>
      <c r="AB10">
        <v>113</v>
      </c>
      <c r="AC10">
        <v>0.15545253195031022</v>
      </c>
      <c r="AE10">
        <v>7</v>
      </c>
      <c r="AF10">
        <v>2883</v>
      </c>
      <c r="AG10">
        <v>0.53069196120407991</v>
      </c>
      <c r="AI10">
        <v>7</v>
      </c>
      <c r="AJ10">
        <v>584</v>
      </c>
      <c r="AK10">
        <v>0.27702276425078148</v>
      </c>
      <c r="AM10">
        <v>7</v>
      </c>
      <c r="AN10">
        <v>964</v>
      </c>
      <c r="AO10">
        <f t="shared" si="2"/>
        <v>0.34532291633083656</v>
      </c>
      <c r="AQ10" s="6">
        <f t="shared" si="3"/>
        <v>4683</v>
      </c>
    </row>
    <row r="11" spans="1:43">
      <c r="A11">
        <v>8</v>
      </c>
      <c r="B11">
        <v>3</v>
      </c>
      <c r="C11">
        <v>5.352363960749331E-2</v>
      </c>
      <c r="E11">
        <v>8</v>
      </c>
      <c r="F11">
        <v>28</v>
      </c>
      <c r="G11">
        <v>0.67259188085515254</v>
      </c>
      <c r="I11">
        <v>8</v>
      </c>
      <c r="J11">
        <v>286</v>
      </c>
      <c r="K11">
        <v>1.6160931231282138</v>
      </c>
      <c r="M11">
        <v>8</v>
      </c>
      <c r="N11">
        <v>302</v>
      </c>
      <c r="O11">
        <v>0.79635049969675398</v>
      </c>
      <c r="Q11">
        <v>8</v>
      </c>
      <c r="R11">
        <v>528</v>
      </c>
      <c r="S11">
        <f t="shared" si="0"/>
        <v>1.2312284301837515</v>
      </c>
      <c r="U11" s="6">
        <f t="shared" si="1"/>
        <v>1147</v>
      </c>
      <c r="W11">
        <v>8</v>
      </c>
      <c r="X11">
        <v>1164</v>
      </c>
      <c r="Y11">
        <v>0.33033271656090724</v>
      </c>
      <c r="AA11">
        <v>8</v>
      </c>
      <c r="AB11">
        <v>133</v>
      </c>
      <c r="AC11">
        <v>0.18296625441939168</v>
      </c>
      <c r="AE11">
        <v>8</v>
      </c>
      <c r="AF11">
        <v>1476</v>
      </c>
      <c r="AG11">
        <v>0.27169661281207835</v>
      </c>
      <c r="AI11">
        <v>8</v>
      </c>
      <c r="AJ11">
        <v>790</v>
      </c>
      <c r="AK11">
        <v>0.37473969821595443</v>
      </c>
      <c r="AM11">
        <v>8</v>
      </c>
      <c r="AN11">
        <v>1443</v>
      </c>
      <c r="AO11">
        <f t="shared" si="2"/>
        <v>0.51690971811763187</v>
      </c>
      <c r="AQ11" s="6">
        <f t="shared" si="3"/>
        <v>5006</v>
      </c>
    </row>
    <row r="12" spans="1:43">
      <c r="A12">
        <v>9</v>
      </c>
      <c r="B12">
        <v>3</v>
      </c>
      <c r="C12">
        <v>5.352363960749331E-2</v>
      </c>
      <c r="E12">
        <v>9</v>
      </c>
      <c r="F12">
        <v>90</v>
      </c>
      <c r="G12">
        <v>2.1619024741772761</v>
      </c>
      <c r="I12">
        <v>9</v>
      </c>
      <c r="J12">
        <v>284</v>
      </c>
      <c r="K12">
        <v>1.6047917726168277</v>
      </c>
      <c r="M12">
        <v>9</v>
      </c>
      <c r="N12">
        <v>483</v>
      </c>
      <c r="O12">
        <v>1.2736334150779212</v>
      </c>
      <c r="Q12">
        <v>9</v>
      </c>
      <c r="R12">
        <v>614</v>
      </c>
      <c r="S12">
        <f t="shared" si="0"/>
        <v>1.4317694244939838</v>
      </c>
      <c r="U12" s="6">
        <f t="shared" si="1"/>
        <v>1474</v>
      </c>
      <c r="W12">
        <v>9</v>
      </c>
      <c r="X12">
        <v>1722</v>
      </c>
      <c r="Y12">
        <v>0.4886880909947442</v>
      </c>
      <c r="AA12">
        <v>9</v>
      </c>
      <c r="AB12">
        <v>400</v>
      </c>
      <c r="AC12">
        <v>0.55027444938162906</v>
      </c>
      <c r="AE12">
        <v>9</v>
      </c>
      <c r="AF12">
        <v>4756</v>
      </c>
      <c r="AG12">
        <v>0.87546686350558578</v>
      </c>
      <c r="AI12">
        <v>9</v>
      </c>
      <c r="AJ12">
        <v>1663</v>
      </c>
      <c r="AK12">
        <v>0.7888507824470028</v>
      </c>
      <c r="AM12">
        <v>9</v>
      </c>
      <c r="AN12">
        <v>2840</v>
      </c>
      <c r="AO12">
        <f t="shared" si="2"/>
        <v>1.0173413717630455</v>
      </c>
      <c r="AQ12" s="6">
        <f t="shared" si="3"/>
        <v>11381</v>
      </c>
    </row>
    <row r="13" spans="1:43">
      <c r="A13">
        <v>10</v>
      </c>
      <c r="B13">
        <v>786</v>
      </c>
      <c r="C13">
        <v>14.023193577163248</v>
      </c>
      <c r="E13">
        <v>10</v>
      </c>
      <c r="F13">
        <v>425</v>
      </c>
      <c r="G13">
        <v>10.208983905837137</v>
      </c>
      <c r="I13">
        <v>10</v>
      </c>
      <c r="J13">
        <v>2807</v>
      </c>
      <c r="K13">
        <v>15.861445442730407</v>
      </c>
      <c r="M13">
        <v>10</v>
      </c>
      <c r="N13">
        <v>4397</v>
      </c>
      <c r="O13">
        <v>11.594546844922606</v>
      </c>
      <c r="Q13">
        <v>10</v>
      </c>
      <c r="R13">
        <v>8464</v>
      </c>
      <c r="S13">
        <f t="shared" si="0"/>
        <v>19.736964835369836</v>
      </c>
      <c r="U13" s="6">
        <f t="shared" si="1"/>
        <v>16879</v>
      </c>
      <c r="W13">
        <v>10</v>
      </c>
      <c r="X13">
        <v>6037</v>
      </c>
      <c r="Y13">
        <v>1.713246228417695</v>
      </c>
      <c r="AA13">
        <v>10</v>
      </c>
      <c r="AB13">
        <v>1312</v>
      </c>
      <c r="AC13">
        <v>1.8049001939717435</v>
      </c>
      <c r="AE13">
        <v>10</v>
      </c>
      <c r="AF13">
        <v>13047</v>
      </c>
      <c r="AG13">
        <v>2.4016434331701806</v>
      </c>
      <c r="AI13">
        <v>10</v>
      </c>
      <c r="AJ13">
        <v>14214</v>
      </c>
      <c r="AK13">
        <v>6.7424684435969322</v>
      </c>
      <c r="AM13">
        <v>10</v>
      </c>
      <c r="AN13">
        <v>19194</v>
      </c>
      <c r="AO13">
        <f t="shared" si="2"/>
        <v>6.8756515104295399</v>
      </c>
      <c r="AQ13" s="6">
        <f t="shared" si="3"/>
        <v>53804</v>
      </c>
    </row>
    <row r="14" spans="1:43">
      <c r="A14">
        <v>11</v>
      </c>
      <c r="B14">
        <v>10</v>
      </c>
      <c r="C14">
        <v>0.17841213202497769</v>
      </c>
      <c r="E14">
        <v>11</v>
      </c>
      <c r="F14">
        <v>53</v>
      </c>
      <c r="G14">
        <v>1.2731203459043958</v>
      </c>
      <c r="I14">
        <v>11</v>
      </c>
      <c r="J14">
        <v>309</v>
      </c>
      <c r="K14">
        <v>1.7460586540091541</v>
      </c>
      <c r="M14">
        <v>11</v>
      </c>
      <c r="N14">
        <v>611</v>
      </c>
      <c r="O14">
        <v>1.6111594546844923</v>
      </c>
      <c r="Q14">
        <v>11</v>
      </c>
      <c r="R14">
        <v>1416</v>
      </c>
      <c r="S14">
        <f t="shared" si="0"/>
        <v>3.3019307900382429</v>
      </c>
      <c r="U14" s="6">
        <f t="shared" si="1"/>
        <v>2399</v>
      </c>
      <c r="W14">
        <v>11</v>
      </c>
      <c r="X14">
        <v>829</v>
      </c>
      <c r="Y14">
        <v>0.23526273370188325</v>
      </c>
      <c r="AA14">
        <v>11</v>
      </c>
      <c r="AB14">
        <v>578</v>
      </c>
      <c r="AC14">
        <v>0.79514657935645405</v>
      </c>
      <c r="AE14">
        <v>11</v>
      </c>
      <c r="AF14">
        <v>6152</v>
      </c>
      <c r="AG14">
        <v>1.1324373726422128</v>
      </c>
      <c r="AI14">
        <v>11</v>
      </c>
      <c r="AJ14">
        <v>3495</v>
      </c>
      <c r="AK14">
        <v>1.6578673990693173</v>
      </c>
      <c r="AM14">
        <v>11</v>
      </c>
      <c r="AN14">
        <v>4616</v>
      </c>
      <c r="AO14">
        <f t="shared" si="2"/>
        <v>1.6535379479078232</v>
      </c>
      <c r="AQ14" s="6">
        <f t="shared" si="3"/>
        <v>15670</v>
      </c>
    </row>
    <row r="15" spans="1:43">
      <c r="A15">
        <v>12</v>
      </c>
      <c r="B15">
        <v>125</v>
      </c>
      <c r="C15">
        <v>2.2301516503122212</v>
      </c>
      <c r="E15">
        <v>12</v>
      </c>
      <c r="F15">
        <v>74</v>
      </c>
      <c r="G15">
        <v>1.7775642565457603</v>
      </c>
      <c r="I15">
        <v>12</v>
      </c>
      <c r="J15">
        <v>300</v>
      </c>
      <c r="K15">
        <v>1.6952025767079166</v>
      </c>
      <c r="M15">
        <v>12</v>
      </c>
      <c r="N15">
        <v>550</v>
      </c>
      <c r="O15">
        <v>1.4503072014344858</v>
      </c>
      <c r="Q15">
        <v>12</v>
      </c>
      <c r="R15">
        <v>646</v>
      </c>
      <c r="S15">
        <f t="shared" si="0"/>
        <v>1.506389329353605</v>
      </c>
      <c r="U15" s="6">
        <f t="shared" si="1"/>
        <v>1695</v>
      </c>
      <c r="W15">
        <v>12</v>
      </c>
      <c r="X15">
        <v>3195</v>
      </c>
      <c r="Y15">
        <v>0.90671222458084066</v>
      </c>
      <c r="AA15">
        <v>12</v>
      </c>
      <c r="AB15">
        <v>508</v>
      </c>
      <c r="AC15">
        <v>0.69884855071466889</v>
      </c>
      <c r="AE15">
        <v>12</v>
      </c>
      <c r="AF15">
        <v>7620</v>
      </c>
      <c r="AG15">
        <v>1.402661375086746</v>
      </c>
      <c r="AI15">
        <v>12</v>
      </c>
      <c r="AJ15">
        <v>3099</v>
      </c>
      <c r="AK15">
        <v>1.4700231959129655</v>
      </c>
      <c r="AM15">
        <v>12</v>
      </c>
      <c r="AN15">
        <v>3381</v>
      </c>
      <c r="AO15">
        <f t="shared" si="2"/>
        <v>1.2111377387080482</v>
      </c>
      <c r="AQ15" s="6">
        <f t="shared" si="3"/>
        <v>17803</v>
      </c>
    </row>
    <row r="16" spans="1:43">
      <c r="A16">
        <v>13</v>
      </c>
      <c r="B16">
        <v>76</v>
      </c>
      <c r="C16">
        <v>1.3559322033898304</v>
      </c>
      <c r="E16">
        <v>13</v>
      </c>
      <c r="F16">
        <v>171</v>
      </c>
      <c r="G16">
        <v>4.107614700936824</v>
      </c>
      <c r="I16">
        <v>13</v>
      </c>
      <c r="J16">
        <v>618</v>
      </c>
      <c r="K16">
        <v>3.4921173080183081</v>
      </c>
      <c r="M16">
        <v>13</v>
      </c>
      <c r="N16">
        <v>794</v>
      </c>
      <c r="O16">
        <v>2.0937162144345121</v>
      </c>
      <c r="Q16">
        <v>13</v>
      </c>
      <c r="R16">
        <v>805</v>
      </c>
      <c r="S16">
        <f t="shared" si="0"/>
        <v>1.8771569816248483</v>
      </c>
      <c r="U16" s="6">
        <f t="shared" si="1"/>
        <v>2464</v>
      </c>
      <c r="W16">
        <v>13</v>
      </c>
      <c r="X16">
        <v>3197</v>
      </c>
      <c r="Y16">
        <v>0.90727980656805873</v>
      </c>
      <c r="AA16">
        <v>13</v>
      </c>
      <c r="AB16">
        <v>495</v>
      </c>
      <c r="AC16">
        <v>0.68096463110976602</v>
      </c>
      <c r="AE16">
        <v>13</v>
      </c>
      <c r="AF16">
        <v>8483</v>
      </c>
      <c r="AG16">
        <v>1.5615192184856779</v>
      </c>
      <c r="AI16">
        <v>13</v>
      </c>
      <c r="AJ16">
        <v>4718</v>
      </c>
      <c r="AK16">
        <v>2.2380024002314847</v>
      </c>
      <c r="AM16">
        <v>13</v>
      </c>
      <c r="AN16">
        <v>3932</v>
      </c>
      <c r="AO16">
        <f t="shared" si="2"/>
        <v>1.4085162935817939</v>
      </c>
      <c r="AQ16" s="6">
        <f t="shared" si="3"/>
        <v>20825</v>
      </c>
    </row>
    <row r="17" spans="1:43">
      <c r="A17">
        <v>14</v>
      </c>
      <c r="B17">
        <v>2</v>
      </c>
      <c r="C17">
        <v>3.568242640499554E-2</v>
      </c>
      <c r="E17">
        <v>14</v>
      </c>
      <c r="F17">
        <v>88</v>
      </c>
      <c r="G17">
        <v>2.1138601969733366</v>
      </c>
      <c r="I17">
        <v>14</v>
      </c>
      <c r="J17">
        <v>74</v>
      </c>
      <c r="K17">
        <v>0.41814996892128609</v>
      </c>
      <c r="M17">
        <v>14</v>
      </c>
      <c r="N17">
        <v>965</v>
      </c>
      <c r="O17">
        <v>2.5446299079714159</v>
      </c>
      <c r="Q17">
        <v>14</v>
      </c>
      <c r="R17">
        <v>491</v>
      </c>
      <c r="S17">
        <f t="shared" si="0"/>
        <v>1.1449491651898145</v>
      </c>
      <c r="U17" s="6">
        <f t="shared" si="1"/>
        <v>1620</v>
      </c>
      <c r="W17">
        <v>14</v>
      </c>
      <c r="X17">
        <v>2531</v>
      </c>
      <c r="Y17">
        <v>0.71827500482444684</v>
      </c>
      <c r="AA17">
        <v>14</v>
      </c>
      <c r="AB17">
        <v>482</v>
      </c>
      <c r="AC17">
        <v>0.66308071150486303</v>
      </c>
      <c r="AE17">
        <v>14</v>
      </c>
      <c r="AF17">
        <v>5030</v>
      </c>
      <c r="AG17">
        <v>0.9259037685940068</v>
      </c>
      <c r="AI17">
        <v>14</v>
      </c>
      <c r="AJ17">
        <v>2374</v>
      </c>
      <c r="AK17">
        <v>1.1261165108413618</v>
      </c>
      <c r="AM17">
        <v>14</v>
      </c>
      <c r="AN17">
        <v>2928</v>
      </c>
      <c r="AO17">
        <f t="shared" si="2"/>
        <v>1.0488646255359848</v>
      </c>
      <c r="AQ17" s="6">
        <f t="shared" si="3"/>
        <v>13345</v>
      </c>
    </row>
    <row r="18" spans="1:43">
      <c r="A18">
        <v>15</v>
      </c>
      <c r="B18">
        <v>314</v>
      </c>
      <c r="C18">
        <v>5.6021409455843001</v>
      </c>
      <c r="E18">
        <v>15</v>
      </c>
      <c r="F18">
        <v>38</v>
      </c>
      <c r="G18">
        <v>0.91280326687484992</v>
      </c>
      <c r="I18">
        <v>15</v>
      </c>
      <c r="J18">
        <v>957</v>
      </c>
      <c r="K18">
        <v>5.4076962196982539</v>
      </c>
      <c r="M18">
        <v>15</v>
      </c>
      <c r="N18">
        <v>493</v>
      </c>
      <c r="O18">
        <v>1.3000026369221844</v>
      </c>
      <c r="Q18">
        <v>15</v>
      </c>
      <c r="R18">
        <v>1018</v>
      </c>
      <c r="S18">
        <f t="shared" si="0"/>
        <v>2.3738457233467027</v>
      </c>
      <c r="U18" s="6">
        <f t="shared" si="1"/>
        <v>2820</v>
      </c>
      <c r="W18">
        <v>15</v>
      </c>
      <c r="X18">
        <v>2304</v>
      </c>
      <c r="Y18">
        <v>0.65385444927519776</v>
      </c>
      <c r="AA18">
        <v>15</v>
      </c>
      <c r="AB18">
        <v>687</v>
      </c>
      <c r="AC18">
        <v>0.94509636681294795</v>
      </c>
      <c r="AE18">
        <v>15</v>
      </c>
      <c r="AF18">
        <v>8373</v>
      </c>
      <c r="AG18">
        <v>1.5412708259319323</v>
      </c>
      <c r="AI18">
        <v>15</v>
      </c>
      <c r="AJ18">
        <v>3113</v>
      </c>
      <c r="AK18">
        <v>1.4766641525902102</v>
      </c>
      <c r="AM18">
        <v>15</v>
      </c>
      <c r="AN18">
        <v>3747</v>
      </c>
      <c r="AO18">
        <f t="shared" si="2"/>
        <v>1.3422458169000462</v>
      </c>
      <c r="AQ18" s="6">
        <f t="shared" si="3"/>
        <v>18224</v>
      </c>
    </row>
    <row r="19" spans="1:43">
      <c r="A19">
        <v>16</v>
      </c>
      <c r="B19">
        <v>437</v>
      </c>
      <c r="C19">
        <v>7.7966101694915251</v>
      </c>
      <c r="E19">
        <v>16</v>
      </c>
      <c r="F19">
        <v>167</v>
      </c>
      <c r="G19">
        <v>4.0115301465289459</v>
      </c>
      <c r="I19">
        <v>16</v>
      </c>
      <c r="J19">
        <v>935</v>
      </c>
      <c r="K19">
        <v>5.2833813640730067</v>
      </c>
      <c r="M19">
        <v>16</v>
      </c>
      <c r="N19">
        <v>1208</v>
      </c>
      <c r="O19">
        <v>3.1854019987870159</v>
      </c>
      <c r="Q19">
        <v>16</v>
      </c>
      <c r="R19">
        <v>1055</v>
      </c>
      <c r="S19">
        <f t="shared" si="0"/>
        <v>2.46012498834064</v>
      </c>
      <c r="U19" s="6">
        <f t="shared" si="1"/>
        <v>3802</v>
      </c>
      <c r="W19">
        <v>16</v>
      </c>
      <c r="X19">
        <v>6992</v>
      </c>
      <c r="Y19">
        <v>1.9842666273143155</v>
      </c>
      <c r="AA19">
        <v>16</v>
      </c>
      <c r="AB19">
        <v>1387</v>
      </c>
      <c r="AC19">
        <v>1.9080766532307989</v>
      </c>
      <c r="AE19">
        <v>16</v>
      </c>
      <c r="AF19">
        <v>13745</v>
      </c>
      <c r="AG19">
        <v>2.5301286877384936</v>
      </c>
      <c r="AI19">
        <v>16</v>
      </c>
      <c r="AJ19">
        <v>5505</v>
      </c>
      <c r="AK19">
        <v>2.6113190363023153</v>
      </c>
      <c r="AM19">
        <v>16</v>
      </c>
      <c r="AN19">
        <v>6607</v>
      </c>
      <c r="AO19">
        <f t="shared" si="2"/>
        <v>2.3667515645205777</v>
      </c>
      <c r="AQ19" s="6">
        <f t="shared" si="3"/>
        <v>34236</v>
      </c>
    </row>
    <row r="20" spans="1:43">
      <c r="A20">
        <v>17</v>
      </c>
      <c r="B20">
        <v>121</v>
      </c>
      <c r="C20">
        <v>2.1587867975022301</v>
      </c>
      <c r="E20">
        <v>17</v>
      </c>
      <c r="F20">
        <v>16</v>
      </c>
      <c r="G20">
        <v>0.38433821763151571</v>
      </c>
      <c r="I20">
        <v>17</v>
      </c>
      <c r="J20">
        <v>6</v>
      </c>
      <c r="K20">
        <v>3.3904051534158333E-2</v>
      </c>
      <c r="M20">
        <v>17</v>
      </c>
      <c r="N20">
        <v>96</v>
      </c>
      <c r="O20">
        <v>0.2531445297049284</v>
      </c>
      <c r="Q20">
        <v>17</v>
      </c>
      <c r="R20">
        <v>112</v>
      </c>
      <c r="S20">
        <f t="shared" si="0"/>
        <v>0.26116966700867456</v>
      </c>
      <c r="U20" s="6">
        <f t="shared" si="1"/>
        <v>351</v>
      </c>
      <c r="W20">
        <v>17</v>
      </c>
      <c r="X20">
        <v>1205</v>
      </c>
      <c r="Y20">
        <v>0.34196814729887731</v>
      </c>
      <c r="AA20">
        <v>17</v>
      </c>
      <c r="AB20">
        <v>396</v>
      </c>
      <c r="AC20">
        <v>0.54477170488781279</v>
      </c>
      <c r="AE20">
        <v>17</v>
      </c>
      <c r="AF20">
        <v>4696</v>
      </c>
      <c r="AG20">
        <v>0.86442228574899727</v>
      </c>
      <c r="AI20">
        <v>17</v>
      </c>
      <c r="AJ20">
        <v>2104</v>
      </c>
      <c r="AK20">
        <v>0.99804091778021276</v>
      </c>
      <c r="AM20">
        <v>17</v>
      </c>
      <c r="AN20">
        <v>2608</v>
      </c>
      <c r="AO20">
        <f t="shared" si="2"/>
        <v>0.93423461181620515</v>
      </c>
      <c r="AQ20" s="6">
        <f t="shared" si="3"/>
        <v>11009</v>
      </c>
    </row>
    <row r="21" spans="1:43">
      <c r="A21">
        <v>18</v>
      </c>
      <c r="B21">
        <v>114</v>
      </c>
      <c r="C21">
        <v>2.0338983050847457</v>
      </c>
      <c r="E21">
        <v>18</v>
      </c>
      <c r="F21">
        <v>5</v>
      </c>
      <c r="G21">
        <v>0.12010569300984866</v>
      </c>
      <c r="I21">
        <v>18</v>
      </c>
      <c r="J21">
        <v>247</v>
      </c>
      <c r="K21">
        <v>1.3957167881561847</v>
      </c>
      <c r="M21">
        <v>18</v>
      </c>
      <c r="N21">
        <v>96</v>
      </c>
      <c r="O21">
        <v>0.2531445297049284</v>
      </c>
      <c r="Q21">
        <v>18</v>
      </c>
      <c r="R21">
        <v>89</v>
      </c>
      <c r="S21">
        <f t="shared" si="0"/>
        <v>0.20753661039082175</v>
      </c>
      <c r="U21" s="6">
        <f t="shared" si="1"/>
        <v>551</v>
      </c>
      <c r="W21">
        <v>18</v>
      </c>
      <c r="X21">
        <v>1454</v>
      </c>
      <c r="Y21">
        <v>0.41263210470752498</v>
      </c>
      <c r="AA21">
        <v>18</v>
      </c>
      <c r="AB21">
        <v>240</v>
      </c>
      <c r="AC21">
        <v>0.33016466962897745</v>
      </c>
      <c r="AE21">
        <v>18</v>
      </c>
      <c r="AF21">
        <v>3836</v>
      </c>
      <c r="AG21">
        <v>0.70611667123789468</v>
      </c>
      <c r="AI21">
        <v>18</v>
      </c>
      <c r="AJ21">
        <v>1560</v>
      </c>
      <c r="AK21">
        <v>0.73999231546441635</v>
      </c>
      <c r="AM21">
        <v>18</v>
      </c>
      <c r="AN21">
        <v>1981</v>
      </c>
      <c r="AO21">
        <f t="shared" si="2"/>
        <v>0.70963142868401163</v>
      </c>
      <c r="AQ21" s="6">
        <f t="shared" si="3"/>
        <v>9071</v>
      </c>
    </row>
    <row r="22" spans="1:43">
      <c r="A22">
        <v>19</v>
      </c>
      <c r="B22">
        <v>85</v>
      </c>
      <c r="C22">
        <v>1.5165031222123104</v>
      </c>
      <c r="E22">
        <v>19</v>
      </c>
      <c r="F22">
        <v>116</v>
      </c>
      <c r="G22">
        <v>2.7864520778284891</v>
      </c>
      <c r="I22">
        <v>19</v>
      </c>
      <c r="J22">
        <v>3</v>
      </c>
      <c r="K22">
        <v>1.6952025767079167E-2</v>
      </c>
      <c r="M22">
        <v>19</v>
      </c>
      <c r="N22">
        <v>272</v>
      </c>
      <c r="O22">
        <v>0.71724283416396384</v>
      </c>
      <c r="Q22">
        <v>19</v>
      </c>
      <c r="R22">
        <v>59</v>
      </c>
      <c r="S22">
        <f t="shared" si="0"/>
        <v>0.13758044958492677</v>
      </c>
      <c r="U22" s="6">
        <f t="shared" si="1"/>
        <v>535</v>
      </c>
      <c r="W22">
        <v>19</v>
      </c>
      <c r="X22">
        <v>2701</v>
      </c>
      <c r="Y22">
        <v>0.76651947373798146</v>
      </c>
      <c r="AA22">
        <v>19</v>
      </c>
      <c r="AB22">
        <v>715</v>
      </c>
      <c r="AC22">
        <v>0.98361557826966195</v>
      </c>
      <c r="AE22">
        <v>19</v>
      </c>
      <c r="AF22">
        <v>7012</v>
      </c>
      <c r="AG22">
        <v>1.2907429871533154</v>
      </c>
      <c r="AI22">
        <v>19</v>
      </c>
      <c r="AJ22">
        <v>3296</v>
      </c>
      <c r="AK22">
        <v>1.5634709434427667</v>
      </c>
      <c r="AM22">
        <v>19</v>
      </c>
      <c r="AN22">
        <v>3481</v>
      </c>
      <c r="AO22">
        <f t="shared" si="2"/>
        <v>1.2469596179954794</v>
      </c>
      <c r="AQ22" s="6">
        <f t="shared" si="3"/>
        <v>17205</v>
      </c>
    </row>
    <row r="23" spans="1:43">
      <c r="A23">
        <v>20</v>
      </c>
      <c r="B23">
        <v>260</v>
      </c>
      <c r="C23">
        <v>4.6387154326494198</v>
      </c>
      <c r="E23">
        <v>20</v>
      </c>
      <c r="F23">
        <v>24</v>
      </c>
      <c r="G23">
        <v>0.57650732644727365</v>
      </c>
      <c r="I23">
        <v>20</v>
      </c>
      <c r="J23">
        <v>773</v>
      </c>
      <c r="K23">
        <v>4.3679719726507313</v>
      </c>
      <c r="M23">
        <v>20</v>
      </c>
      <c r="N23">
        <v>580</v>
      </c>
      <c r="O23">
        <v>1.5294148669672758</v>
      </c>
      <c r="Q23">
        <v>20</v>
      </c>
      <c r="R23">
        <v>615</v>
      </c>
      <c r="S23">
        <f t="shared" si="0"/>
        <v>1.4341012965208468</v>
      </c>
      <c r="U23" s="6">
        <f t="shared" si="1"/>
        <v>2252</v>
      </c>
      <c r="W23">
        <v>20</v>
      </c>
      <c r="X23">
        <v>4503</v>
      </c>
      <c r="Y23">
        <v>1.2779108442214477</v>
      </c>
      <c r="AA23">
        <v>20</v>
      </c>
      <c r="AB23">
        <v>1386</v>
      </c>
      <c r="AC23">
        <v>1.9067009671073447</v>
      </c>
      <c r="AE23">
        <v>20</v>
      </c>
      <c r="AF23">
        <v>11228</v>
      </c>
      <c r="AG23">
        <v>2.066808650849604</v>
      </c>
      <c r="AI23">
        <v>20</v>
      </c>
      <c r="AJ23">
        <v>4265</v>
      </c>
      <c r="AK23">
        <v>2.0231200163177792</v>
      </c>
      <c r="AM23">
        <v>20</v>
      </c>
      <c r="AN23">
        <v>4820</v>
      </c>
      <c r="AO23">
        <f t="shared" si="2"/>
        <v>1.7266145816541827</v>
      </c>
      <c r="AQ23" s="6">
        <f t="shared" si="3"/>
        <v>26202</v>
      </c>
    </row>
    <row r="24" spans="1:43">
      <c r="A24">
        <v>21</v>
      </c>
      <c r="B24">
        <v>245</v>
      </c>
      <c r="C24">
        <v>4.3710972346119537</v>
      </c>
      <c r="E24">
        <v>21</v>
      </c>
      <c r="F24">
        <v>24</v>
      </c>
      <c r="G24">
        <v>0.57650732644727365</v>
      </c>
      <c r="I24">
        <v>21</v>
      </c>
      <c r="J24">
        <v>336</v>
      </c>
      <c r="K24">
        <v>1.8986268859128665</v>
      </c>
      <c r="M24">
        <v>21</v>
      </c>
      <c r="N24">
        <v>812</v>
      </c>
      <c r="O24">
        <v>2.1411808137541861</v>
      </c>
      <c r="Q24">
        <v>21</v>
      </c>
      <c r="R24">
        <v>1460</v>
      </c>
      <c r="S24">
        <f t="shared" si="0"/>
        <v>3.4045331592202221</v>
      </c>
      <c r="U24" s="6">
        <f t="shared" si="1"/>
        <v>2877</v>
      </c>
      <c r="W24">
        <v>21</v>
      </c>
      <c r="X24">
        <v>3840</v>
      </c>
      <c r="Y24">
        <v>1.0897574154586631</v>
      </c>
      <c r="AA24">
        <v>21</v>
      </c>
      <c r="AB24">
        <v>1202</v>
      </c>
      <c r="AC24">
        <v>1.6535747203917954</v>
      </c>
      <c r="AE24">
        <v>21</v>
      </c>
      <c r="AF24">
        <v>10410</v>
      </c>
      <c r="AG24">
        <v>1.9162342407681137</v>
      </c>
      <c r="AI24">
        <v>21</v>
      </c>
      <c r="AJ24">
        <v>4496</v>
      </c>
      <c r="AK24">
        <v>2.1326958014923179</v>
      </c>
      <c r="AM24">
        <v>21</v>
      </c>
      <c r="AN24">
        <v>4744</v>
      </c>
      <c r="AO24">
        <f t="shared" si="2"/>
        <v>1.6993899533957351</v>
      </c>
      <c r="AQ24" s="6">
        <f t="shared" si="3"/>
        <v>24692</v>
      </c>
    </row>
    <row r="25" spans="1:43">
      <c r="A25">
        <v>22</v>
      </c>
      <c r="B25">
        <v>153</v>
      </c>
      <c r="C25">
        <v>2.729705619982159</v>
      </c>
      <c r="E25">
        <v>22</v>
      </c>
      <c r="F25">
        <v>28</v>
      </c>
      <c r="G25">
        <v>0.67259188085515254</v>
      </c>
      <c r="I25">
        <v>22</v>
      </c>
      <c r="J25">
        <v>295</v>
      </c>
      <c r="K25">
        <v>1.6669492004294513</v>
      </c>
      <c r="M25">
        <v>22</v>
      </c>
      <c r="N25">
        <v>1491</v>
      </c>
      <c r="O25">
        <v>3.9316509769796695</v>
      </c>
      <c r="Q25">
        <v>22</v>
      </c>
      <c r="R25">
        <v>1389</v>
      </c>
      <c r="S25">
        <f t="shared" si="0"/>
        <v>3.2389702453129372</v>
      </c>
      <c r="U25" s="6">
        <f t="shared" si="1"/>
        <v>3356</v>
      </c>
      <c r="W25">
        <v>22</v>
      </c>
      <c r="X25">
        <v>6147</v>
      </c>
      <c r="Y25">
        <v>1.7444632377146878</v>
      </c>
      <c r="AA25">
        <v>22</v>
      </c>
      <c r="AB25">
        <v>1711</v>
      </c>
      <c r="AC25">
        <v>2.3537989572299183</v>
      </c>
      <c r="AE25">
        <v>22</v>
      </c>
      <c r="AF25">
        <v>16911</v>
      </c>
      <c r="AG25">
        <v>3.112914240694483</v>
      </c>
      <c r="AI25">
        <v>22</v>
      </c>
      <c r="AJ25">
        <v>8242</v>
      </c>
      <c r="AK25">
        <v>3.9096260667036664</v>
      </c>
      <c r="AM25">
        <v>22</v>
      </c>
      <c r="AN25">
        <v>7049</v>
      </c>
      <c r="AO25">
        <f t="shared" si="2"/>
        <v>2.5250842709710235</v>
      </c>
      <c r="AQ25" s="6">
        <f t="shared" si="3"/>
        <v>40060</v>
      </c>
    </row>
    <row r="26" spans="1:43">
      <c r="A26">
        <v>23</v>
      </c>
      <c r="B26">
        <v>1</v>
      </c>
      <c r="C26">
        <v>1.784121320249777E-2</v>
      </c>
      <c r="E26">
        <v>23</v>
      </c>
      <c r="F26">
        <v>26</v>
      </c>
      <c r="G26">
        <v>0.62454960365121304</v>
      </c>
      <c r="I26">
        <v>23</v>
      </c>
      <c r="J26">
        <v>52</v>
      </c>
      <c r="K26">
        <v>0.2938351132960389</v>
      </c>
      <c r="M26">
        <v>23</v>
      </c>
      <c r="N26">
        <v>582</v>
      </c>
      <c r="O26">
        <v>1.5346887113361285</v>
      </c>
      <c r="Q26">
        <v>23</v>
      </c>
      <c r="R26">
        <v>176</v>
      </c>
      <c r="S26">
        <f t="shared" si="0"/>
        <v>0.41040947672791717</v>
      </c>
      <c r="U26" s="6">
        <f t="shared" si="1"/>
        <v>837</v>
      </c>
      <c r="W26">
        <v>23</v>
      </c>
      <c r="X26">
        <v>2803</v>
      </c>
      <c r="Y26">
        <v>0.79546615508610219</v>
      </c>
      <c r="AA26">
        <v>23</v>
      </c>
      <c r="AB26">
        <v>630</v>
      </c>
      <c r="AC26">
        <v>0.86668225777606578</v>
      </c>
      <c r="AE26">
        <v>23</v>
      </c>
      <c r="AF26">
        <v>5389</v>
      </c>
      <c r="AG26">
        <v>0.99198715883759503</v>
      </c>
      <c r="AI26">
        <v>23</v>
      </c>
      <c r="AJ26">
        <v>2876</v>
      </c>
      <c r="AK26">
        <v>1.364242243125424</v>
      </c>
      <c r="AM26">
        <v>23</v>
      </c>
      <c r="AN26">
        <v>2532</v>
      </c>
      <c r="AO26">
        <f t="shared" si="2"/>
        <v>0.90700998355775742</v>
      </c>
      <c r="AQ26" s="6">
        <f t="shared" si="3"/>
        <v>14230</v>
      </c>
    </row>
    <row r="27" spans="1:43">
      <c r="A27">
        <v>24</v>
      </c>
      <c r="B27">
        <v>78</v>
      </c>
      <c r="C27">
        <v>1.391614629794826</v>
      </c>
      <c r="E27">
        <v>24</v>
      </c>
      <c r="F27">
        <v>13</v>
      </c>
      <c r="G27">
        <v>0.31227480182560652</v>
      </c>
      <c r="I27">
        <v>24</v>
      </c>
      <c r="J27">
        <v>319</v>
      </c>
      <c r="K27">
        <v>1.8025654065660845</v>
      </c>
      <c r="M27">
        <v>24</v>
      </c>
      <c r="N27">
        <v>395</v>
      </c>
      <c r="O27">
        <v>1.0415842628484033</v>
      </c>
      <c r="Q27">
        <v>24</v>
      </c>
      <c r="R27">
        <v>120</v>
      </c>
      <c r="S27">
        <f t="shared" si="0"/>
        <v>0.27982464322357992</v>
      </c>
      <c r="U27" s="6">
        <f t="shared" si="1"/>
        <v>925</v>
      </c>
      <c r="W27">
        <v>24</v>
      </c>
      <c r="X27">
        <v>3090</v>
      </c>
      <c r="Y27">
        <v>0.87691417025189289</v>
      </c>
      <c r="AA27">
        <v>24</v>
      </c>
      <c r="AB27">
        <v>779</v>
      </c>
      <c r="AC27">
        <v>1.0716594901707226</v>
      </c>
      <c r="AE27">
        <v>24</v>
      </c>
      <c r="AF27">
        <v>6409</v>
      </c>
      <c r="AG27">
        <v>1.1797449806996003</v>
      </c>
      <c r="AI27">
        <v>24</v>
      </c>
      <c r="AJ27">
        <v>3524</v>
      </c>
      <c r="AK27">
        <v>1.6716236664721815</v>
      </c>
      <c r="AM27">
        <v>24</v>
      </c>
      <c r="AN27">
        <v>3015</v>
      </c>
      <c r="AO27">
        <f t="shared" si="2"/>
        <v>1.08002966051605</v>
      </c>
      <c r="AQ27" s="6">
        <f t="shared" si="3"/>
        <v>16817</v>
      </c>
    </row>
    <row r="28" spans="1:43">
      <c r="A28">
        <v>25</v>
      </c>
      <c r="B28">
        <v>1</v>
      </c>
      <c r="C28">
        <v>1.784121320249777E-2</v>
      </c>
      <c r="E28">
        <v>25</v>
      </c>
      <c r="F28">
        <v>70</v>
      </c>
      <c r="G28">
        <v>1.6814797021378813</v>
      </c>
      <c r="I28">
        <v>25</v>
      </c>
      <c r="J28">
        <v>422</v>
      </c>
      <c r="K28">
        <v>2.3845849579024692</v>
      </c>
      <c r="M28">
        <v>25</v>
      </c>
      <c r="N28">
        <v>358</v>
      </c>
      <c r="O28">
        <v>0.94401814202462886</v>
      </c>
      <c r="Q28">
        <v>25</v>
      </c>
      <c r="R28">
        <v>192</v>
      </c>
      <c r="S28">
        <f t="shared" si="0"/>
        <v>0.44771942915772783</v>
      </c>
      <c r="U28" s="6">
        <f t="shared" si="1"/>
        <v>1043</v>
      </c>
      <c r="W28">
        <v>25</v>
      </c>
      <c r="X28">
        <v>4657</v>
      </c>
      <c r="Y28">
        <v>1.3216146572372378</v>
      </c>
      <c r="AA28">
        <v>25</v>
      </c>
      <c r="AB28">
        <v>991</v>
      </c>
      <c r="AC28">
        <v>1.363304948342986</v>
      </c>
      <c r="AE28">
        <v>25</v>
      </c>
      <c r="AF28">
        <v>9722</v>
      </c>
      <c r="AG28">
        <v>1.7895897491592314</v>
      </c>
      <c r="AI28">
        <v>25</v>
      </c>
      <c r="AJ28">
        <v>4207</v>
      </c>
      <c r="AK28">
        <v>1.995607481512051</v>
      </c>
      <c r="AM28">
        <v>25</v>
      </c>
      <c r="AN28">
        <v>4520</v>
      </c>
      <c r="AO28">
        <f t="shared" si="2"/>
        <v>1.6191489437918891</v>
      </c>
      <c r="AQ28" s="6">
        <f t="shared" si="3"/>
        <v>24097</v>
      </c>
    </row>
    <row r="29" spans="1:43">
      <c r="A29">
        <v>26</v>
      </c>
      <c r="B29">
        <v>1</v>
      </c>
      <c r="C29">
        <v>1.784121320249777E-2</v>
      </c>
      <c r="E29">
        <v>26</v>
      </c>
      <c r="F29">
        <v>6</v>
      </c>
      <c r="G29">
        <v>0.14412683161181841</v>
      </c>
      <c r="I29">
        <v>26</v>
      </c>
      <c r="J29">
        <v>1</v>
      </c>
      <c r="K29">
        <v>5.6506752556930552E-3</v>
      </c>
      <c r="M29">
        <v>26</v>
      </c>
      <c r="N29">
        <v>218</v>
      </c>
      <c r="O29">
        <v>0.57484903620494154</v>
      </c>
      <c r="Q29">
        <v>26</v>
      </c>
      <c r="R29">
        <v>68</v>
      </c>
      <c r="S29">
        <f t="shared" si="0"/>
        <v>0.15856729782669526</v>
      </c>
      <c r="U29" s="6">
        <f t="shared" si="1"/>
        <v>294</v>
      </c>
      <c r="W29">
        <v>26</v>
      </c>
      <c r="X29">
        <v>2248</v>
      </c>
      <c r="Y29">
        <v>0.63796215363309228</v>
      </c>
      <c r="AA29">
        <v>26</v>
      </c>
      <c r="AB29">
        <v>446</v>
      </c>
      <c r="AC29">
        <v>0.61355601106051638</v>
      </c>
      <c r="AE29">
        <v>26</v>
      </c>
      <c r="AF29">
        <v>6288</v>
      </c>
      <c r="AG29">
        <v>1.1574717488904802</v>
      </c>
      <c r="AI29">
        <v>26</v>
      </c>
      <c r="AJ29">
        <v>1125</v>
      </c>
      <c r="AK29">
        <v>0.53364830442145406</v>
      </c>
      <c r="AM29">
        <v>26</v>
      </c>
      <c r="AN29">
        <v>1378</v>
      </c>
      <c r="AO29">
        <f t="shared" si="2"/>
        <v>0.49362549658080163</v>
      </c>
      <c r="AQ29" s="6">
        <f t="shared" si="3"/>
        <v>11485</v>
      </c>
    </row>
    <row r="30" spans="1:43">
      <c r="A30">
        <v>27</v>
      </c>
      <c r="B30">
        <v>125</v>
      </c>
      <c r="C30">
        <v>2.2301516503122212</v>
      </c>
      <c r="E30">
        <v>27</v>
      </c>
      <c r="F30">
        <v>179</v>
      </c>
      <c r="G30">
        <v>4.299783809752582</v>
      </c>
      <c r="I30">
        <v>27</v>
      </c>
      <c r="J30">
        <v>932</v>
      </c>
      <c r="K30">
        <v>5.2664293383059277</v>
      </c>
      <c r="M30">
        <v>27</v>
      </c>
      <c r="N30">
        <v>1133</v>
      </c>
      <c r="O30">
        <v>2.9876328349550403</v>
      </c>
      <c r="Q30">
        <v>27</v>
      </c>
      <c r="R30">
        <v>1761</v>
      </c>
      <c r="S30">
        <f t="shared" si="0"/>
        <v>4.1064266393060347</v>
      </c>
      <c r="U30" s="6">
        <f t="shared" si="1"/>
        <v>4130</v>
      </c>
      <c r="W30">
        <v>27</v>
      </c>
      <c r="X30">
        <v>10192</v>
      </c>
      <c r="Y30">
        <v>2.8923978068632015</v>
      </c>
      <c r="AA30">
        <v>27</v>
      </c>
      <c r="AB30">
        <v>2564</v>
      </c>
      <c r="AC30">
        <v>3.5272592205362425</v>
      </c>
      <c r="AE30">
        <v>27</v>
      </c>
      <c r="AF30">
        <v>19811</v>
      </c>
      <c r="AG30">
        <v>3.6467354989295964</v>
      </c>
      <c r="AI30">
        <v>27</v>
      </c>
      <c r="AJ30">
        <v>7887</v>
      </c>
      <c r="AK30">
        <v>3.7412303795306743</v>
      </c>
      <c r="AM30">
        <v>27</v>
      </c>
      <c r="AN30">
        <v>9442</v>
      </c>
      <c r="AO30">
        <f t="shared" si="2"/>
        <v>3.3823018423192517</v>
      </c>
      <c r="AQ30" s="6">
        <f t="shared" si="3"/>
        <v>49896</v>
      </c>
    </row>
    <row r="31" spans="1:43">
      <c r="A31">
        <v>28</v>
      </c>
      <c r="B31">
        <v>125</v>
      </c>
      <c r="C31">
        <v>2.2301516503122212</v>
      </c>
      <c r="E31">
        <v>28</v>
      </c>
      <c r="F31">
        <v>150</v>
      </c>
      <c r="G31">
        <v>3.6031707902954602</v>
      </c>
      <c r="I31">
        <v>28</v>
      </c>
      <c r="J31">
        <v>289</v>
      </c>
      <c r="K31">
        <v>1.6330451488952931</v>
      </c>
      <c r="M31">
        <v>28</v>
      </c>
      <c r="N31">
        <v>1648</v>
      </c>
      <c r="O31">
        <v>4.3456477599346046</v>
      </c>
      <c r="Q31">
        <v>28</v>
      </c>
      <c r="R31">
        <v>1024</v>
      </c>
      <c r="S31">
        <f t="shared" si="0"/>
        <v>2.3878369555078818</v>
      </c>
      <c r="U31" s="6">
        <f t="shared" si="1"/>
        <v>3236</v>
      </c>
      <c r="W31">
        <v>28</v>
      </c>
      <c r="X31">
        <v>15844</v>
      </c>
      <c r="Y31">
        <v>4.4963845027414209</v>
      </c>
      <c r="AA31">
        <v>28</v>
      </c>
      <c r="AB31">
        <v>3052</v>
      </c>
      <c r="AC31">
        <v>4.1985940487818301</v>
      </c>
      <c r="AE31">
        <v>28</v>
      </c>
      <c r="AF31">
        <v>26469</v>
      </c>
      <c r="AG31">
        <v>4.8723154773190389</v>
      </c>
      <c r="AI31">
        <v>28</v>
      </c>
      <c r="AJ31">
        <v>8722</v>
      </c>
      <c r="AK31">
        <v>4.1373160099234862</v>
      </c>
      <c r="AM31">
        <v>28</v>
      </c>
      <c r="AN31">
        <v>10696</v>
      </c>
      <c r="AO31">
        <f t="shared" si="2"/>
        <v>3.8315082085836387</v>
      </c>
      <c r="AQ31" s="6">
        <f t="shared" si="3"/>
        <v>64783</v>
      </c>
    </row>
    <row r="32" spans="1:43">
      <c r="A32">
        <v>29</v>
      </c>
      <c r="B32">
        <v>0</v>
      </c>
      <c r="C32">
        <v>0</v>
      </c>
      <c r="E32">
        <v>29</v>
      </c>
      <c r="F32">
        <v>5</v>
      </c>
      <c r="G32">
        <v>0.12010569300984866</v>
      </c>
      <c r="I32">
        <v>29</v>
      </c>
      <c r="J32">
        <v>45</v>
      </c>
      <c r="K32">
        <v>0.25428038650618751</v>
      </c>
      <c r="M32">
        <v>29</v>
      </c>
      <c r="N32">
        <v>201</v>
      </c>
      <c r="O32">
        <v>0.53002135906969383</v>
      </c>
      <c r="Q32">
        <v>29</v>
      </c>
      <c r="R32">
        <v>70</v>
      </c>
      <c r="S32">
        <f t="shared" si="0"/>
        <v>0.16323104188042159</v>
      </c>
      <c r="U32" s="6">
        <f t="shared" si="1"/>
        <v>321</v>
      </c>
      <c r="W32">
        <v>29</v>
      </c>
      <c r="X32">
        <v>1640</v>
      </c>
      <c r="Y32">
        <v>0.46541722951880399</v>
      </c>
      <c r="AA32">
        <v>29</v>
      </c>
      <c r="AB32">
        <v>627</v>
      </c>
      <c r="AC32">
        <v>0.86255519940570358</v>
      </c>
      <c r="AE32">
        <v>29</v>
      </c>
      <c r="AF32">
        <v>5454</v>
      </c>
      <c r="AG32">
        <v>1.0039521180738993</v>
      </c>
      <c r="AI32">
        <v>29</v>
      </c>
      <c r="AJ32">
        <v>2054</v>
      </c>
      <c r="AK32">
        <v>0.97432321536148148</v>
      </c>
      <c r="AM32">
        <v>29</v>
      </c>
      <c r="AN32">
        <v>2359</v>
      </c>
      <c r="AO32">
        <f t="shared" si="2"/>
        <v>0.84503813239050152</v>
      </c>
      <c r="AQ32" s="6">
        <f t="shared" si="3"/>
        <v>12134</v>
      </c>
    </row>
    <row r="33" spans="1:43">
      <c r="A33">
        <v>30</v>
      </c>
      <c r="B33">
        <v>0</v>
      </c>
      <c r="C33">
        <v>0</v>
      </c>
      <c r="E33">
        <v>30</v>
      </c>
      <c r="F33">
        <v>13</v>
      </c>
      <c r="G33">
        <v>0.31227480182560652</v>
      </c>
      <c r="I33">
        <v>30</v>
      </c>
      <c r="J33">
        <v>187</v>
      </c>
      <c r="K33">
        <v>1.0566762728146013</v>
      </c>
      <c r="M33">
        <v>30</v>
      </c>
      <c r="N33">
        <v>256</v>
      </c>
      <c r="O33">
        <v>0.67505207921314248</v>
      </c>
      <c r="Q33">
        <v>30</v>
      </c>
      <c r="R33">
        <v>145</v>
      </c>
      <c r="S33">
        <f t="shared" si="0"/>
        <v>0.33812144389515902</v>
      </c>
      <c r="U33" s="6">
        <f t="shared" si="1"/>
        <v>601</v>
      </c>
      <c r="W33">
        <v>30</v>
      </c>
      <c r="X33">
        <v>2747</v>
      </c>
      <c r="Y33">
        <v>0.77957385944399671</v>
      </c>
      <c r="AA33">
        <v>30</v>
      </c>
      <c r="AB33">
        <v>701</v>
      </c>
      <c r="AC33">
        <v>0.96435597254130501</v>
      </c>
      <c r="AE33">
        <v>30</v>
      </c>
      <c r="AF33">
        <v>5761</v>
      </c>
      <c r="AG33">
        <v>1.060463540928444</v>
      </c>
      <c r="AI33">
        <v>30</v>
      </c>
      <c r="AJ33">
        <v>2067</v>
      </c>
      <c r="AK33">
        <v>0.98048981799035162</v>
      </c>
      <c r="AM33">
        <v>30</v>
      </c>
      <c r="AN33">
        <v>2319</v>
      </c>
      <c r="AO33">
        <f t="shared" si="2"/>
        <v>0.83070938067552902</v>
      </c>
      <c r="AQ33" s="6">
        <f t="shared" si="3"/>
        <v>13595</v>
      </c>
    </row>
    <row r="34" spans="1:43">
      <c r="A34">
        <v>31</v>
      </c>
      <c r="B34">
        <v>197</v>
      </c>
      <c r="C34">
        <v>3.5147190008920606</v>
      </c>
      <c r="E34">
        <v>31</v>
      </c>
      <c r="F34">
        <v>14</v>
      </c>
      <c r="G34">
        <v>0.33629594042757627</v>
      </c>
      <c r="I34">
        <v>31</v>
      </c>
      <c r="J34">
        <v>96</v>
      </c>
      <c r="K34">
        <v>0.54246482454653333</v>
      </c>
      <c r="M34">
        <v>31</v>
      </c>
      <c r="N34">
        <v>891</v>
      </c>
      <c r="O34">
        <v>2.3494976663238667</v>
      </c>
      <c r="Q34">
        <v>31</v>
      </c>
      <c r="R34">
        <v>691</v>
      </c>
      <c r="S34">
        <f t="shared" si="0"/>
        <v>1.6113235705624476</v>
      </c>
      <c r="U34" s="6">
        <f t="shared" si="1"/>
        <v>1889</v>
      </c>
      <c r="W34">
        <v>31</v>
      </c>
      <c r="X34">
        <v>7919</v>
      </c>
      <c r="Y34">
        <v>2.2473408783898834</v>
      </c>
      <c r="AA34">
        <v>31</v>
      </c>
      <c r="AB34">
        <v>1734</v>
      </c>
      <c r="AC34">
        <v>2.3854397380693619</v>
      </c>
      <c r="AE34">
        <v>31</v>
      </c>
      <c r="AF34">
        <v>15811</v>
      </c>
      <c r="AG34">
        <v>2.9104303151570261</v>
      </c>
      <c r="AI34">
        <v>31</v>
      </c>
      <c r="AJ34">
        <v>4566</v>
      </c>
      <c r="AK34">
        <v>2.1659005848785418</v>
      </c>
      <c r="AM34">
        <v>31</v>
      </c>
      <c r="AN34">
        <v>5036</v>
      </c>
      <c r="AO34">
        <f t="shared" si="2"/>
        <v>1.8039898409150341</v>
      </c>
      <c r="AQ34" s="6">
        <f t="shared" si="3"/>
        <v>35066</v>
      </c>
    </row>
    <row r="35" spans="1:43">
      <c r="A35">
        <v>32</v>
      </c>
      <c r="B35">
        <v>69</v>
      </c>
      <c r="C35">
        <v>1.2310437109723462</v>
      </c>
      <c r="E35">
        <v>32</v>
      </c>
      <c r="F35">
        <v>93</v>
      </c>
      <c r="G35">
        <v>2.2339658899831853</v>
      </c>
      <c r="I35">
        <v>32</v>
      </c>
      <c r="J35">
        <v>2</v>
      </c>
      <c r="K35">
        <v>1.130135051138611E-2</v>
      </c>
      <c r="M35">
        <v>32</v>
      </c>
      <c r="N35">
        <v>687</v>
      </c>
      <c r="O35">
        <v>1.8115655407008939</v>
      </c>
      <c r="Q35">
        <v>32</v>
      </c>
      <c r="R35">
        <v>40</v>
      </c>
      <c r="S35">
        <f t="shared" si="0"/>
        <v>9.3274881074526625E-2</v>
      </c>
      <c r="U35" s="6">
        <f t="shared" si="1"/>
        <v>891</v>
      </c>
      <c r="W35">
        <v>32</v>
      </c>
      <c r="X35">
        <v>5319</v>
      </c>
      <c r="Y35">
        <v>1.5094842950064136</v>
      </c>
      <c r="AA35">
        <v>32</v>
      </c>
      <c r="AB35">
        <v>1307</v>
      </c>
      <c r="AC35">
        <v>1.7980217633544731</v>
      </c>
      <c r="AE35">
        <v>32</v>
      </c>
      <c r="AF35">
        <v>10008</v>
      </c>
      <c r="AG35">
        <v>1.8422355697989703</v>
      </c>
      <c r="AI35">
        <v>32</v>
      </c>
      <c r="AJ35">
        <v>4422</v>
      </c>
      <c r="AK35">
        <v>2.0975936019125956</v>
      </c>
      <c r="AM35">
        <v>32</v>
      </c>
      <c r="AN35">
        <v>4790</v>
      </c>
      <c r="AO35">
        <f t="shared" si="2"/>
        <v>1.7158680178679533</v>
      </c>
      <c r="AQ35" s="6">
        <f t="shared" si="3"/>
        <v>25846</v>
      </c>
    </row>
    <row r="36" spans="1:43">
      <c r="A36">
        <v>33</v>
      </c>
      <c r="B36">
        <v>359</v>
      </c>
      <c r="C36">
        <v>6.4049955396966993</v>
      </c>
      <c r="E36">
        <v>33</v>
      </c>
      <c r="F36">
        <v>161</v>
      </c>
      <c r="G36">
        <v>3.867403314917127</v>
      </c>
      <c r="I36">
        <v>33</v>
      </c>
      <c r="J36">
        <v>290</v>
      </c>
      <c r="K36">
        <v>1.6386958241509861</v>
      </c>
      <c r="M36">
        <v>33</v>
      </c>
      <c r="N36">
        <v>1246</v>
      </c>
      <c r="O36">
        <v>3.2856050417952165</v>
      </c>
      <c r="Q36">
        <v>33</v>
      </c>
      <c r="R36">
        <v>1141</v>
      </c>
      <c r="S36">
        <f t="shared" ref="S36:S67" si="4">R36*100/42884</f>
        <v>2.6606659826508721</v>
      </c>
      <c r="U36" s="6">
        <f t="shared" ref="U36:U67" si="5">SUM(B36,F36,J36,N36,R36)</f>
        <v>3197</v>
      </c>
      <c r="W36">
        <v>33</v>
      </c>
      <c r="X36">
        <v>15811</v>
      </c>
      <c r="Y36">
        <v>4.4870193999523229</v>
      </c>
      <c r="AA36">
        <v>33</v>
      </c>
      <c r="AB36">
        <v>2957</v>
      </c>
      <c r="AC36">
        <v>4.0679038670536931</v>
      </c>
      <c r="AE36">
        <v>33</v>
      </c>
      <c r="AF36">
        <v>25268</v>
      </c>
      <c r="AG36">
        <v>4.6512398458913253</v>
      </c>
      <c r="AI36">
        <v>33</v>
      </c>
      <c r="AJ36">
        <v>8428</v>
      </c>
      <c r="AK36">
        <v>3.9978559197013466</v>
      </c>
      <c r="AM36">
        <v>33</v>
      </c>
      <c r="AN36">
        <v>9309</v>
      </c>
      <c r="AO36">
        <f t="shared" ref="AO36:AO67" si="6">AN36*100/279159</f>
        <v>3.3346587428669685</v>
      </c>
      <c r="AQ36" s="6">
        <f t="shared" ref="AQ36:AQ67" si="7">SUM(X36,AB36,AF36,AJ36,AN36)</f>
        <v>61773</v>
      </c>
    </row>
    <row r="37" spans="1:43">
      <c r="A37">
        <v>34</v>
      </c>
      <c r="B37">
        <v>0</v>
      </c>
      <c r="C37">
        <v>0</v>
      </c>
      <c r="E37">
        <v>34</v>
      </c>
      <c r="F37">
        <v>94</v>
      </c>
      <c r="G37">
        <v>2.2579870285851551</v>
      </c>
      <c r="I37">
        <v>34</v>
      </c>
      <c r="J37">
        <v>4</v>
      </c>
      <c r="K37">
        <v>2.2602701022772221E-2</v>
      </c>
      <c r="M37">
        <v>34</v>
      </c>
      <c r="N37">
        <v>345</v>
      </c>
      <c r="O37">
        <v>0.90973815362708643</v>
      </c>
      <c r="Q37">
        <v>34</v>
      </c>
      <c r="R37">
        <v>77</v>
      </c>
      <c r="S37">
        <f t="shared" si="4"/>
        <v>0.17955414606846376</v>
      </c>
      <c r="U37" s="6">
        <f t="shared" si="5"/>
        <v>520</v>
      </c>
      <c r="W37">
        <v>34</v>
      </c>
      <c r="X37">
        <v>4961</v>
      </c>
      <c r="Y37">
        <v>1.407887119294382</v>
      </c>
      <c r="AA37">
        <v>34</v>
      </c>
      <c r="AB37">
        <v>1436</v>
      </c>
      <c r="AC37">
        <v>1.9754852732800485</v>
      </c>
      <c r="AE37">
        <v>34</v>
      </c>
      <c r="AF37">
        <v>11248</v>
      </c>
      <c r="AG37">
        <v>2.0704901767684669</v>
      </c>
      <c r="AI37">
        <v>34</v>
      </c>
      <c r="AJ37">
        <v>3539</v>
      </c>
      <c r="AK37">
        <v>1.678738977197801</v>
      </c>
      <c r="AM37">
        <v>34</v>
      </c>
      <c r="AN37">
        <v>4795</v>
      </c>
      <c r="AO37">
        <f t="shared" si="6"/>
        <v>1.717659111832325</v>
      </c>
      <c r="AQ37" s="6">
        <f t="shared" si="7"/>
        <v>25979</v>
      </c>
    </row>
    <row r="38" spans="1:43">
      <c r="A38">
        <v>35</v>
      </c>
      <c r="B38">
        <v>80</v>
      </c>
      <c r="C38">
        <v>1.4272970561998215</v>
      </c>
      <c r="E38">
        <v>35</v>
      </c>
      <c r="F38">
        <v>12</v>
      </c>
      <c r="G38">
        <v>0.28825366322363682</v>
      </c>
      <c r="I38">
        <v>35</v>
      </c>
      <c r="J38">
        <v>0</v>
      </c>
      <c r="K38">
        <v>0</v>
      </c>
      <c r="M38">
        <v>35</v>
      </c>
      <c r="N38">
        <v>402</v>
      </c>
      <c r="O38">
        <v>1.0600427181393877</v>
      </c>
      <c r="Q38">
        <v>35</v>
      </c>
      <c r="R38">
        <v>170</v>
      </c>
      <c r="S38">
        <f t="shared" si="4"/>
        <v>0.39641824456673819</v>
      </c>
      <c r="U38" s="6">
        <f t="shared" si="5"/>
        <v>664</v>
      </c>
      <c r="W38">
        <v>35</v>
      </c>
      <c r="X38">
        <v>5392</v>
      </c>
      <c r="Y38">
        <v>1.5302010375398727</v>
      </c>
      <c r="AA38">
        <v>35</v>
      </c>
      <c r="AB38">
        <v>1170</v>
      </c>
      <c r="AC38">
        <v>1.609552764441265</v>
      </c>
      <c r="AE38">
        <v>35</v>
      </c>
      <c r="AF38">
        <v>6981</v>
      </c>
      <c r="AG38">
        <v>1.2850366219790779</v>
      </c>
      <c r="AI38">
        <v>35</v>
      </c>
      <c r="AJ38">
        <v>2669</v>
      </c>
      <c r="AK38">
        <v>1.2660509551118764</v>
      </c>
      <c r="AM38">
        <v>35</v>
      </c>
      <c r="AN38">
        <v>3362</v>
      </c>
      <c r="AO38">
        <f t="shared" si="6"/>
        <v>1.2043315816434361</v>
      </c>
      <c r="AQ38" s="6">
        <f t="shared" si="7"/>
        <v>19574</v>
      </c>
    </row>
    <row r="39" spans="1:43">
      <c r="A39">
        <v>36</v>
      </c>
      <c r="B39">
        <v>0</v>
      </c>
      <c r="C39">
        <v>0</v>
      </c>
      <c r="E39">
        <v>36</v>
      </c>
      <c r="F39">
        <v>38</v>
      </c>
      <c r="G39">
        <v>0.91280326687484992</v>
      </c>
      <c r="I39">
        <v>36</v>
      </c>
      <c r="J39">
        <v>2</v>
      </c>
      <c r="K39">
        <v>1.130135051138611E-2</v>
      </c>
      <c r="M39">
        <v>36</v>
      </c>
      <c r="N39">
        <v>347</v>
      </c>
      <c r="O39">
        <v>0.91501199799593913</v>
      </c>
      <c r="Q39">
        <v>36</v>
      </c>
      <c r="R39">
        <v>562</v>
      </c>
      <c r="S39">
        <f t="shared" si="4"/>
        <v>1.3105120790970992</v>
      </c>
      <c r="U39" s="6">
        <f t="shared" si="5"/>
        <v>949</v>
      </c>
      <c r="W39">
        <v>36</v>
      </c>
      <c r="X39">
        <v>7343</v>
      </c>
      <c r="Y39">
        <v>2.083877266071084</v>
      </c>
      <c r="AA39">
        <v>36</v>
      </c>
      <c r="AB39">
        <v>1352</v>
      </c>
      <c r="AC39">
        <v>1.8599276389099064</v>
      </c>
      <c r="AE39">
        <v>36</v>
      </c>
      <c r="AF39">
        <v>13653</v>
      </c>
      <c r="AG39">
        <v>2.5131936685117249</v>
      </c>
      <c r="AI39">
        <v>36</v>
      </c>
      <c r="AJ39">
        <v>4839</v>
      </c>
      <c r="AK39">
        <v>2.2953992400848144</v>
      </c>
      <c r="AM39">
        <v>36</v>
      </c>
      <c r="AN39">
        <v>5784</v>
      </c>
      <c r="AO39">
        <f t="shared" si="6"/>
        <v>2.0719374979850191</v>
      </c>
      <c r="AQ39" s="6">
        <f t="shared" si="7"/>
        <v>32971</v>
      </c>
    </row>
    <row r="40" spans="1:43">
      <c r="A40">
        <v>37</v>
      </c>
      <c r="B40">
        <v>4</v>
      </c>
      <c r="C40">
        <v>7.1364852809991081E-2</v>
      </c>
      <c r="E40">
        <v>37</v>
      </c>
      <c r="F40">
        <v>5</v>
      </c>
      <c r="G40">
        <v>0.12010569300984866</v>
      </c>
      <c r="I40">
        <v>37</v>
      </c>
      <c r="J40">
        <v>2</v>
      </c>
      <c r="K40">
        <v>1.130135051138611E-2</v>
      </c>
      <c r="M40">
        <v>37</v>
      </c>
      <c r="N40">
        <v>211</v>
      </c>
      <c r="O40">
        <v>0.55639058091395721</v>
      </c>
      <c r="Q40">
        <v>37</v>
      </c>
      <c r="R40">
        <v>0</v>
      </c>
      <c r="S40">
        <f t="shared" si="4"/>
        <v>0</v>
      </c>
      <c r="U40" s="6">
        <f t="shared" si="5"/>
        <v>222</v>
      </c>
      <c r="W40">
        <v>37</v>
      </c>
      <c r="X40">
        <v>5074</v>
      </c>
      <c r="Y40">
        <v>1.4399555015722021</v>
      </c>
      <c r="AA40">
        <v>37</v>
      </c>
      <c r="AB40">
        <v>1227</v>
      </c>
      <c r="AC40">
        <v>1.6879668734781472</v>
      </c>
      <c r="AE40">
        <v>37</v>
      </c>
      <c r="AF40">
        <v>10669</v>
      </c>
      <c r="AG40">
        <v>1.9639100014173876</v>
      </c>
      <c r="AI40">
        <v>37</v>
      </c>
      <c r="AJ40">
        <v>2318</v>
      </c>
      <c r="AK40">
        <v>1.0995526841323828</v>
      </c>
      <c r="AM40">
        <v>37</v>
      </c>
      <c r="AN40">
        <v>2719</v>
      </c>
      <c r="AO40">
        <f t="shared" si="6"/>
        <v>0.97399689782525367</v>
      </c>
      <c r="AQ40" s="6">
        <f t="shared" si="7"/>
        <v>22007</v>
      </c>
    </row>
    <row r="41" spans="1:43">
      <c r="A41">
        <v>38</v>
      </c>
      <c r="B41">
        <v>1</v>
      </c>
      <c r="C41">
        <v>1.784121320249777E-2</v>
      </c>
      <c r="E41">
        <v>38</v>
      </c>
      <c r="F41">
        <v>12</v>
      </c>
      <c r="G41">
        <v>0.28825366322363682</v>
      </c>
      <c r="I41">
        <v>38</v>
      </c>
      <c r="J41">
        <v>4</v>
      </c>
      <c r="K41">
        <v>2.2602701022772221E-2</v>
      </c>
      <c r="M41">
        <v>38</v>
      </c>
      <c r="N41">
        <v>258</v>
      </c>
      <c r="O41">
        <v>0.68032592358199506</v>
      </c>
      <c r="Q41">
        <v>38</v>
      </c>
      <c r="R41">
        <v>112</v>
      </c>
      <c r="S41">
        <f t="shared" si="4"/>
        <v>0.26116966700867456</v>
      </c>
      <c r="U41" s="6">
        <f t="shared" si="5"/>
        <v>387</v>
      </c>
      <c r="W41">
        <v>38</v>
      </c>
      <c r="X41">
        <v>4994</v>
      </c>
      <c r="Y41">
        <v>1.41725222208348</v>
      </c>
      <c r="AA41">
        <v>38</v>
      </c>
      <c r="AB41">
        <v>1464</v>
      </c>
      <c r="AC41">
        <v>2.0140044847367626</v>
      </c>
      <c r="AE41">
        <v>38</v>
      </c>
      <c r="AF41">
        <v>12484</v>
      </c>
      <c r="AG41">
        <v>2.2980084785541912</v>
      </c>
      <c r="AI41">
        <v>38</v>
      </c>
      <c r="AJ41">
        <v>2908</v>
      </c>
      <c r="AK41">
        <v>1.379421572673412</v>
      </c>
      <c r="AM41">
        <v>38</v>
      </c>
      <c r="AN41">
        <v>4291</v>
      </c>
      <c r="AO41">
        <f t="shared" si="6"/>
        <v>1.5371168402236719</v>
      </c>
      <c r="AQ41" s="6">
        <f t="shared" si="7"/>
        <v>26141</v>
      </c>
    </row>
    <row r="42" spans="1:43">
      <c r="A42">
        <v>39</v>
      </c>
      <c r="B42">
        <v>4</v>
      </c>
      <c r="C42">
        <v>7.1364852809991081E-2</v>
      </c>
      <c r="E42">
        <v>39</v>
      </c>
      <c r="F42">
        <v>30</v>
      </c>
      <c r="G42">
        <v>0.72063415805909203</v>
      </c>
      <c r="I42">
        <v>39</v>
      </c>
      <c r="J42">
        <v>14</v>
      </c>
      <c r="K42">
        <v>7.9109453579702768E-2</v>
      </c>
      <c r="M42">
        <v>39</v>
      </c>
      <c r="N42">
        <v>608</v>
      </c>
      <c r="O42">
        <v>1.6032486881312134</v>
      </c>
      <c r="Q42">
        <v>39</v>
      </c>
      <c r="R42">
        <v>215</v>
      </c>
      <c r="S42">
        <f t="shared" si="4"/>
        <v>0.50135248577558067</v>
      </c>
      <c r="U42" s="6">
        <f t="shared" si="5"/>
        <v>871</v>
      </c>
      <c r="W42">
        <v>39</v>
      </c>
      <c r="X42">
        <v>11261</v>
      </c>
      <c r="Y42">
        <v>3.1957703790312513</v>
      </c>
      <c r="AA42">
        <v>39</v>
      </c>
      <c r="AB42">
        <v>2288</v>
      </c>
      <c r="AC42">
        <v>3.1475698504629186</v>
      </c>
      <c r="AE42">
        <v>39</v>
      </c>
      <c r="AF42">
        <v>16571</v>
      </c>
      <c r="AG42">
        <v>3.0503283000738146</v>
      </c>
      <c r="AI42">
        <v>39</v>
      </c>
      <c r="AJ42">
        <v>5295</v>
      </c>
      <c r="AK42">
        <v>2.5117046861436441</v>
      </c>
      <c r="AM42">
        <v>39</v>
      </c>
      <c r="AN42">
        <v>6056</v>
      </c>
      <c r="AO42">
        <f t="shared" si="6"/>
        <v>2.169373009646832</v>
      </c>
      <c r="AQ42" s="6">
        <f t="shared" si="7"/>
        <v>41471</v>
      </c>
    </row>
    <row r="43" spans="1:43">
      <c r="A43">
        <v>40</v>
      </c>
      <c r="B43">
        <v>0</v>
      </c>
      <c r="C43">
        <v>0</v>
      </c>
      <c r="E43">
        <v>40</v>
      </c>
      <c r="F43">
        <v>4</v>
      </c>
      <c r="G43">
        <v>9.6084554407878928E-2</v>
      </c>
      <c r="I43">
        <v>40</v>
      </c>
      <c r="J43">
        <v>0</v>
      </c>
      <c r="K43">
        <v>0</v>
      </c>
      <c r="M43">
        <v>40</v>
      </c>
      <c r="N43">
        <v>613</v>
      </c>
      <c r="O43">
        <v>1.616433299053345</v>
      </c>
      <c r="Q43">
        <v>40</v>
      </c>
      <c r="R43">
        <v>400</v>
      </c>
      <c r="S43">
        <f t="shared" si="4"/>
        <v>0.93274881074526628</v>
      </c>
      <c r="U43" s="6">
        <f t="shared" si="5"/>
        <v>1017</v>
      </c>
      <c r="W43">
        <v>40</v>
      </c>
      <c r="X43">
        <v>9478</v>
      </c>
      <c r="Y43">
        <v>2.6897710374263561</v>
      </c>
      <c r="AA43">
        <v>40</v>
      </c>
      <c r="AB43">
        <v>1359</v>
      </c>
      <c r="AC43">
        <v>1.8695574417740848</v>
      </c>
      <c r="AE43">
        <v>40</v>
      </c>
      <c r="AF43">
        <v>14145</v>
      </c>
      <c r="AG43">
        <v>2.6037592061157508</v>
      </c>
      <c r="AI43">
        <v>40</v>
      </c>
      <c r="AJ43">
        <v>3873</v>
      </c>
      <c r="AK43">
        <v>1.8371732293549259</v>
      </c>
      <c r="AM43">
        <v>40</v>
      </c>
      <c r="AN43">
        <v>5047</v>
      </c>
      <c r="AO43">
        <f t="shared" si="6"/>
        <v>1.8079302476366514</v>
      </c>
      <c r="AQ43" s="6">
        <f t="shared" si="7"/>
        <v>33902</v>
      </c>
    </row>
    <row r="44" spans="1:43">
      <c r="A44">
        <v>41</v>
      </c>
      <c r="B44">
        <v>2</v>
      </c>
      <c r="C44">
        <v>3.568242640499554E-2</v>
      </c>
      <c r="E44">
        <v>41</v>
      </c>
      <c r="F44">
        <v>7</v>
      </c>
      <c r="G44">
        <v>0.16814797021378813</v>
      </c>
      <c r="I44">
        <v>41</v>
      </c>
      <c r="J44">
        <v>49</v>
      </c>
      <c r="K44">
        <v>0.27688308752895974</v>
      </c>
      <c r="M44">
        <v>41</v>
      </c>
      <c r="N44">
        <v>352</v>
      </c>
      <c r="O44">
        <v>0.92819660891807088</v>
      </c>
      <c r="Q44">
        <v>41</v>
      </c>
      <c r="R44">
        <v>102</v>
      </c>
      <c r="S44">
        <f t="shared" si="4"/>
        <v>0.2378509467400429</v>
      </c>
      <c r="U44" s="6">
        <f t="shared" si="5"/>
        <v>512</v>
      </c>
      <c r="W44">
        <v>41</v>
      </c>
      <c r="X44">
        <v>5731</v>
      </c>
      <c r="Y44">
        <v>1.6264061843733326</v>
      </c>
      <c r="AA44">
        <v>41</v>
      </c>
      <c r="AB44">
        <v>1159</v>
      </c>
      <c r="AC44">
        <v>1.5944202170832702</v>
      </c>
      <c r="AE44">
        <v>41</v>
      </c>
      <c r="AF44">
        <v>6842</v>
      </c>
      <c r="AG44">
        <v>1.259450016842981</v>
      </c>
      <c r="AI44">
        <v>41</v>
      </c>
      <c r="AJ44">
        <v>2780</v>
      </c>
      <c r="AK44">
        <v>1.3187042544814598</v>
      </c>
      <c r="AM44">
        <v>41</v>
      </c>
      <c r="AN44">
        <v>3271</v>
      </c>
      <c r="AO44">
        <f t="shared" si="6"/>
        <v>1.1717336714918738</v>
      </c>
      <c r="AQ44" s="6">
        <f t="shared" si="7"/>
        <v>19783</v>
      </c>
    </row>
    <row r="45" spans="1:43">
      <c r="A45">
        <v>42</v>
      </c>
      <c r="B45">
        <v>0</v>
      </c>
      <c r="C45">
        <v>0</v>
      </c>
      <c r="E45">
        <v>42</v>
      </c>
      <c r="F45">
        <v>1</v>
      </c>
      <c r="G45">
        <v>2.4021138601969732E-2</v>
      </c>
      <c r="I45">
        <v>42</v>
      </c>
      <c r="J45">
        <v>34</v>
      </c>
      <c r="K45">
        <v>0.19212295869356388</v>
      </c>
      <c r="M45">
        <v>42</v>
      </c>
      <c r="N45">
        <v>324</v>
      </c>
      <c r="O45">
        <v>0.85436278775413332</v>
      </c>
      <c r="Q45">
        <v>42</v>
      </c>
      <c r="R45">
        <v>160</v>
      </c>
      <c r="S45">
        <f t="shared" si="4"/>
        <v>0.3730995242981065</v>
      </c>
      <c r="U45" s="6">
        <f t="shared" si="5"/>
        <v>519</v>
      </c>
      <c r="W45">
        <v>42</v>
      </c>
      <c r="X45">
        <v>3570</v>
      </c>
      <c r="Y45">
        <v>1.0131338471842257</v>
      </c>
      <c r="AA45">
        <v>42</v>
      </c>
      <c r="AB45">
        <v>1169</v>
      </c>
      <c r="AC45">
        <v>1.6081770783178111</v>
      </c>
      <c r="AE45">
        <v>42</v>
      </c>
      <c r="AF45">
        <v>5573</v>
      </c>
      <c r="AG45">
        <v>1.0258571972911332</v>
      </c>
      <c r="AI45">
        <v>42</v>
      </c>
      <c r="AJ45">
        <v>2212</v>
      </c>
      <c r="AK45">
        <v>1.0492711550046725</v>
      </c>
      <c r="AM45">
        <v>42</v>
      </c>
      <c r="AN45">
        <v>2895</v>
      </c>
      <c r="AO45">
        <f t="shared" si="6"/>
        <v>1.0370434053711326</v>
      </c>
      <c r="AQ45" s="6">
        <f t="shared" si="7"/>
        <v>15419</v>
      </c>
    </row>
    <row r="46" spans="1:43">
      <c r="A46">
        <v>43</v>
      </c>
      <c r="B46">
        <v>1</v>
      </c>
      <c r="C46">
        <v>1.784121320249777E-2</v>
      </c>
      <c r="E46">
        <v>43</v>
      </c>
      <c r="F46">
        <v>4</v>
      </c>
      <c r="G46">
        <v>9.6084554407878928E-2</v>
      </c>
      <c r="I46">
        <v>43</v>
      </c>
      <c r="J46">
        <v>0</v>
      </c>
      <c r="K46">
        <v>0</v>
      </c>
      <c r="M46">
        <v>43</v>
      </c>
      <c r="N46">
        <v>406</v>
      </c>
      <c r="O46">
        <v>1.0705904068770931</v>
      </c>
      <c r="Q46">
        <v>43</v>
      </c>
      <c r="R46">
        <v>155</v>
      </c>
      <c r="S46">
        <f t="shared" si="4"/>
        <v>0.36144016416379071</v>
      </c>
      <c r="U46" s="6">
        <f t="shared" si="5"/>
        <v>566</v>
      </c>
      <c r="W46">
        <v>43</v>
      </c>
      <c r="X46">
        <v>5451</v>
      </c>
      <c r="Y46">
        <v>1.5469447061628052</v>
      </c>
      <c r="AA46">
        <v>43</v>
      </c>
      <c r="AB46">
        <v>1286</v>
      </c>
      <c r="AC46">
        <v>1.7691323547619375</v>
      </c>
      <c r="AE46">
        <v>43</v>
      </c>
      <c r="AF46">
        <v>6402</v>
      </c>
      <c r="AG46">
        <v>1.1784564466279983</v>
      </c>
      <c r="AI46">
        <v>43</v>
      </c>
      <c r="AJ46">
        <v>2560</v>
      </c>
      <c r="AK46">
        <v>1.2143463638390422</v>
      </c>
      <c r="AM46">
        <v>43</v>
      </c>
      <c r="AN46">
        <v>3210</v>
      </c>
      <c r="AO46">
        <f t="shared" si="6"/>
        <v>1.1498823251265409</v>
      </c>
      <c r="AQ46" s="6">
        <f t="shared" si="7"/>
        <v>18909</v>
      </c>
    </row>
    <row r="47" spans="1:43">
      <c r="A47">
        <v>44</v>
      </c>
      <c r="B47">
        <v>124</v>
      </c>
      <c r="C47">
        <v>2.2123104371097235</v>
      </c>
      <c r="E47">
        <v>44</v>
      </c>
      <c r="F47">
        <v>4</v>
      </c>
      <c r="G47">
        <v>9.6084554407878928E-2</v>
      </c>
      <c r="I47">
        <v>44</v>
      </c>
      <c r="J47">
        <v>5</v>
      </c>
      <c r="K47">
        <v>2.8253376278465275E-2</v>
      </c>
      <c r="M47">
        <v>44</v>
      </c>
      <c r="N47">
        <v>332</v>
      </c>
      <c r="O47">
        <v>0.87545816522954412</v>
      </c>
      <c r="Q47">
        <v>44</v>
      </c>
      <c r="R47">
        <v>284</v>
      </c>
      <c r="S47">
        <f t="shared" si="4"/>
        <v>0.66225165562913912</v>
      </c>
      <c r="U47" s="6">
        <f t="shared" si="5"/>
        <v>749</v>
      </c>
      <c r="W47">
        <v>44</v>
      </c>
      <c r="X47">
        <v>6439</v>
      </c>
      <c r="Y47">
        <v>1.8273302078485236</v>
      </c>
      <c r="AA47">
        <v>44</v>
      </c>
      <c r="AB47">
        <v>1621</v>
      </c>
      <c r="AC47">
        <v>2.229987206119052</v>
      </c>
      <c r="AE47">
        <v>44</v>
      </c>
      <c r="AF47">
        <v>10215</v>
      </c>
      <c r="AG47">
        <v>1.8803393630592007</v>
      </c>
      <c r="AI47">
        <v>44</v>
      </c>
      <c r="AJ47">
        <v>2457</v>
      </c>
      <c r="AK47">
        <v>1.1654878968564557</v>
      </c>
      <c r="AM47">
        <v>44</v>
      </c>
      <c r="AN47">
        <v>3757</v>
      </c>
      <c r="AO47">
        <f t="shared" si="6"/>
        <v>1.3458280048287894</v>
      </c>
      <c r="AQ47" s="6">
        <f t="shared" si="7"/>
        <v>24489</v>
      </c>
    </row>
    <row r="48" spans="1:43">
      <c r="A48">
        <v>45</v>
      </c>
      <c r="B48">
        <v>1</v>
      </c>
      <c r="C48">
        <v>1.784121320249777E-2</v>
      </c>
      <c r="E48">
        <v>45</v>
      </c>
      <c r="F48">
        <v>0</v>
      </c>
      <c r="G48">
        <v>0</v>
      </c>
      <c r="I48">
        <v>45</v>
      </c>
      <c r="J48">
        <v>2</v>
      </c>
      <c r="K48">
        <v>1.130135051138611E-2</v>
      </c>
      <c r="M48">
        <v>45</v>
      </c>
      <c r="N48">
        <v>157</v>
      </c>
      <c r="O48">
        <v>0.41399678295493503</v>
      </c>
      <c r="Q48">
        <v>45</v>
      </c>
      <c r="R48">
        <v>59</v>
      </c>
      <c r="S48">
        <f t="shared" si="4"/>
        <v>0.13758044958492677</v>
      </c>
      <c r="U48" s="6">
        <f t="shared" si="5"/>
        <v>219</v>
      </c>
      <c r="W48">
        <v>45</v>
      </c>
      <c r="X48">
        <v>3607</v>
      </c>
      <c r="Y48">
        <v>1.0236341139477598</v>
      </c>
      <c r="AA48">
        <v>45</v>
      </c>
      <c r="AB48">
        <v>1220</v>
      </c>
      <c r="AC48">
        <v>1.6783370706139686</v>
      </c>
      <c r="AE48">
        <v>45</v>
      </c>
      <c r="AF48">
        <v>5358</v>
      </c>
      <c r="AG48">
        <v>0.98628079366335764</v>
      </c>
      <c r="AI48">
        <v>45</v>
      </c>
      <c r="AJ48">
        <v>1960</v>
      </c>
      <c r="AK48">
        <v>0.92973393481426669</v>
      </c>
      <c r="AM48">
        <v>45</v>
      </c>
      <c r="AN48">
        <v>3251</v>
      </c>
      <c r="AO48">
        <f t="shared" si="6"/>
        <v>1.1645692956343876</v>
      </c>
      <c r="AQ48" s="6">
        <f t="shared" si="7"/>
        <v>15396</v>
      </c>
    </row>
    <row r="49" spans="1:43">
      <c r="A49">
        <v>46</v>
      </c>
      <c r="B49">
        <v>114</v>
      </c>
      <c r="C49">
        <v>2.0338983050847457</v>
      </c>
      <c r="E49">
        <v>46</v>
      </c>
      <c r="F49">
        <v>6</v>
      </c>
      <c r="G49">
        <v>0.14412683161181841</v>
      </c>
      <c r="I49">
        <v>46</v>
      </c>
      <c r="J49">
        <v>354</v>
      </c>
      <c r="K49">
        <v>2.0003390405153416</v>
      </c>
      <c r="M49">
        <v>46</v>
      </c>
      <c r="N49">
        <v>357</v>
      </c>
      <c r="O49">
        <v>0.94138121984020251</v>
      </c>
      <c r="Q49">
        <v>46</v>
      </c>
      <c r="R49">
        <v>344</v>
      </c>
      <c r="S49">
        <f t="shared" si="4"/>
        <v>0.80216397724092903</v>
      </c>
      <c r="U49" s="6">
        <f t="shared" si="5"/>
        <v>1175</v>
      </c>
      <c r="W49">
        <v>46</v>
      </c>
      <c r="X49">
        <v>7917</v>
      </c>
      <c r="Y49">
        <v>2.2467732964026652</v>
      </c>
      <c r="AA49">
        <v>46</v>
      </c>
      <c r="AB49">
        <v>1393</v>
      </c>
      <c r="AC49">
        <v>1.9163307699715233</v>
      </c>
      <c r="AE49">
        <v>46</v>
      </c>
      <c r="AF49">
        <v>9676</v>
      </c>
      <c r="AG49">
        <v>1.781122239545847</v>
      </c>
      <c r="AI49">
        <v>46</v>
      </c>
      <c r="AJ49">
        <v>3122</v>
      </c>
      <c r="AK49">
        <v>1.4809333390255819</v>
      </c>
      <c r="AM49">
        <v>46</v>
      </c>
      <c r="AN49">
        <v>4986</v>
      </c>
      <c r="AO49">
        <f t="shared" si="6"/>
        <v>1.7860789012713185</v>
      </c>
      <c r="AQ49" s="6">
        <f t="shared" si="7"/>
        <v>27094</v>
      </c>
    </row>
    <row r="50" spans="1:43">
      <c r="A50">
        <v>47</v>
      </c>
      <c r="B50">
        <v>1</v>
      </c>
      <c r="C50">
        <v>1.784121320249777E-2</v>
      </c>
      <c r="E50">
        <v>47</v>
      </c>
      <c r="F50">
        <v>33</v>
      </c>
      <c r="G50">
        <v>0.79269757386500117</v>
      </c>
      <c r="I50">
        <v>47</v>
      </c>
      <c r="J50">
        <v>22</v>
      </c>
      <c r="K50">
        <v>0.12431485562524722</v>
      </c>
      <c r="M50">
        <v>47</v>
      </c>
      <c r="N50">
        <v>752</v>
      </c>
      <c r="O50">
        <v>1.9829654826886058</v>
      </c>
      <c r="Q50">
        <v>47</v>
      </c>
      <c r="R50">
        <v>294</v>
      </c>
      <c r="S50">
        <f t="shared" si="4"/>
        <v>0.6855703758977707</v>
      </c>
      <c r="U50" s="6">
        <f t="shared" si="5"/>
        <v>1102</v>
      </c>
      <c r="W50">
        <v>47</v>
      </c>
      <c r="X50">
        <v>9923</v>
      </c>
      <c r="Y50">
        <v>2.8160580295823734</v>
      </c>
      <c r="AA50">
        <v>47</v>
      </c>
      <c r="AB50">
        <v>1725</v>
      </c>
      <c r="AC50">
        <v>2.3730585629582754</v>
      </c>
      <c r="AE50">
        <v>47</v>
      </c>
      <c r="AF50">
        <v>12329</v>
      </c>
      <c r="AG50">
        <v>2.2694766526830041</v>
      </c>
      <c r="AI50">
        <v>47</v>
      </c>
      <c r="AJ50">
        <v>3784</v>
      </c>
      <c r="AK50">
        <v>1.7949557190495842</v>
      </c>
      <c r="AM50">
        <v>47</v>
      </c>
      <c r="AN50">
        <v>7138</v>
      </c>
      <c r="AO50">
        <f t="shared" si="6"/>
        <v>2.5569657435368374</v>
      </c>
      <c r="AQ50" s="6">
        <f t="shared" si="7"/>
        <v>34899</v>
      </c>
    </row>
    <row r="51" spans="1:43">
      <c r="A51">
        <v>48</v>
      </c>
      <c r="B51">
        <v>1</v>
      </c>
      <c r="C51">
        <v>1.784121320249777E-2</v>
      </c>
      <c r="E51">
        <v>48</v>
      </c>
      <c r="F51">
        <v>4</v>
      </c>
      <c r="G51">
        <v>9.6084554407878928E-2</v>
      </c>
      <c r="I51">
        <v>48</v>
      </c>
      <c r="J51">
        <v>0</v>
      </c>
      <c r="K51">
        <v>0</v>
      </c>
      <c r="M51">
        <v>48</v>
      </c>
      <c r="N51">
        <v>339</v>
      </c>
      <c r="O51">
        <v>0.89391662052052845</v>
      </c>
      <c r="Q51">
        <v>48</v>
      </c>
      <c r="R51">
        <v>42</v>
      </c>
      <c r="S51">
        <f t="shared" si="4"/>
        <v>9.7938625128252965E-2</v>
      </c>
      <c r="U51" s="6">
        <f t="shared" si="5"/>
        <v>386</v>
      </c>
      <c r="W51">
        <v>48</v>
      </c>
      <c r="X51">
        <v>5226</v>
      </c>
      <c r="Y51">
        <v>1.4830917326007742</v>
      </c>
      <c r="AA51">
        <v>48</v>
      </c>
      <c r="AB51">
        <v>543</v>
      </c>
      <c r="AC51">
        <v>0.74699756503556147</v>
      </c>
      <c r="AE51">
        <v>48</v>
      </c>
      <c r="AF51">
        <v>5487</v>
      </c>
      <c r="AG51">
        <v>1.0100266358400229</v>
      </c>
      <c r="AI51">
        <v>48</v>
      </c>
      <c r="AJ51">
        <v>1376</v>
      </c>
      <c r="AK51">
        <v>0.65271117056348515</v>
      </c>
      <c r="AM51">
        <v>48</v>
      </c>
      <c r="AN51">
        <v>2498</v>
      </c>
      <c r="AO51">
        <f t="shared" si="6"/>
        <v>0.89483054460003075</v>
      </c>
      <c r="AQ51" s="6">
        <f t="shared" si="7"/>
        <v>15130</v>
      </c>
    </row>
    <row r="52" spans="1:43">
      <c r="A52">
        <v>49</v>
      </c>
      <c r="B52">
        <v>153</v>
      </c>
      <c r="C52">
        <v>2.729705619982159</v>
      </c>
      <c r="E52">
        <v>49</v>
      </c>
      <c r="F52">
        <v>0</v>
      </c>
      <c r="G52">
        <v>0</v>
      </c>
      <c r="I52">
        <v>49</v>
      </c>
      <c r="J52">
        <v>142</v>
      </c>
      <c r="K52">
        <v>0.80239588630841385</v>
      </c>
      <c r="M52">
        <v>49</v>
      </c>
      <c r="N52">
        <v>473</v>
      </c>
      <c r="O52">
        <v>1.2472641932336577</v>
      </c>
      <c r="Q52">
        <v>49</v>
      </c>
      <c r="R52">
        <v>293</v>
      </c>
      <c r="S52">
        <f t="shared" si="4"/>
        <v>0.68323850387090757</v>
      </c>
      <c r="U52" s="6">
        <f t="shared" si="5"/>
        <v>1061</v>
      </c>
      <c r="W52">
        <v>49</v>
      </c>
      <c r="X52">
        <v>5099</v>
      </c>
      <c r="Y52">
        <v>1.4470502764124278</v>
      </c>
      <c r="AA52">
        <v>49</v>
      </c>
      <c r="AB52">
        <v>818</v>
      </c>
      <c r="AC52">
        <v>1.1253112489854316</v>
      </c>
      <c r="AE52">
        <v>49</v>
      </c>
      <c r="AF52">
        <v>6881</v>
      </c>
      <c r="AG52">
        <v>1.2666289923847636</v>
      </c>
      <c r="AI52">
        <v>49</v>
      </c>
      <c r="AJ52">
        <v>1849</v>
      </c>
      <c r="AK52">
        <v>0.87708063544468318</v>
      </c>
      <c r="AM52">
        <v>49</v>
      </c>
      <c r="AN52">
        <v>3673</v>
      </c>
      <c r="AO52">
        <f t="shared" si="6"/>
        <v>1.3157376262273472</v>
      </c>
      <c r="AQ52" s="6">
        <f t="shared" si="7"/>
        <v>18320</v>
      </c>
    </row>
    <row r="53" spans="1:43">
      <c r="A53">
        <v>50</v>
      </c>
      <c r="B53">
        <v>0</v>
      </c>
      <c r="C53">
        <v>0</v>
      </c>
      <c r="E53">
        <v>50</v>
      </c>
      <c r="F53">
        <v>5</v>
      </c>
      <c r="G53">
        <v>0.12010569300984866</v>
      </c>
      <c r="I53">
        <v>50</v>
      </c>
      <c r="J53">
        <v>0</v>
      </c>
      <c r="K53">
        <v>0</v>
      </c>
      <c r="M53">
        <v>50</v>
      </c>
      <c r="N53">
        <v>136</v>
      </c>
      <c r="O53">
        <v>0.35862141708198192</v>
      </c>
      <c r="Q53">
        <v>50</v>
      </c>
      <c r="R53">
        <v>154</v>
      </c>
      <c r="S53">
        <f t="shared" si="4"/>
        <v>0.35910829213692752</v>
      </c>
      <c r="U53" s="6">
        <f t="shared" si="5"/>
        <v>295</v>
      </c>
      <c r="W53">
        <v>50</v>
      </c>
      <c r="X53">
        <v>3022</v>
      </c>
      <c r="Y53">
        <v>0.85761638268647911</v>
      </c>
      <c r="AA53">
        <v>50</v>
      </c>
      <c r="AB53">
        <v>746</v>
      </c>
      <c r="AC53">
        <v>1.0262618480967383</v>
      </c>
      <c r="AE53">
        <v>50</v>
      </c>
      <c r="AF53">
        <v>7553</v>
      </c>
      <c r="AG53">
        <v>1.3903282632585554</v>
      </c>
      <c r="AI53">
        <v>50</v>
      </c>
      <c r="AJ53">
        <v>2158</v>
      </c>
      <c r="AK53">
        <v>1.0236560363924425</v>
      </c>
      <c r="AM53">
        <v>50</v>
      </c>
      <c r="AN53">
        <v>2567</v>
      </c>
      <c r="AO53">
        <f t="shared" si="6"/>
        <v>0.91954764130835831</v>
      </c>
      <c r="AQ53" s="6">
        <f t="shared" si="7"/>
        <v>16046</v>
      </c>
    </row>
    <row r="54" spans="1:43">
      <c r="A54">
        <v>51</v>
      </c>
      <c r="B54">
        <v>2</v>
      </c>
      <c r="C54">
        <v>3.568242640499554E-2</v>
      </c>
      <c r="E54">
        <v>51</v>
      </c>
      <c r="F54">
        <v>3</v>
      </c>
      <c r="G54">
        <v>7.2063415805909206E-2</v>
      </c>
      <c r="I54">
        <v>51</v>
      </c>
      <c r="J54">
        <v>2</v>
      </c>
      <c r="K54">
        <v>1.130135051138611E-2</v>
      </c>
      <c r="M54">
        <v>51</v>
      </c>
      <c r="N54">
        <v>168</v>
      </c>
      <c r="O54">
        <v>0.4430029269836247</v>
      </c>
      <c r="Q54">
        <v>51</v>
      </c>
      <c r="R54">
        <v>35</v>
      </c>
      <c r="S54">
        <f t="shared" si="4"/>
        <v>8.1615520940210795E-2</v>
      </c>
      <c r="U54" s="6">
        <f t="shared" si="5"/>
        <v>210</v>
      </c>
      <c r="W54">
        <v>51</v>
      </c>
      <c r="X54">
        <v>3514</v>
      </c>
      <c r="Y54">
        <v>0.99724155154212024</v>
      </c>
      <c r="AA54">
        <v>51</v>
      </c>
      <c r="AB54">
        <v>664</v>
      </c>
      <c r="AC54">
        <v>0.91345558597350429</v>
      </c>
      <c r="AE54">
        <v>51</v>
      </c>
      <c r="AF54">
        <v>5116</v>
      </c>
      <c r="AG54">
        <v>0.94173433004511709</v>
      </c>
      <c r="AI54">
        <v>51</v>
      </c>
      <c r="AJ54">
        <v>1498</v>
      </c>
      <c r="AK54">
        <v>0.71058236446518952</v>
      </c>
      <c r="AM54">
        <v>51</v>
      </c>
      <c r="AN54">
        <v>2521</v>
      </c>
      <c r="AO54">
        <f t="shared" si="6"/>
        <v>0.90306957683613998</v>
      </c>
      <c r="AQ54" s="6">
        <f t="shared" si="7"/>
        <v>13313</v>
      </c>
    </row>
    <row r="55" spans="1:43">
      <c r="A55">
        <v>52</v>
      </c>
      <c r="B55">
        <v>0</v>
      </c>
      <c r="C55">
        <v>0</v>
      </c>
      <c r="E55">
        <v>52</v>
      </c>
      <c r="F55">
        <v>0</v>
      </c>
      <c r="G55">
        <v>0</v>
      </c>
      <c r="I55">
        <v>52</v>
      </c>
      <c r="J55">
        <v>1</v>
      </c>
      <c r="K55">
        <v>5.6506752556930552E-3</v>
      </c>
      <c r="M55">
        <v>52</v>
      </c>
      <c r="N55">
        <v>90</v>
      </c>
      <c r="O55">
        <v>0.23732299659837039</v>
      </c>
      <c r="Q55">
        <v>52</v>
      </c>
      <c r="R55">
        <v>115</v>
      </c>
      <c r="S55">
        <f t="shared" si="4"/>
        <v>0.26816528308926407</v>
      </c>
      <c r="U55" s="6">
        <f t="shared" si="5"/>
        <v>206</v>
      </c>
      <c r="W55">
        <v>52</v>
      </c>
      <c r="X55">
        <v>2082</v>
      </c>
      <c r="Y55">
        <v>0.59085284869399379</v>
      </c>
      <c r="AA55">
        <v>52</v>
      </c>
      <c r="AB55">
        <v>569</v>
      </c>
      <c r="AC55">
        <v>0.78276540424536734</v>
      </c>
      <c r="AE55">
        <v>52</v>
      </c>
      <c r="AF55">
        <v>4645</v>
      </c>
      <c r="AG55">
        <v>0.85503439465589692</v>
      </c>
      <c r="AI55">
        <v>52</v>
      </c>
      <c r="AJ55">
        <v>909</v>
      </c>
      <c r="AK55">
        <v>0.43118782997253491</v>
      </c>
      <c r="AM55">
        <v>52</v>
      </c>
      <c r="AN55">
        <v>2545</v>
      </c>
      <c r="AO55">
        <f t="shared" si="6"/>
        <v>0.91166682786512343</v>
      </c>
      <c r="AQ55" s="6">
        <f t="shared" si="7"/>
        <v>10750</v>
      </c>
    </row>
    <row r="56" spans="1:43">
      <c r="A56">
        <v>53</v>
      </c>
      <c r="B56">
        <v>2</v>
      </c>
      <c r="C56">
        <v>3.568242640499554E-2</v>
      </c>
      <c r="E56">
        <v>53</v>
      </c>
      <c r="F56">
        <v>5</v>
      </c>
      <c r="G56">
        <v>0.12010569300984866</v>
      </c>
      <c r="I56">
        <v>53</v>
      </c>
      <c r="J56">
        <v>38</v>
      </c>
      <c r="K56">
        <v>0.21472565971633611</v>
      </c>
      <c r="M56">
        <v>53</v>
      </c>
      <c r="N56">
        <v>92</v>
      </c>
      <c r="O56">
        <v>0.24259684096722306</v>
      </c>
      <c r="Q56">
        <v>53</v>
      </c>
      <c r="R56">
        <v>9</v>
      </c>
      <c r="S56">
        <f t="shared" si="4"/>
        <v>2.0986848241768493E-2</v>
      </c>
      <c r="U56" s="6">
        <f t="shared" si="5"/>
        <v>146</v>
      </c>
      <c r="W56">
        <v>53</v>
      </c>
      <c r="X56">
        <v>3537</v>
      </c>
      <c r="Y56">
        <v>1.003768744395128</v>
      </c>
      <c r="AA56">
        <v>53</v>
      </c>
      <c r="AB56">
        <v>1301</v>
      </c>
      <c r="AC56">
        <v>1.7897676466137487</v>
      </c>
      <c r="AE56">
        <v>53</v>
      </c>
      <c r="AF56">
        <v>5646</v>
      </c>
      <c r="AG56">
        <v>1.0392947668949826</v>
      </c>
      <c r="AI56">
        <v>53</v>
      </c>
      <c r="AJ56">
        <v>2446</v>
      </c>
      <c r="AK56">
        <v>1.1602700023243349</v>
      </c>
      <c r="AM56">
        <v>53</v>
      </c>
      <c r="AN56">
        <v>2931</v>
      </c>
      <c r="AO56">
        <f t="shared" si="6"/>
        <v>1.0499392819146078</v>
      </c>
      <c r="AQ56" s="6">
        <f t="shared" si="7"/>
        <v>15861</v>
      </c>
    </row>
    <row r="57" spans="1:43">
      <c r="A57">
        <v>54</v>
      </c>
      <c r="B57">
        <v>2</v>
      </c>
      <c r="C57">
        <v>3.568242640499554E-2</v>
      </c>
      <c r="E57">
        <v>54</v>
      </c>
      <c r="F57">
        <v>2</v>
      </c>
      <c r="G57">
        <v>4.8042277203939464E-2</v>
      </c>
      <c r="I57">
        <v>54</v>
      </c>
      <c r="J57">
        <v>73</v>
      </c>
      <c r="K57">
        <v>0.41249929366559301</v>
      </c>
      <c r="M57">
        <v>54</v>
      </c>
      <c r="N57">
        <v>122</v>
      </c>
      <c r="O57">
        <v>0.3217045065000132</v>
      </c>
      <c r="Q57">
        <v>54</v>
      </c>
      <c r="R57">
        <v>149</v>
      </c>
      <c r="S57">
        <f t="shared" si="4"/>
        <v>0.34744893200261168</v>
      </c>
      <c r="U57" s="6">
        <f t="shared" si="5"/>
        <v>348</v>
      </c>
      <c r="W57">
        <v>54</v>
      </c>
      <c r="X57">
        <v>4110</v>
      </c>
      <c r="Y57">
        <v>1.1663809837331003</v>
      </c>
      <c r="AA57">
        <v>54</v>
      </c>
      <c r="AB57">
        <v>750</v>
      </c>
      <c r="AC57">
        <v>1.0317645925905545</v>
      </c>
      <c r="AE57">
        <v>54</v>
      </c>
      <c r="AF57">
        <v>5314</v>
      </c>
      <c r="AG57">
        <v>0.9781814366418593</v>
      </c>
      <c r="AI57">
        <v>54</v>
      </c>
      <c r="AJ57">
        <v>1873</v>
      </c>
      <c r="AK57">
        <v>0.88846513260567417</v>
      </c>
      <c r="AM57">
        <v>54</v>
      </c>
      <c r="AN57">
        <v>2907</v>
      </c>
      <c r="AO57">
        <f t="shared" si="6"/>
        <v>1.0413420308856243</v>
      </c>
      <c r="AQ57" s="6">
        <f t="shared" si="7"/>
        <v>14954</v>
      </c>
    </row>
    <row r="58" spans="1:43">
      <c r="A58">
        <v>55</v>
      </c>
      <c r="B58">
        <v>0</v>
      </c>
      <c r="C58">
        <v>0</v>
      </c>
      <c r="E58">
        <v>55</v>
      </c>
      <c r="F58">
        <v>7</v>
      </c>
      <c r="G58">
        <v>0.16814797021378813</v>
      </c>
      <c r="I58">
        <v>55</v>
      </c>
      <c r="J58">
        <v>1</v>
      </c>
      <c r="K58">
        <v>5.6506752556930552E-3</v>
      </c>
      <c r="M58">
        <v>55</v>
      </c>
      <c r="N58">
        <v>196</v>
      </c>
      <c r="O58">
        <v>0.5168367481475622</v>
      </c>
      <c r="Q58">
        <v>55</v>
      </c>
      <c r="R58">
        <v>27</v>
      </c>
      <c r="S58">
        <f t="shared" si="4"/>
        <v>6.2960544725305476E-2</v>
      </c>
      <c r="U58" s="6">
        <f t="shared" si="5"/>
        <v>231</v>
      </c>
      <c r="W58">
        <v>55</v>
      </c>
      <c r="X58">
        <v>2136</v>
      </c>
      <c r="Y58">
        <v>0.60617756234888132</v>
      </c>
      <c r="AA58">
        <v>55</v>
      </c>
      <c r="AB58">
        <v>1002</v>
      </c>
      <c r="AC58">
        <v>1.3784374957009808</v>
      </c>
      <c r="AE58">
        <v>55</v>
      </c>
      <c r="AF58">
        <v>3790</v>
      </c>
      <c r="AG58">
        <v>0.69764916162451007</v>
      </c>
      <c r="AI58">
        <v>55</v>
      </c>
      <c r="AJ58">
        <v>1015</v>
      </c>
      <c r="AK58">
        <v>0.48146935910024524</v>
      </c>
      <c r="AM58">
        <v>55</v>
      </c>
      <c r="AN58">
        <v>2151</v>
      </c>
      <c r="AO58">
        <f t="shared" si="6"/>
        <v>0.77052862347264461</v>
      </c>
      <c r="AQ58" s="6">
        <f t="shared" si="7"/>
        <v>10094</v>
      </c>
    </row>
    <row r="59" spans="1:43">
      <c r="A59">
        <v>56</v>
      </c>
      <c r="B59">
        <v>0</v>
      </c>
      <c r="C59">
        <v>0</v>
      </c>
      <c r="E59">
        <v>56</v>
      </c>
      <c r="F59">
        <v>0</v>
      </c>
      <c r="G59">
        <v>0</v>
      </c>
      <c r="I59">
        <v>56</v>
      </c>
      <c r="J59">
        <v>0</v>
      </c>
      <c r="K59">
        <v>0</v>
      </c>
      <c r="M59">
        <v>56</v>
      </c>
      <c r="N59">
        <v>343</v>
      </c>
      <c r="O59">
        <v>0.90446430925823373</v>
      </c>
      <c r="Q59">
        <v>56</v>
      </c>
      <c r="R59">
        <v>41</v>
      </c>
      <c r="S59">
        <f t="shared" si="4"/>
        <v>9.5606753101389802E-2</v>
      </c>
      <c r="U59" s="6">
        <f t="shared" si="5"/>
        <v>384</v>
      </c>
      <c r="W59">
        <v>56</v>
      </c>
      <c r="X59">
        <v>3886</v>
      </c>
      <c r="Y59">
        <v>1.1028118011646781</v>
      </c>
      <c r="AA59">
        <v>56</v>
      </c>
      <c r="AB59">
        <v>766</v>
      </c>
      <c r="AC59">
        <v>1.0537755705658196</v>
      </c>
      <c r="AE59">
        <v>56</v>
      </c>
      <c r="AF59">
        <v>1801</v>
      </c>
      <c r="AG59">
        <v>0.33152140899359966</v>
      </c>
      <c r="AI59">
        <v>56</v>
      </c>
      <c r="AJ59">
        <v>1665</v>
      </c>
      <c r="AK59">
        <v>0.78979949054375209</v>
      </c>
      <c r="AM59">
        <v>56</v>
      </c>
      <c r="AN59">
        <v>2138</v>
      </c>
      <c r="AO59">
        <f t="shared" si="6"/>
        <v>0.7658717791652786</v>
      </c>
      <c r="AQ59" s="6">
        <f t="shared" si="7"/>
        <v>10256</v>
      </c>
    </row>
    <row r="60" spans="1:43">
      <c r="A60">
        <v>57</v>
      </c>
      <c r="B60">
        <v>1</v>
      </c>
      <c r="C60">
        <v>1.784121320249777E-2</v>
      </c>
      <c r="E60">
        <v>57</v>
      </c>
      <c r="F60">
        <v>2</v>
      </c>
      <c r="G60">
        <v>4.8042277203939464E-2</v>
      </c>
      <c r="I60">
        <v>57</v>
      </c>
      <c r="J60">
        <v>245</v>
      </c>
      <c r="K60">
        <v>1.3844154376447986</v>
      </c>
      <c r="M60">
        <v>57</v>
      </c>
      <c r="N60">
        <v>425</v>
      </c>
      <c r="O60">
        <v>1.1206919283811936</v>
      </c>
      <c r="Q60">
        <v>57</v>
      </c>
      <c r="R60">
        <v>857</v>
      </c>
      <c r="S60">
        <f t="shared" si="4"/>
        <v>1.9984143270217329</v>
      </c>
      <c r="U60" s="6">
        <f t="shared" si="5"/>
        <v>1530</v>
      </c>
      <c r="W60">
        <v>57</v>
      </c>
      <c r="X60">
        <v>2930</v>
      </c>
      <c r="Y60">
        <v>0.83150761127444861</v>
      </c>
      <c r="AA60">
        <v>57</v>
      </c>
      <c r="AB60">
        <v>490</v>
      </c>
      <c r="AC60">
        <v>0.67408620049249568</v>
      </c>
      <c r="AE60">
        <v>57</v>
      </c>
      <c r="AF60">
        <v>3172</v>
      </c>
      <c r="AG60">
        <v>0.58389001073164803</v>
      </c>
      <c r="AI60">
        <v>57</v>
      </c>
      <c r="AJ60">
        <v>1147</v>
      </c>
      <c r="AK60">
        <v>0.54408409348569586</v>
      </c>
      <c r="AM60">
        <v>57</v>
      </c>
      <c r="AN60">
        <v>3449</v>
      </c>
      <c r="AO60">
        <f t="shared" si="6"/>
        <v>1.2354966166235013</v>
      </c>
      <c r="AQ60" s="6">
        <f t="shared" si="7"/>
        <v>11188</v>
      </c>
    </row>
    <row r="61" spans="1:43">
      <c r="A61">
        <v>58</v>
      </c>
      <c r="B61">
        <v>0</v>
      </c>
      <c r="C61">
        <v>0</v>
      </c>
      <c r="E61">
        <v>58</v>
      </c>
      <c r="F61">
        <v>1</v>
      </c>
      <c r="G61">
        <v>2.4021138601969732E-2</v>
      </c>
      <c r="I61">
        <v>58</v>
      </c>
      <c r="J61">
        <v>136</v>
      </c>
      <c r="K61">
        <v>0.76849183477425553</v>
      </c>
      <c r="M61">
        <v>58</v>
      </c>
      <c r="N61">
        <v>294</v>
      </c>
      <c r="O61">
        <v>0.7752551222213433</v>
      </c>
      <c r="Q61">
        <v>58</v>
      </c>
      <c r="R61">
        <v>123</v>
      </c>
      <c r="S61">
        <f t="shared" si="4"/>
        <v>0.28682025930416938</v>
      </c>
      <c r="U61" s="6">
        <f t="shared" si="5"/>
        <v>554</v>
      </c>
      <c r="W61">
        <v>58</v>
      </c>
      <c r="X61">
        <v>4141</v>
      </c>
      <c r="Y61">
        <v>1.1751785045349801</v>
      </c>
      <c r="AA61">
        <v>58</v>
      </c>
      <c r="AB61">
        <v>489</v>
      </c>
      <c r="AC61">
        <v>0.67271051436904161</v>
      </c>
      <c r="AE61">
        <v>58</v>
      </c>
      <c r="AF61">
        <v>6163</v>
      </c>
      <c r="AG61">
        <v>1.1344622118975873</v>
      </c>
      <c r="AI61">
        <v>58</v>
      </c>
      <c r="AJ61">
        <v>902</v>
      </c>
      <c r="AK61">
        <v>0.42786735163391254</v>
      </c>
      <c r="AM61">
        <v>58</v>
      </c>
      <c r="AN61">
        <v>2096</v>
      </c>
      <c r="AO61">
        <f t="shared" si="6"/>
        <v>0.75082658986455753</v>
      </c>
      <c r="AQ61" s="6">
        <f t="shared" si="7"/>
        <v>13791</v>
      </c>
    </row>
    <row r="62" spans="1:43">
      <c r="A62">
        <v>59</v>
      </c>
      <c r="B62">
        <v>0</v>
      </c>
      <c r="C62">
        <v>0</v>
      </c>
      <c r="E62">
        <v>59</v>
      </c>
      <c r="F62">
        <v>8</v>
      </c>
      <c r="G62">
        <v>0.19216910881575786</v>
      </c>
      <c r="I62">
        <v>59</v>
      </c>
      <c r="J62">
        <v>0</v>
      </c>
      <c r="K62">
        <v>0</v>
      </c>
      <c r="M62">
        <v>59</v>
      </c>
      <c r="N62">
        <v>324</v>
      </c>
      <c r="O62">
        <v>0.85436278775413332</v>
      </c>
      <c r="Q62">
        <v>59</v>
      </c>
      <c r="R62">
        <v>241</v>
      </c>
      <c r="S62">
        <f t="shared" si="4"/>
        <v>0.56198115847402297</v>
      </c>
      <c r="U62" s="6">
        <f t="shared" si="5"/>
        <v>573</v>
      </c>
      <c r="W62">
        <v>59</v>
      </c>
      <c r="X62">
        <v>5605</v>
      </c>
      <c r="Y62">
        <v>1.5906485191785953</v>
      </c>
      <c r="AA62">
        <v>59</v>
      </c>
      <c r="AB62">
        <v>778</v>
      </c>
      <c r="AC62">
        <v>1.0702838040472686</v>
      </c>
      <c r="AE62">
        <v>59</v>
      </c>
      <c r="AF62">
        <v>4694</v>
      </c>
      <c r="AG62">
        <v>0.86405413315711099</v>
      </c>
      <c r="AI62">
        <v>59</v>
      </c>
      <c r="AJ62">
        <v>1347</v>
      </c>
      <c r="AK62">
        <v>0.63895490316062098</v>
      </c>
      <c r="AM62">
        <v>59</v>
      </c>
      <c r="AN62">
        <v>2606</v>
      </c>
      <c r="AO62">
        <f t="shared" si="6"/>
        <v>0.93351817423045647</v>
      </c>
      <c r="AQ62" s="6">
        <f t="shared" si="7"/>
        <v>15030</v>
      </c>
    </row>
    <row r="63" spans="1:43">
      <c r="A63">
        <v>60</v>
      </c>
      <c r="B63">
        <v>0</v>
      </c>
      <c r="C63">
        <v>0</v>
      </c>
      <c r="E63">
        <v>60</v>
      </c>
      <c r="F63">
        <v>2</v>
      </c>
      <c r="G63">
        <v>4.8042277203939464E-2</v>
      </c>
      <c r="I63">
        <v>60</v>
      </c>
      <c r="J63">
        <v>1</v>
      </c>
      <c r="K63">
        <v>5.6506752556930552E-3</v>
      </c>
      <c r="M63">
        <v>60</v>
      </c>
      <c r="N63">
        <v>113</v>
      </c>
      <c r="O63">
        <v>0.29797220684017617</v>
      </c>
      <c r="Q63">
        <v>60</v>
      </c>
      <c r="R63">
        <v>240</v>
      </c>
      <c r="S63">
        <f t="shared" si="4"/>
        <v>0.55964928644715983</v>
      </c>
      <c r="U63" s="6">
        <f t="shared" si="5"/>
        <v>356</v>
      </c>
      <c r="W63">
        <v>60</v>
      </c>
      <c r="X63">
        <v>1566</v>
      </c>
      <c r="Y63">
        <v>0.444416695991736</v>
      </c>
      <c r="AA63">
        <v>60</v>
      </c>
      <c r="AB63">
        <v>284</v>
      </c>
      <c r="AC63">
        <v>0.39069485906095663</v>
      </c>
      <c r="AE63">
        <v>60</v>
      </c>
      <c r="AF63">
        <v>3090</v>
      </c>
      <c r="AG63">
        <v>0.56879575446431041</v>
      </c>
      <c r="AI63">
        <v>60</v>
      </c>
      <c r="AJ63">
        <v>839</v>
      </c>
      <c r="AK63">
        <v>0.39798304658631112</v>
      </c>
      <c r="AM63">
        <v>60</v>
      </c>
      <c r="AN63">
        <v>1851</v>
      </c>
      <c r="AO63">
        <f t="shared" si="6"/>
        <v>0.66306298561035104</v>
      </c>
      <c r="AQ63" s="6">
        <f t="shared" si="7"/>
        <v>7630</v>
      </c>
    </row>
    <row r="64" spans="1:43">
      <c r="A64">
        <v>61</v>
      </c>
      <c r="B64">
        <v>0</v>
      </c>
      <c r="C64">
        <v>0</v>
      </c>
      <c r="E64">
        <v>61</v>
      </c>
      <c r="F64">
        <v>1</v>
      </c>
      <c r="G64">
        <v>2.4021138601969732E-2</v>
      </c>
      <c r="I64">
        <v>61</v>
      </c>
      <c r="J64">
        <v>1</v>
      </c>
      <c r="K64">
        <v>5.6506752556930552E-3</v>
      </c>
      <c r="M64">
        <v>61</v>
      </c>
      <c r="N64">
        <v>223</v>
      </c>
      <c r="O64">
        <v>0.58803364712707329</v>
      </c>
      <c r="Q64">
        <v>61</v>
      </c>
      <c r="R64">
        <v>81</v>
      </c>
      <c r="S64">
        <f t="shared" si="4"/>
        <v>0.18888163417591641</v>
      </c>
      <c r="U64" s="6">
        <f t="shared" si="5"/>
        <v>306</v>
      </c>
      <c r="W64">
        <v>61</v>
      </c>
      <c r="X64">
        <v>2387</v>
      </c>
      <c r="Y64">
        <v>0.677409101744747</v>
      </c>
      <c r="AA64">
        <v>61</v>
      </c>
      <c r="AB64">
        <v>761</v>
      </c>
      <c r="AC64">
        <v>1.0468971399485494</v>
      </c>
      <c r="AE64">
        <v>61</v>
      </c>
      <c r="AF64">
        <v>2933</v>
      </c>
      <c r="AG64">
        <v>0.53989577600123695</v>
      </c>
      <c r="AI64">
        <v>61</v>
      </c>
      <c r="AJ64">
        <v>743</v>
      </c>
      <c r="AK64">
        <v>0.35244505794234698</v>
      </c>
      <c r="AM64">
        <v>61</v>
      </c>
      <c r="AN64">
        <v>1805</v>
      </c>
      <c r="AO64">
        <f t="shared" si="6"/>
        <v>0.64658492113813271</v>
      </c>
      <c r="AQ64" s="6">
        <f t="shared" si="7"/>
        <v>8629</v>
      </c>
    </row>
    <row r="65" spans="1:43">
      <c r="A65">
        <v>62</v>
      </c>
      <c r="B65">
        <v>2</v>
      </c>
      <c r="C65">
        <v>3.568242640499554E-2</v>
      </c>
      <c r="E65">
        <v>62</v>
      </c>
      <c r="F65">
        <v>4</v>
      </c>
      <c r="G65">
        <v>9.6084554407878928E-2</v>
      </c>
      <c r="I65">
        <v>62</v>
      </c>
      <c r="J65">
        <v>26</v>
      </c>
      <c r="K65">
        <v>0.14691755664801945</v>
      </c>
      <c r="M65">
        <v>62</v>
      </c>
      <c r="N65">
        <v>494</v>
      </c>
      <c r="O65">
        <v>1.3026395591066107</v>
      </c>
      <c r="Q65">
        <v>62</v>
      </c>
      <c r="R65">
        <v>231</v>
      </c>
      <c r="S65">
        <f t="shared" si="4"/>
        <v>0.53866243820539128</v>
      </c>
      <c r="U65" s="6">
        <f t="shared" si="5"/>
        <v>757</v>
      </c>
      <c r="W65">
        <v>62</v>
      </c>
      <c r="X65">
        <v>7174</v>
      </c>
      <c r="Y65">
        <v>2.0359165881511583</v>
      </c>
      <c r="AA65">
        <v>62</v>
      </c>
      <c r="AB65">
        <v>1006</v>
      </c>
      <c r="AC65">
        <v>1.3839402401947971</v>
      </c>
      <c r="AE65">
        <v>62</v>
      </c>
      <c r="AF65">
        <v>6208</v>
      </c>
      <c r="AG65">
        <v>1.1427456452150286</v>
      </c>
      <c r="AI65">
        <v>62</v>
      </c>
      <c r="AJ65">
        <v>2087</v>
      </c>
      <c r="AK65">
        <v>0.98997689895784413</v>
      </c>
      <c r="AM65">
        <v>62</v>
      </c>
      <c r="AN65">
        <v>3589</v>
      </c>
      <c r="AO65">
        <f t="shared" si="6"/>
        <v>1.2856472476259049</v>
      </c>
      <c r="AQ65" s="6">
        <f t="shared" si="7"/>
        <v>20064</v>
      </c>
    </row>
    <row r="66" spans="1:43">
      <c r="A66">
        <v>63</v>
      </c>
      <c r="B66">
        <v>64</v>
      </c>
      <c r="C66">
        <v>1.1418376449598573</v>
      </c>
      <c r="E66">
        <v>63</v>
      </c>
      <c r="F66">
        <v>6</v>
      </c>
      <c r="G66">
        <v>0.14412683161181841</v>
      </c>
      <c r="I66">
        <v>63</v>
      </c>
      <c r="J66">
        <v>82</v>
      </c>
      <c r="K66">
        <v>0.46335537096683055</v>
      </c>
      <c r="M66">
        <v>63</v>
      </c>
      <c r="N66">
        <v>88</v>
      </c>
      <c r="O66">
        <v>0.23204915222951772</v>
      </c>
      <c r="Q66">
        <v>63</v>
      </c>
      <c r="R66">
        <v>182</v>
      </c>
      <c r="S66">
        <f t="shared" si="4"/>
        <v>0.42440070888909615</v>
      </c>
      <c r="U66" s="6">
        <f t="shared" si="5"/>
        <v>422</v>
      </c>
      <c r="W66">
        <v>63</v>
      </c>
      <c r="X66">
        <v>2059</v>
      </c>
      <c r="Y66">
        <v>0.58432565584098628</v>
      </c>
      <c r="AA66">
        <v>63</v>
      </c>
      <c r="AB66">
        <v>748</v>
      </c>
      <c r="AC66">
        <v>1.0290132203436464</v>
      </c>
      <c r="AE66">
        <v>63</v>
      </c>
      <c r="AF66">
        <v>4919</v>
      </c>
      <c r="AG66">
        <v>0.90547129974431806</v>
      </c>
      <c r="AI66">
        <v>63</v>
      </c>
      <c r="AJ66">
        <v>995</v>
      </c>
      <c r="AK66">
        <v>0.47198227813275273</v>
      </c>
      <c r="AM66">
        <v>63</v>
      </c>
      <c r="AN66">
        <v>1856</v>
      </c>
      <c r="AO66">
        <f t="shared" si="6"/>
        <v>0.66485407957472265</v>
      </c>
      <c r="AQ66" s="6">
        <f t="shared" si="7"/>
        <v>10577</v>
      </c>
    </row>
    <row r="67" spans="1:43">
      <c r="A67">
        <v>64</v>
      </c>
      <c r="B67">
        <v>0</v>
      </c>
      <c r="C67">
        <v>0</v>
      </c>
      <c r="E67">
        <v>64</v>
      </c>
      <c r="F67">
        <v>1</v>
      </c>
      <c r="G67">
        <v>2.4021138601969732E-2</v>
      </c>
      <c r="I67">
        <v>64</v>
      </c>
      <c r="J67">
        <v>113</v>
      </c>
      <c r="K67">
        <v>0.63852630389331522</v>
      </c>
      <c r="M67">
        <v>64</v>
      </c>
      <c r="N67">
        <v>43</v>
      </c>
      <c r="O67">
        <v>0.11338765393033251</v>
      </c>
      <c r="Q67">
        <v>64</v>
      </c>
      <c r="R67">
        <v>202</v>
      </c>
      <c r="S67">
        <f t="shared" si="4"/>
        <v>0.47103814942635946</v>
      </c>
      <c r="U67" s="6">
        <f t="shared" si="5"/>
        <v>359</v>
      </c>
      <c r="W67">
        <v>64</v>
      </c>
      <c r="X67">
        <v>1800</v>
      </c>
      <c r="Y67">
        <v>0.51082378849624832</v>
      </c>
      <c r="AA67">
        <v>64</v>
      </c>
      <c r="AB67">
        <v>373</v>
      </c>
      <c r="AC67">
        <v>0.51313092404836913</v>
      </c>
      <c r="AE67">
        <v>64</v>
      </c>
      <c r="AF67">
        <v>3026</v>
      </c>
      <c r="AG67">
        <v>0.55701487152394924</v>
      </c>
      <c r="AI67">
        <v>64</v>
      </c>
      <c r="AJ67">
        <v>934</v>
      </c>
      <c r="AK67">
        <v>0.44304668118190055</v>
      </c>
      <c r="AM67">
        <v>64</v>
      </c>
      <c r="AN67">
        <v>1662</v>
      </c>
      <c r="AO67">
        <f t="shared" si="6"/>
        <v>0.59535963375710621</v>
      </c>
      <c r="AQ67" s="6">
        <f t="shared" si="7"/>
        <v>7795</v>
      </c>
    </row>
    <row r="68" spans="1:43">
      <c r="A68">
        <v>65</v>
      </c>
      <c r="B68">
        <v>1</v>
      </c>
      <c r="C68">
        <v>1.784121320249777E-2</v>
      </c>
      <c r="E68">
        <v>65</v>
      </c>
      <c r="F68">
        <v>30</v>
      </c>
      <c r="G68">
        <v>0.72063415805909203</v>
      </c>
      <c r="I68">
        <v>65</v>
      </c>
      <c r="J68">
        <v>0</v>
      </c>
      <c r="K68">
        <v>0</v>
      </c>
      <c r="M68">
        <v>65</v>
      </c>
      <c r="N68">
        <v>387</v>
      </c>
      <c r="O68">
        <v>1.0204888853729925</v>
      </c>
      <c r="Q68">
        <v>65</v>
      </c>
      <c r="R68">
        <v>137</v>
      </c>
      <c r="S68">
        <f t="shared" ref="S68:S99" si="8">R68*100/42884</f>
        <v>0.31946646768025372</v>
      </c>
      <c r="U68" s="6">
        <f t="shared" ref="U68:U99" si="9">SUM(B68,F68,J68,N68,R68)</f>
        <v>555</v>
      </c>
      <c r="W68">
        <v>65</v>
      </c>
      <c r="X68">
        <v>5197</v>
      </c>
      <c r="Y68">
        <v>1.4748617937861124</v>
      </c>
      <c r="AA68">
        <v>65</v>
      </c>
      <c r="AB68">
        <v>611</v>
      </c>
      <c r="AC68">
        <v>0.84054422143043839</v>
      </c>
      <c r="AE68">
        <v>65</v>
      </c>
      <c r="AF68">
        <v>2947</v>
      </c>
      <c r="AG68">
        <v>0.54247284414444097</v>
      </c>
      <c r="AI68">
        <v>65</v>
      </c>
      <c r="AJ68">
        <v>1133</v>
      </c>
      <c r="AK68">
        <v>0.53744313680845113</v>
      </c>
      <c r="AM68">
        <v>65</v>
      </c>
      <c r="AN68">
        <v>1616</v>
      </c>
      <c r="AO68">
        <f t="shared" ref="AO68:AO99" si="10">AN68*100/279159</f>
        <v>0.57888156928488788</v>
      </c>
      <c r="AQ68" s="6">
        <f t="shared" ref="AQ68:AQ99" si="11">SUM(X68,AB68,AF68,AJ68,AN68)</f>
        <v>11504</v>
      </c>
    </row>
    <row r="69" spans="1:43">
      <c r="A69">
        <v>66</v>
      </c>
      <c r="B69">
        <v>0</v>
      </c>
      <c r="C69">
        <v>0</v>
      </c>
      <c r="E69">
        <v>66</v>
      </c>
      <c r="F69">
        <v>0</v>
      </c>
      <c r="G69">
        <v>0</v>
      </c>
      <c r="I69">
        <v>66</v>
      </c>
      <c r="J69">
        <v>2</v>
      </c>
      <c r="K69">
        <v>1.130135051138611E-2</v>
      </c>
      <c r="M69">
        <v>66</v>
      </c>
      <c r="N69">
        <v>100</v>
      </c>
      <c r="O69">
        <v>0.26369221844263374</v>
      </c>
      <c r="Q69">
        <v>66</v>
      </c>
      <c r="R69">
        <v>118</v>
      </c>
      <c r="S69">
        <f t="shared" si="8"/>
        <v>0.27516089916985353</v>
      </c>
      <c r="U69" s="6">
        <f t="shared" si="9"/>
        <v>220</v>
      </c>
      <c r="W69">
        <v>66</v>
      </c>
      <c r="X69">
        <v>1202</v>
      </c>
      <c r="Y69">
        <v>0.34111677431805026</v>
      </c>
      <c r="AA69">
        <v>66</v>
      </c>
      <c r="AB69">
        <v>167</v>
      </c>
      <c r="AC69">
        <v>0.22973958261683014</v>
      </c>
      <c r="AE69">
        <v>66</v>
      </c>
      <c r="AF69">
        <v>1443</v>
      </c>
      <c r="AG69">
        <v>0.26562209504595463</v>
      </c>
      <c r="AI69">
        <v>66</v>
      </c>
      <c r="AJ69">
        <v>563</v>
      </c>
      <c r="AK69">
        <v>0.26706132923491438</v>
      </c>
      <c r="AM69">
        <v>66</v>
      </c>
      <c r="AN69">
        <v>854</v>
      </c>
      <c r="AO69">
        <f t="shared" si="10"/>
        <v>0.30591884911466227</v>
      </c>
      <c r="AQ69" s="6">
        <f t="shared" si="11"/>
        <v>4229</v>
      </c>
    </row>
    <row r="70" spans="1:43">
      <c r="A70">
        <v>67</v>
      </c>
      <c r="B70">
        <v>1</v>
      </c>
      <c r="C70">
        <v>1.784121320249777E-2</v>
      </c>
      <c r="E70">
        <v>67</v>
      </c>
      <c r="F70">
        <v>0</v>
      </c>
      <c r="G70">
        <v>0</v>
      </c>
      <c r="I70">
        <v>67</v>
      </c>
      <c r="J70">
        <v>40</v>
      </c>
      <c r="K70">
        <v>0.2260270102277222</v>
      </c>
      <c r="M70">
        <v>67</v>
      </c>
      <c r="N70">
        <v>173</v>
      </c>
      <c r="O70">
        <v>0.45618753790575639</v>
      </c>
      <c r="Q70">
        <v>67</v>
      </c>
      <c r="R70">
        <v>76</v>
      </c>
      <c r="S70">
        <f t="shared" si="8"/>
        <v>0.1772222740416006</v>
      </c>
      <c r="U70" s="6">
        <f t="shared" si="9"/>
        <v>290</v>
      </c>
      <c r="W70">
        <v>67</v>
      </c>
      <c r="X70">
        <v>2877</v>
      </c>
      <c r="Y70">
        <v>0.81646668861317018</v>
      </c>
      <c r="AA70">
        <v>67</v>
      </c>
      <c r="AB70">
        <v>436</v>
      </c>
      <c r="AC70">
        <v>0.59979914982597571</v>
      </c>
      <c r="AE70">
        <v>67</v>
      </c>
      <c r="AF70">
        <v>1321</v>
      </c>
      <c r="AG70">
        <v>0.24316478694089125</v>
      </c>
      <c r="AI70">
        <v>67</v>
      </c>
      <c r="AJ70">
        <v>664</v>
      </c>
      <c r="AK70">
        <v>0.31497108812075159</v>
      </c>
      <c r="AM70">
        <v>67</v>
      </c>
      <c r="AN70">
        <v>886</v>
      </c>
      <c r="AO70">
        <f t="shared" si="10"/>
        <v>0.31738185048664025</v>
      </c>
      <c r="AQ70" s="6">
        <f t="shared" si="11"/>
        <v>6184</v>
      </c>
    </row>
    <row r="71" spans="1:43">
      <c r="A71">
        <v>68</v>
      </c>
      <c r="B71">
        <v>0</v>
      </c>
      <c r="C71">
        <v>0</v>
      </c>
      <c r="E71">
        <v>68</v>
      </c>
      <c r="F71">
        <v>0</v>
      </c>
      <c r="G71">
        <v>0</v>
      </c>
      <c r="I71">
        <v>68</v>
      </c>
      <c r="J71">
        <v>0</v>
      </c>
      <c r="K71">
        <v>0</v>
      </c>
      <c r="M71">
        <v>68</v>
      </c>
      <c r="N71">
        <v>201</v>
      </c>
      <c r="O71">
        <v>0.53002135906969383</v>
      </c>
      <c r="Q71">
        <v>68</v>
      </c>
      <c r="R71">
        <v>1</v>
      </c>
      <c r="S71">
        <f t="shared" si="8"/>
        <v>2.3318720268631658E-3</v>
      </c>
      <c r="U71" s="6">
        <f t="shared" si="9"/>
        <v>202</v>
      </c>
      <c r="W71">
        <v>68</v>
      </c>
      <c r="X71">
        <v>1609</v>
      </c>
      <c r="Y71">
        <v>0.45661970871692414</v>
      </c>
      <c r="AA71">
        <v>68</v>
      </c>
      <c r="AB71">
        <v>127</v>
      </c>
      <c r="AC71">
        <v>0.17471213767866722</v>
      </c>
      <c r="AE71">
        <v>68</v>
      </c>
      <c r="AF71">
        <v>1770</v>
      </c>
      <c r="AG71">
        <v>0.32581504381936227</v>
      </c>
      <c r="AI71">
        <v>68</v>
      </c>
      <c r="AJ71">
        <v>342</v>
      </c>
      <c r="AK71">
        <v>0.16222908454412205</v>
      </c>
      <c r="AM71">
        <v>68</v>
      </c>
      <c r="AN71">
        <v>1007</v>
      </c>
      <c r="AO71">
        <f t="shared" si="10"/>
        <v>0.36072632442443198</v>
      </c>
      <c r="AQ71" s="6">
        <f t="shared" si="11"/>
        <v>4855</v>
      </c>
    </row>
    <row r="72" spans="1:43">
      <c r="A72">
        <v>69</v>
      </c>
      <c r="B72">
        <v>0</v>
      </c>
      <c r="C72">
        <v>0</v>
      </c>
      <c r="E72">
        <v>69</v>
      </c>
      <c r="F72">
        <v>1</v>
      </c>
      <c r="G72">
        <v>2.4021138601969732E-2</v>
      </c>
      <c r="I72">
        <v>69</v>
      </c>
      <c r="J72">
        <v>0</v>
      </c>
      <c r="K72">
        <v>0</v>
      </c>
      <c r="M72">
        <v>69</v>
      </c>
      <c r="N72">
        <v>97</v>
      </c>
      <c r="O72">
        <v>0.25578145188935475</v>
      </c>
      <c r="Q72">
        <v>69</v>
      </c>
      <c r="R72">
        <v>58</v>
      </c>
      <c r="S72">
        <f t="shared" si="8"/>
        <v>0.1352485775580636</v>
      </c>
      <c r="U72" s="6">
        <f t="shared" si="9"/>
        <v>156</v>
      </c>
      <c r="W72">
        <v>69</v>
      </c>
      <c r="X72">
        <v>1734</v>
      </c>
      <c r="Y72">
        <v>0.4920935829180525</v>
      </c>
      <c r="AA72">
        <v>69</v>
      </c>
      <c r="AB72">
        <v>683</v>
      </c>
      <c r="AC72">
        <v>0.93959362231913168</v>
      </c>
      <c r="AE72">
        <v>69</v>
      </c>
      <c r="AF72">
        <v>2068</v>
      </c>
      <c r="AG72">
        <v>0.38066978001041873</v>
      </c>
      <c r="AI72">
        <v>69</v>
      </c>
      <c r="AJ72">
        <v>835</v>
      </c>
      <c r="AK72">
        <v>0.39608563039281258</v>
      </c>
      <c r="AM72">
        <v>69</v>
      </c>
      <c r="AN72">
        <v>1252</v>
      </c>
      <c r="AO72">
        <f t="shared" si="10"/>
        <v>0.44848992867863835</v>
      </c>
      <c r="AQ72" s="6">
        <f t="shared" si="11"/>
        <v>6572</v>
      </c>
    </row>
    <row r="73" spans="1:43">
      <c r="A73">
        <v>70</v>
      </c>
      <c r="B73">
        <v>0</v>
      </c>
      <c r="C73">
        <v>0</v>
      </c>
      <c r="E73">
        <v>70</v>
      </c>
      <c r="F73">
        <v>64</v>
      </c>
      <c r="G73">
        <v>1.5373528705260628</v>
      </c>
      <c r="I73">
        <v>70</v>
      </c>
      <c r="J73">
        <v>2</v>
      </c>
      <c r="K73">
        <v>1.130135051138611E-2</v>
      </c>
      <c r="M73">
        <v>70</v>
      </c>
      <c r="N73">
        <v>114</v>
      </c>
      <c r="O73">
        <v>0.30060912902460246</v>
      </c>
      <c r="Q73">
        <v>70</v>
      </c>
      <c r="R73">
        <v>5</v>
      </c>
      <c r="S73">
        <f t="shared" si="8"/>
        <v>1.1659360134315828E-2</v>
      </c>
      <c r="U73" s="6">
        <f t="shared" si="9"/>
        <v>185</v>
      </c>
      <c r="W73">
        <v>70</v>
      </c>
      <c r="X73">
        <v>3328</v>
      </c>
      <c r="Y73">
        <v>0.94445642673084129</v>
      </c>
      <c r="AA73">
        <v>70</v>
      </c>
      <c r="AB73">
        <v>358</v>
      </c>
      <c r="AC73">
        <v>0.49249563219655801</v>
      </c>
      <c r="AE73">
        <v>70</v>
      </c>
      <c r="AF73">
        <v>3277</v>
      </c>
      <c r="AG73">
        <v>0.60321802180567796</v>
      </c>
      <c r="AI73">
        <v>70</v>
      </c>
      <c r="AJ73">
        <v>1040</v>
      </c>
      <c r="AK73">
        <v>0.49332821030961088</v>
      </c>
      <c r="AM73">
        <v>70</v>
      </c>
      <c r="AN73">
        <v>1514</v>
      </c>
      <c r="AO73">
        <f t="shared" si="10"/>
        <v>0.542343252411708</v>
      </c>
      <c r="AQ73" s="6">
        <f t="shared" si="11"/>
        <v>9517</v>
      </c>
    </row>
    <row r="74" spans="1:43">
      <c r="A74">
        <v>71</v>
      </c>
      <c r="B74">
        <v>0</v>
      </c>
      <c r="C74">
        <v>0</v>
      </c>
      <c r="E74">
        <v>71</v>
      </c>
      <c r="F74">
        <v>0</v>
      </c>
      <c r="G74">
        <v>0</v>
      </c>
      <c r="I74">
        <v>71</v>
      </c>
      <c r="J74">
        <v>1</v>
      </c>
      <c r="K74">
        <v>5.6506752556930552E-3</v>
      </c>
      <c r="M74">
        <v>71</v>
      </c>
      <c r="N74">
        <v>46</v>
      </c>
      <c r="O74">
        <v>0.12129842048361153</v>
      </c>
      <c r="Q74">
        <v>71</v>
      </c>
      <c r="R74">
        <v>122</v>
      </c>
      <c r="S74">
        <f t="shared" si="8"/>
        <v>0.28448838727730624</v>
      </c>
      <c r="U74" s="6">
        <f t="shared" si="9"/>
        <v>169</v>
      </c>
      <c r="W74">
        <v>71</v>
      </c>
      <c r="X74">
        <v>1392</v>
      </c>
      <c r="Y74">
        <v>0.39503706310376535</v>
      </c>
      <c r="AA74">
        <v>71</v>
      </c>
      <c r="AB74">
        <v>385</v>
      </c>
      <c r="AC74">
        <v>0.52963915752981805</v>
      </c>
      <c r="AE74">
        <v>71</v>
      </c>
      <c r="AF74">
        <v>1487</v>
      </c>
      <c r="AG74">
        <v>0.27372145206745291</v>
      </c>
      <c r="AI74">
        <v>71</v>
      </c>
      <c r="AJ74">
        <v>499</v>
      </c>
      <c r="AK74">
        <v>0.23670267013893831</v>
      </c>
      <c r="AM74">
        <v>71</v>
      </c>
      <c r="AN74">
        <v>1091</v>
      </c>
      <c r="AO74">
        <f t="shared" si="10"/>
        <v>0.39081670302587412</v>
      </c>
      <c r="AQ74" s="6">
        <f t="shared" si="11"/>
        <v>4854</v>
      </c>
    </row>
    <row r="75" spans="1:43">
      <c r="A75">
        <v>72</v>
      </c>
      <c r="B75">
        <v>0</v>
      </c>
      <c r="C75">
        <v>0</v>
      </c>
      <c r="E75">
        <v>72</v>
      </c>
      <c r="F75">
        <v>2</v>
      </c>
      <c r="G75">
        <v>4.8042277203939464E-2</v>
      </c>
      <c r="I75">
        <v>72</v>
      </c>
      <c r="J75">
        <v>73</v>
      </c>
      <c r="K75">
        <v>0.41249929366559301</v>
      </c>
      <c r="M75">
        <v>72</v>
      </c>
      <c r="N75">
        <v>46</v>
      </c>
      <c r="O75">
        <v>0.12129842048361153</v>
      </c>
      <c r="Q75">
        <v>72</v>
      </c>
      <c r="R75">
        <v>5</v>
      </c>
      <c r="S75">
        <f t="shared" si="8"/>
        <v>1.1659360134315828E-2</v>
      </c>
      <c r="U75" s="6">
        <f t="shared" si="9"/>
        <v>126</v>
      </c>
      <c r="W75">
        <v>72</v>
      </c>
      <c r="X75">
        <v>1246</v>
      </c>
      <c r="Y75">
        <v>0.35360357803684744</v>
      </c>
      <c r="AA75">
        <v>72</v>
      </c>
      <c r="AB75">
        <v>363</v>
      </c>
      <c r="AC75">
        <v>0.4993740628138284</v>
      </c>
      <c r="AE75">
        <v>72</v>
      </c>
      <c r="AF75">
        <v>1617</v>
      </c>
      <c r="AG75">
        <v>0.29765137054006147</v>
      </c>
      <c r="AI75">
        <v>72</v>
      </c>
      <c r="AJ75">
        <v>415</v>
      </c>
      <c r="AK75">
        <v>0.19685693007546973</v>
      </c>
      <c r="AM75">
        <v>72</v>
      </c>
      <c r="AN75">
        <v>1077</v>
      </c>
      <c r="AO75">
        <f t="shared" si="10"/>
        <v>0.38580163992563377</v>
      </c>
      <c r="AQ75" s="6">
        <f t="shared" si="11"/>
        <v>4718</v>
      </c>
    </row>
    <row r="76" spans="1:43">
      <c r="A76">
        <v>73</v>
      </c>
      <c r="B76">
        <v>1</v>
      </c>
      <c r="C76">
        <v>1.784121320249777E-2</v>
      </c>
      <c r="E76">
        <v>73</v>
      </c>
      <c r="F76">
        <v>0</v>
      </c>
      <c r="G76">
        <v>0</v>
      </c>
      <c r="I76">
        <v>73</v>
      </c>
      <c r="J76">
        <v>0</v>
      </c>
      <c r="K76">
        <v>0</v>
      </c>
      <c r="M76">
        <v>73</v>
      </c>
      <c r="N76">
        <v>52</v>
      </c>
      <c r="O76">
        <v>0.13711995359016954</v>
      </c>
      <c r="Q76">
        <v>73</v>
      </c>
      <c r="R76">
        <v>20</v>
      </c>
      <c r="S76">
        <f t="shared" si="8"/>
        <v>4.6637440537263312E-2</v>
      </c>
      <c r="U76" s="6">
        <f t="shared" si="9"/>
        <v>73</v>
      </c>
      <c r="W76">
        <v>73</v>
      </c>
      <c r="X76">
        <v>1679</v>
      </c>
      <c r="Y76">
        <v>0.47648507826955605</v>
      </c>
      <c r="AA76">
        <v>73</v>
      </c>
      <c r="AB76">
        <v>234</v>
      </c>
      <c r="AC76">
        <v>0.32191055288825304</v>
      </c>
      <c r="AE76">
        <v>73</v>
      </c>
      <c r="AF76">
        <v>759</v>
      </c>
      <c r="AG76">
        <v>0.13971390862084518</v>
      </c>
      <c r="AI76">
        <v>73</v>
      </c>
      <c r="AJ76">
        <v>495</v>
      </c>
      <c r="AK76">
        <v>0.2348052539454398</v>
      </c>
      <c r="AM76">
        <v>73</v>
      </c>
      <c r="AN76">
        <v>542</v>
      </c>
      <c r="AO76">
        <f t="shared" si="10"/>
        <v>0.19415458573787697</v>
      </c>
      <c r="AQ76" s="6">
        <f t="shared" si="11"/>
        <v>3709</v>
      </c>
    </row>
    <row r="77" spans="1:43">
      <c r="A77">
        <v>74</v>
      </c>
      <c r="B77">
        <v>2</v>
      </c>
      <c r="C77">
        <v>3.568242640499554E-2</v>
      </c>
      <c r="E77">
        <v>74</v>
      </c>
      <c r="F77">
        <v>6</v>
      </c>
      <c r="G77">
        <v>0.14412683161181841</v>
      </c>
      <c r="I77">
        <v>74</v>
      </c>
      <c r="J77">
        <v>92</v>
      </c>
      <c r="K77">
        <v>0.51986212352376104</v>
      </c>
      <c r="M77">
        <v>74</v>
      </c>
      <c r="N77">
        <v>115</v>
      </c>
      <c r="O77">
        <v>0.30324605120902881</v>
      </c>
      <c r="Q77">
        <v>74</v>
      </c>
      <c r="R77">
        <v>259</v>
      </c>
      <c r="S77">
        <f t="shared" si="8"/>
        <v>0.60395485495755996</v>
      </c>
      <c r="U77" s="6">
        <f t="shared" si="9"/>
        <v>474</v>
      </c>
      <c r="W77">
        <v>74</v>
      </c>
      <c r="X77">
        <v>1893</v>
      </c>
      <c r="Y77">
        <v>0.5372163509018878</v>
      </c>
      <c r="AA77">
        <v>74</v>
      </c>
      <c r="AB77">
        <v>358</v>
      </c>
      <c r="AC77">
        <v>0.49249563219655801</v>
      </c>
      <c r="AE77">
        <v>74</v>
      </c>
      <c r="AF77">
        <v>2403</v>
      </c>
      <c r="AG77">
        <v>0.44233533915137146</v>
      </c>
      <c r="AI77">
        <v>74</v>
      </c>
      <c r="AJ77">
        <v>463</v>
      </c>
      <c r="AK77">
        <v>0.21962592439745177</v>
      </c>
      <c r="AM77">
        <v>74</v>
      </c>
      <c r="AN77">
        <v>1148</v>
      </c>
      <c r="AO77">
        <f t="shared" si="10"/>
        <v>0.4112351742197099</v>
      </c>
      <c r="AQ77" s="6">
        <f t="shared" si="11"/>
        <v>6265</v>
      </c>
    </row>
    <row r="78" spans="1:43">
      <c r="A78">
        <v>75</v>
      </c>
      <c r="B78">
        <v>79</v>
      </c>
      <c r="C78">
        <v>1.4094558429973238</v>
      </c>
      <c r="E78">
        <v>75</v>
      </c>
      <c r="F78">
        <v>3</v>
      </c>
      <c r="G78">
        <v>7.2063415805909206E-2</v>
      </c>
      <c r="I78">
        <v>75</v>
      </c>
      <c r="J78">
        <v>0</v>
      </c>
      <c r="K78">
        <v>0</v>
      </c>
      <c r="M78">
        <v>75</v>
      </c>
      <c r="N78">
        <v>252</v>
      </c>
      <c r="O78">
        <v>0.66450439047543708</v>
      </c>
      <c r="Q78">
        <v>75</v>
      </c>
      <c r="R78">
        <v>3</v>
      </c>
      <c r="S78">
        <f t="shared" si="8"/>
        <v>6.9956160805894974E-3</v>
      </c>
      <c r="U78" s="6">
        <f t="shared" si="9"/>
        <v>337</v>
      </c>
      <c r="W78">
        <v>75</v>
      </c>
      <c r="X78">
        <v>4762</v>
      </c>
      <c r="Y78">
        <v>1.3514127115661858</v>
      </c>
      <c r="AA78">
        <v>75</v>
      </c>
      <c r="AB78">
        <v>544</v>
      </c>
      <c r="AC78">
        <v>0.74837325115901554</v>
      </c>
      <c r="AE78">
        <v>75</v>
      </c>
      <c r="AF78">
        <v>2581</v>
      </c>
      <c r="AG78">
        <v>0.47510091982925085</v>
      </c>
      <c r="AI78">
        <v>75</v>
      </c>
      <c r="AJ78">
        <v>889</v>
      </c>
      <c r="AK78">
        <v>0.4217007490050424</v>
      </c>
      <c r="AM78">
        <v>75</v>
      </c>
      <c r="AN78">
        <v>1911</v>
      </c>
      <c r="AO78">
        <f t="shared" si="10"/>
        <v>0.68455611318280984</v>
      </c>
      <c r="AQ78" s="6">
        <f t="shared" si="11"/>
        <v>10687</v>
      </c>
    </row>
    <row r="79" spans="1:43">
      <c r="A79">
        <v>76</v>
      </c>
      <c r="B79">
        <v>0</v>
      </c>
      <c r="C79">
        <v>0</v>
      </c>
      <c r="E79">
        <v>76</v>
      </c>
      <c r="F79">
        <v>1</v>
      </c>
      <c r="G79">
        <v>2.4021138601969732E-2</v>
      </c>
      <c r="I79">
        <v>76</v>
      </c>
      <c r="J79">
        <v>0</v>
      </c>
      <c r="K79">
        <v>0</v>
      </c>
      <c r="M79">
        <v>76</v>
      </c>
      <c r="N79">
        <v>85</v>
      </c>
      <c r="O79">
        <v>0.2241383856762387</v>
      </c>
      <c r="Q79">
        <v>76</v>
      </c>
      <c r="R79">
        <v>154</v>
      </c>
      <c r="S79">
        <f t="shared" si="8"/>
        <v>0.35910829213692752</v>
      </c>
      <c r="U79" s="6">
        <f t="shared" si="9"/>
        <v>240</v>
      </c>
      <c r="W79">
        <v>76</v>
      </c>
      <c r="X79">
        <v>3262</v>
      </c>
      <c r="Y79">
        <v>0.92572622115264547</v>
      </c>
      <c r="AA79">
        <v>76</v>
      </c>
      <c r="AB79">
        <v>569</v>
      </c>
      <c r="AC79">
        <v>0.78276540424536734</v>
      </c>
      <c r="AE79">
        <v>76</v>
      </c>
      <c r="AF79">
        <v>1885</v>
      </c>
      <c r="AG79">
        <v>0.34698381785282362</v>
      </c>
      <c r="AI79">
        <v>76</v>
      </c>
      <c r="AJ79">
        <v>378</v>
      </c>
      <c r="AK79">
        <v>0.17930583028560856</v>
      </c>
      <c r="AM79">
        <v>76</v>
      </c>
      <c r="AN79">
        <v>1103</v>
      </c>
      <c r="AO79">
        <f t="shared" si="10"/>
        <v>0.39511532854036591</v>
      </c>
      <c r="AQ79" s="6">
        <f t="shared" si="11"/>
        <v>7197</v>
      </c>
    </row>
    <row r="80" spans="1:43">
      <c r="A80">
        <v>77</v>
      </c>
      <c r="B80">
        <v>0</v>
      </c>
      <c r="C80">
        <v>0</v>
      </c>
      <c r="E80">
        <v>77</v>
      </c>
      <c r="F80">
        <v>0</v>
      </c>
      <c r="G80">
        <v>0</v>
      </c>
      <c r="I80">
        <v>77</v>
      </c>
      <c r="J80">
        <v>0</v>
      </c>
      <c r="K80">
        <v>0</v>
      </c>
      <c r="M80">
        <v>77</v>
      </c>
      <c r="N80">
        <v>18</v>
      </c>
      <c r="O80">
        <v>4.7464599319674075E-2</v>
      </c>
      <c r="Q80">
        <v>77</v>
      </c>
      <c r="R80">
        <v>112</v>
      </c>
      <c r="S80">
        <f t="shared" si="8"/>
        <v>0.26116966700867456</v>
      </c>
      <c r="U80" s="6">
        <f t="shared" si="9"/>
        <v>130</v>
      </c>
      <c r="W80">
        <v>77</v>
      </c>
      <c r="X80">
        <v>2297</v>
      </c>
      <c r="Y80">
        <v>0.65186791231993457</v>
      </c>
      <c r="AA80">
        <v>77</v>
      </c>
      <c r="AB80">
        <v>177</v>
      </c>
      <c r="AC80">
        <v>0.24349644385137087</v>
      </c>
      <c r="AE80">
        <v>77</v>
      </c>
      <c r="AF80">
        <v>3014</v>
      </c>
      <c r="AG80">
        <v>0.55480595597263149</v>
      </c>
      <c r="AI80">
        <v>77</v>
      </c>
      <c r="AJ80">
        <v>410</v>
      </c>
      <c r="AK80">
        <v>0.1944851598335966</v>
      </c>
      <c r="AM80">
        <v>77</v>
      </c>
      <c r="AN80">
        <v>889</v>
      </c>
      <c r="AO80">
        <f t="shared" si="10"/>
        <v>0.31845650686526317</v>
      </c>
      <c r="AQ80" s="6">
        <f t="shared" si="11"/>
        <v>6787</v>
      </c>
    </row>
    <row r="81" spans="1:43">
      <c r="A81">
        <v>78</v>
      </c>
      <c r="B81">
        <v>245</v>
      </c>
      <c r="C81">
        <v>4.3710972346119537</v>
      </c>
      <c r="E81">
        <v>78</v>
      </c>
      <c r="F81">
        <v>4</v>
      </c>
      <c r="G81">
        <v>9.6084554407878928E-2</v>
      </c>
      <c r="I81">
        <v>78</v>
      </c>
      <c r="J81">
        <v>60</v>
      </c>
      <c r="K81">
        <v>0.3390405153415833</v>
      </c>
      <c r="M81">
        <v>78</v>
      </c>
      <c r="N81">
        <v>417</v>
      </c>
      <c r="O81">
        <v>1.0995965509057828</v>
      </c>
      <c r="Q81">
        <v>78</v>
      </c>
      <c r="R81">
        <v>188</v>
      </c>
      <c r="S81">
        <f t="shared" si="8"/>
        <v>0.43839194105027518</v>
      </c>
      <c r="U81" s="6">
        <f t="shared" si="9"/>
        <v>914</v>
      </c>
      <c r="W81">
        <v>78</v>
      </c>
      <c r="X81">
        <v>10675</v>
      </c>
      <c r="Y81">
        <v>3.0294688567763615</v>
      </c>
      <c r="AA81">
        <v>78</v>
      </c>
      <c r="AB81">
        <v>1269</v>
      </c>
      <c r="AC81">
        <v>1.7457456906632183</v>
      </c>
      <c r="AE81">
        <v>78</v>
      </c>
      <c r="AF81">
        <v>6101</v>
      </c>
      <c r="AG81">
        <v>1.1230494815491125</v>
      </c>
      <c r="AI81">
        <v>78</v>
      </c>
      <c r="AJ81">
        <v>1847</v>
      </c>
      <c r="AK81">
        <v>0.87613192734793399</v>
      </c>
      <c r="AM81">
        <v>78</v>
      </c>
      <c r="AN81">
        <v>3578</v>
      </c>
      <c r="AO81">
        <f t="shared" si="10"/>
        <v>1.2817068409042875</v>
      </c>
      <c r="AQ81" s="6">
        <f t="shared" si="11"/>
        <v>23470</v>
      </c>
    </row>
    <row r="82" spans="1:43">
      <c r="A82">
        <v>79</v>
      </c>
      <c r="B82">
        <v>0</v>
      </c>
      <c r="C82">
        <v>0</v>
      </c>
      <c r="E82">
        <v>79</v>
      </c>
      <c r="F82">
        <v>0</v>
      </c>
      <c r="G82">
        <v>0</v>
      </c>
      <c r="I82">
        <v>79</v>
      </c>
      <c r="J82">
        <v>0</v>
      </c>
      <c r="K82">
        <v>0</v>
      </c>
      <c r="M82">
        <v>79</v>
      </c>
      <c r="N82">
        <v>124</v>
      </c>
      <c r="O82">
        <v>0.32697835086886584</v>
      </c>
      <c r="Q82">
        <v>79</v>
      </c>
      <c r="R82">
        <v>74</v>
      </c>
      <c r="S82">
        <f t="shared" si="8"/>
        <v>0.17255852998787427</v>
      </c>
      <c r="U82" s="6">
        <f t="shared" si="9"/>
        <v>198</v>
      </c>
      <c r="W82">
        <v>79</v>
      </c>
      <c r="X82">
        <v>1979</v>
      </c>
      <c r="Y82">
        <v>0.56162237635226409</v>
      </c>
      <c r="AA82">
        <v>79</v>
      </c>
      <c r="AB82">
        <v>414</v>
      </c>
      <c r="AC82">
        <v>0.56953405510998611</v>
      </c>
      <c r="AE82">
        <v>79</v>
      </c>
      <c r="AF82">
        <v>2463</v>
      </c>
      <c r="AG82">
        <v>0.45337991690796003</v>
      </c>
      <c r="AI82">
        <v>79</v>
      </c>
      <c r="AJ82">
        <v>437</v>
      </c>
      <c r="AK82">
        <v>0.20729271913971151</v>
      </c>
      <c r="AM82">
        <v>79</v>
      </c>
      <c r="AN82">
        <v>1078</v>
      </c>
      <c r="AO82">
        <f t="shared" si="10"/>
        <v>0.38615985871850811</v>
      </c>
      <c r="AQ82" s="6">
        <f t="shared" si="11"/>
        <v>6371</v>
      </c>
    </row>
    <row r="83" spans="1:43">
      <c r="A83">
        <v>80</v>
      </c>
      <c r="B83">
        <v>0</v>
      </c>
      <c r="C83">
        <v>0</v>
      </c>
      <c r="E83">
        <v>80</v>
      </c>
      <c r="F83">
        <v>0</v>
      </c>
      <c r="G83">
        <v>0</v>
      </c>
      <c r="I83">
        <v>80</v>
      </c>
      <c r="J83">
        <v>13</v>
      </c>
      <c r="K83">
        <v>7.3458778324009724E-2</v>
      </c>
      <c r="M83">
        <v>80</v>
      </c>
      <c r="N83">
        <v>120</v>
      </c>
      <c r="O83">
        <v>0.3164306621311605</v>
      </c>
      <c r="Q83">
        <v>80</v>
      </c>
      <c r="R83">
        <v>146</v>
      </c>
      <c r="S83">
        <f t="shared" si="8"/>
        <v>0.34045331592202221</v>
      </c>
      <c r="U83" s="6">
        <f t="shared" si="9"/>
        <v>279</v>
      </c>
      <c r="W83">
        <v>80</v>
      </c>
      <c r="X83">
        <v>1885</v>
      </c>
      <c r="Y83">
        <v>0.53494602295301552</v>
      </c>
      <c r="AA83">
        <v>80</v>
      </c>
      <c r="AB83">
        <v>262</v>
      </c>
      <c r="AC83">
        <v>0.36042976434496704</v>
      </c>
      <c r="AE83">
        <v>80</v>
      </c>
      <c r="AF83">
        <v>2231</v>
      </c>
      <c r="AG83">
        <v>0.41067421624915096</v>
      </c>
      <c r="AI83">
        <v>80</v>
      </c>
      <c r="AJ83">
        <v>247</v>
      </c>
      <c r="AK83">
        <v>0.11716544994853259</v>
      </c>
      <c r="AM83">
        <v>80</v>
      </c>
      <c r="AN83">
        <v>1368</v>
      </c>
      <c r="AO83">
        <f t="shared" si="10"/>
        <v>0.49004330865205853</v>
      </c>
      <c r="AQ83" s="6">
        <f t="shared" si="11"/>
        <v>5993</v>
      </c>
    </row>
    <row r="84" spans="1:43">
      <c r="A84">
        <v>81</v>
      </c>
      <c r="B84">
        <v>1</v>
      </c>
      <c r="C84">
        <v>1.784121320249777E-2</v>
      </c>
      <c r="E84">
        <v>81</v>
      </c>
      <c r="F84">
        <v>5</v>
      </c>
      <c r="G84">
        <v>0.12010569300984866</v>
      </c>
      <c r="I84">
        <v>81</v>
      </c>
      <c r="J84">
        <v>0</v>
      </c>
      <c r="K84">
        <v>0</v>
      </c>
      <c r="M84">
        <v>81</v>
      </c>
      <c r="N84">
        <v>152</v>
      </c>
      <c r="O84">
        <v>0.40081217203280334</v>
      </c>
      <c r="Q84">
        <v>81</v>
      </c>
      <c r="R84">
        <v>1</v>
      </c>
      <c r="S84">
        <f t="shared" si="8"/>
        <v>2.3318720268631658E-3</v>
      </c>
      <c r="U84" s="6">
        <f t="shared" si="9"/>
        <v>159</v>
      </c>
      <c r="W84">
        <v>81</v>
      </c>
      <c r="X84">
        <v>2662</v>
      </c>
      <c r="Y84">
        <v>0.7554516249872294</v>
      </c>
      <c r="AA84">
        <v>81</v>
      </c>
      <c r="AB84">
        <v>519</v>
      </c>
      <c r="AC84">
        <v>0.71398109807266374</v>
      </c>
      <c r="AE84">
        <v>81</v>
      </c>
      <c r="AF84">
        <v>2658</v>
      </c>
      <c r="AG84">
        <v>0.48927479461687279</v>
      </c>
      <c r="AI84">
        <v>81</v>
      </c>
      <c r="AJ84">
        <v>643</v>
      </c>
      <c r="AK84">
        <v>0.30500965310488443</v>
      </c>
      <c r="AM84">
        <v>81</v>
      </c>
      <c r="AN84">
        <v>1301</v>
      </c>
      <c r="AO84">
        <f t="shared" si="10"/>
        <v>0.4660426495294796</v>
      </c>
      <c r="AQ84" s="6">
        <f t="shared" si="11"/>
        <v>7783</v>
      </c>
    </row>
    <row r="85" spans="1:43">
      <c r="A85">
        <v>82</v>
      </c>
      <c r="B85">
        <v>0</v>
      </c>
      <c r="C85">
        <v>0</v>
      </c>
      <c r="E85">
        <v>82</v>
      </c>
      <c r="F85">
        <v>0</v>
      </c>
      <c r="G85">
        <v>0</v>
      </c>
      <c r="I85">
        <v>82</v>
      </c>
      <c r="J85">
        <v>0</v>
      </c>
      <c r="K85">
        <v>0</v>
      </c>
      <c r="M85">
        <v>82</v>
      </c>
      <c r="N85">
        <v>0</v>
      </c>
      <c r="O85">
        <v>0</v>
      </c>
      <c r="Q85">
        <v>82</v>
      </c>
      <c r="R85">
        <v>4</v>
      </c>
      <c r="S85">
        <f t="shared" si="8"/>
        <v>9.3274881074526632E-3</v>
      </c>
      <c r="U85" s="6">
        <f t="shared" si="9"/>
        <v>4</v>
      </c>
      <c r="W85">
        <v>82</v>
      </c>
      <c r="X85">
        <v>1490</v>
      </c>
      <c r="Y85">
        <v>0.42284858047744994</v>
      </c>
      <c r="AA85">
        <v>82</v>
      </c>
      <c r="AB85">
        <v>266</v>
      </c>
      <c r="AC85">
        <v>0.36593250883878337</v>
      </c>
      <c r="AE85">
        <v>82</v>
      </c>
      <c r="AF85">
        <v>0</v>
      </c>
      <c r="AG85">
        <v>0</v>
      </c>
      <c r="AI85">
        <v>82</v>
      </c>
      <c r="AJ85">
        <v>1</v>
      </c>
      <c r="AK85">
        <v>4.7435404837462583E-4</v>
      </c>
      <c r="AM85">
        <v>82</v>
      </c>
      <c r="AN85">
        <v>14</v>
      </c>
      <c r="AO85">
        <f t="shared" si="10"/>
        <v>5.0150631002403648E-3</v>
      </c>
      <c r="AQ85" s="6">
        <f t="shared" si="11"/>
        <v>1771</v>
      </c>
    </row>
    <row r="86" spans="1:43">
      <c r="A86">
        <v>83</v>
      </c>
      <c r="B86">
        <v>2</v>
      </c>
      <c r="C86">
        <v>3.568242640499554E-2</v>
      </c>
      <c r="E86">
        <v>83</v>
      </c>
      <c r="F86">
        <v>0</v>
      </c>
      <c r="G86">
        <v>0</v>
      </c>
      <c r="I86">
        <v>83</v>
      </c>
      <c r="J86">
        <v>0</v>
      </c>
      <c r="K86">
        <v>0</v>
      </c>
      <c r="M86">
        <v>83</v>
      </c>
      <c r="N86">
        <v>0</v>
      </c>
      <c r="O86">
        <v>0</v>
      </c>
      <c r="Q86">
        <v>83</v>
      </c>
      <c r="R86">
        <v>0</v>
      </c>
      <c r="S86">
        <f t="shared" si="8"/>
        <v>0</v>
      </c>
      <c r="U86" s="6">
        <f t="shared" si="9"/>
        <v>2</v>
      </c>
      <c r="W86">
        <v>83</v>
      </c>
      <c r="X86">
        <v>2863</v>
      </c>
      <c r="Y86">
        <v>0.81249361470264381</v>
      </c>
      <c r="AA86">
        <v>83</v>
      </c>
      <c r="AB86">
        <v>296</v>
      </c>
      <c r="AC86">
        <v>0.4072030925424055</v>
      </c>
      <c r="AE86">
        <v>83</v>
      </c>
      <c r="AF86">
        <v>0</v>
      </c>
      <c r="AG86">
        <v>0</v>
      </c>
      <c r="AI86">
        <v>83</v>
      </c>
      <c r="AJ86">
        <v>4</v>
      </c>
      <c r="AK86">
        <v>1.8974161934985033E-3</v>
      </c>
      <c r="AM86">
        <v>83</v>
      </c>
      <c r="AN86">
        <v>25</v>
      </c>
      <c r="AO86">
        <f t="shared" si="10"/>
        <v>8.9554698218577942E-3</v>
      </c>
      <c r="AQ86" s="6">
        <f t="shared" si="11"/>
        <v>3188</v>
      </c>
    </row>
    <row r="87" spans="1:43">
      <c r="A87">
        <v>84</v>
      </c>
      <c r="B87">
        <v>0</v>
      </c>
      <c r="C87">
        <v>0</v>
      </c>
      <c r="E87">
        <v>84</v>
      </c>
      <c r="F87">
        <v>1</v>
      </c>
      <c r="G87">
        <v>2.4021138601969732E-2</v>
      </c>
      <c r="I87">
        <v>84</v>
      </c>
      <c r="J87">
        <v>0</v>
      </c>
      <c r="K87">
        <v>0</v>
      </c>
      <c r="M87">
        <v>84</v>
      </c>
      <c r="N87">
        <v>0</v>
      </c>
      <c r="O87">
        <v>0</v>
      </c>
      <c r="Q87">
        <v>84</v>
      </c>
      <c r="R87">
        <v>1</v>
      </c>
      <c r="S87">
        <f t="shared" si="8"/>
        <v>2.3318720268631658E-3</v>
      </c>
      <c r="U87" s="6">
        <f t="shared" si="9"/>
        <v>2</v>
      </c>
      <c r="W87">
        <v>84</v>
      </c>
      <c r="X87">
        <v>1114</v>
      </c>
      <c r="Y87">
        <v>0.31614316688045591</v>
      </c>
      <c r="AA87">
        <v>84</v>
      </c>
      <c r="AB87">
        <v>139</v>
      </c>
      <c r="AC87">
        <v>0.19122037116011611</v>
      </c>
      <c r="AE87">
        <v>84</v>
      </c>
      <c r="AF87">
        <v>0</v>
      </c>
      <c r="AG87">
        <v>0</v>
      </c>
      <c r="AI87">
        <v>84</v>
      </c>
      <c r="AJ87">
        <v>1</v>
      </c>
      <c r="AK87">
        <v>4.7435404837462583E-4</v>
      </c>
      <c r="AM87">
        <v>84</v>
      </c>
      <c r="AN87">
        <v>11</v>
      </c>
      <c r="AO87">
        <f t="shared" si="10"/>
        <v>3.9404067216174295E-3</v>
      </c>
      <c r="AQ87" s="6">
        <f t="shared" si="11"/>
        <v>1265</v>
      </c>
    </row>
    <row r="88" spans="1:43">
      <c r="A88">
        <v>85</v>
      </c>
      <c r="B88">
        <v>1</v>
      </c>
      <c r="C88">
        <v>1.784121320249777E-2</v>
      </c>
      <c r="E88">
        <v>85</v>
      </c>
      <c r="F88">
        <v>1</v>
      </c>
      <c r="G88">
        <v>2.4021138601969732E-2</v>
      </c>
      <c r="I88">
        <v>85</v>
      </c>
      <c r="J88">
        <v>0</v>
      </c>
      <c r="K88">
        <v>0</v>
      </c>
      <c r="M88">
        <v>85</v>
      </c>
      <c r="N88">
        <v>0</v>
      </c>
      <c r="O88">
        <v>0</v>
      </c>
      <c r="Q88">
        <v>85</v>
      </c>
      <c r="R88">
        <v>0</v>
      </c>
      <c r="S88">
        <f t="shared" si="8"/>
        <v>0</v>
      </c>
      <c r="U88" s="6">
        <f t="shared" si="9"/>
        <v>2</v>
      </c>
      <c r="W88">
        <v>85</v>
      </c>
      <c r="X88">
        <v>810</v>
      </c>
      <c r="Y88">
        <v>0.22987070482331173</v>
      </c>
      <c r="AA88">
        <v>85</v>
      </c>
      <c r="AB88">
        <v>74</v>
      </c>
      <c r="AC88">
        <v>0.10180077313560137</v>
      </c>
      <c r="AE88">
        <v>85</v>
      </c>
      <c r="AF88">
        <v>1</v>
      </c>
      <c r="AG88">
        <v>1.840762959431425E-4</v>
      </c>
      <c r="AI88">
        <v>85</v>
      </c>
      <c r="AJ88">
        <v>0</v>
      </c>
      <c r="AK88">
        <v>0</v>
      </c>
      <c r="AM88">
        <v>85</v>
      </c>
      <c r="AN88">
        <v>8</v>
      </c>
      <c r="AO88">
        <f t="shared" si="10"/>
        <v>2.8657503429944942E-3</v>
      </c>
      <c r="AQ88" s="6">
        <f t="shared" si="11"/>
        <v>893</v>
      </c>
    </row>
    <row r="89" spans="1:43">
      <c r="A89">
        <v>86</v>
      </c>
      <c r="B89">
        <v>2</v>
      </c>
      <c r="C89">
        <v>3.568242640499554E-2</v>
      </c>
      <c r="E89">
        <v>86</v>
      </c>
      <c r="F89">
        <v>0</v>
      </c>
      <c r="G89">
        <v>0</v>
      </c>
      <c r="I89">
        <v>86</v>
      </c>
      <c r="J89">
        <v>0</v>
      </c>
      <c r="K89">
        <v>0</v>
      </c>
      <c r="M89">
        <v>86</v>
      </c>
      <c r="N89">
        <v>0</v>
      </c>
      <c r="O89">
        <v>0</v>
      </c>
      <c r="Q89">
        <v>86</v>
      </c>
      <c r="R89">
        <v>0</v>
      </c>
      <c r="S89">
        <f t="shared" si="8"/>
        <v>0</v>
      </c>
      <c r="U89" s="6">
        <f t="shared" si="9"/>
        <v>2</v>
      </c>
      <c r="W89">
        <v>86</v>
      </c>
      <c r="X89">
        <v>1971</v>
      </c>
      <c r="Y89">
        <v>0.55935204840339192</v>
      </c>
      <c r="AA89">
        <v>86</v>
      </c>
      <c r="AB89">
        <v>282</v>
      </c>
      <c r="AC89">
        <v>0.3879434868140485</v>
      </c>
      <c r="AE89">
        <v>86</v>
      </c>
      <c r="AF89">
        <v>35</v>
      </c>
      <c r="AG89">
        <v>6.4426703580099881E-3</v>
      </c>
      <c r="AI89">
        <v>86</v>
      </c>
      <c r="AJ89">
        <v>1</v>
      </c>
      <c r="AK89">
        <v>4.7435404837462583E-4</v>
      </c>
      <c r="AM89">
        <v>86</v>
      </c>
      <c r="AN89">
        <v>20</v>
      </c>
      <c r="AO89">
        <f t="shared" si="10"/>
        <v>7.1643758574862354E-3</v>
      </c>
      <c r="AQ89" s="6">
        <f t="shared" si="11"/>
        <v>2309</v>
      </c>
    </row>
    <row r="90" spans="1:43">
      <c r="A90">
        <v>87</v>
      </c>
      <c r="B90">
        <v>0</v>
      </c>
      <c r="C90">
        <v>0</v>
      </c>
      <c r="E90">
        <v>87</v>
      </c>
      <c r="F90">
        <v>3</v>
      </c>
      <c r="G90">
        <v>7.2063415805909206E-2</v>
      </c>
      <c r="I90">
        <v>87</v>
      </c>
      <c r="J90">
        <v>0</v>
      </c>
      <c r="K90">
        <v>0</v>
      </c>
      <c r="M90">
        <v>87</v>
      </c>
      <c r="N90">
        <v>0</v>
      </c>
      <c r="O90">
        <v>0</v>
      </c>
      <c r="Q90">
        <v>87</v>
      </c>
      <c r="R90">
        <v>0</v>
      </c>
      <c r="S90">
        <f t="shared" si="8"/>
        <v>0</v>
      </c>
      <c r="U90" s="6">
        <f t="shared" si="9"/>
        <v>3</v>
      </c>
      <c r="W90">
        <v>87</v>
      </c>
      <c r="X90">
        <v>2689</v>
      </c>
      <c r="Y90">
        <v>0.76311398181467316</v>
      </c>
      <c r="AA90">
        <v>87</v>
      </c>
      <c r="AB90">
        <v>208</v>
      </c>
      <c r="AC90">
        <v>0.28614271367844712</v>
      </c>
      <c r="AE90">
        <v>87</v>
      </c>
      <c r="AF90">
        <v>0</v>
      </c>
      <c r="AG90">
        <v>0</v>
      </c>
      <c r="AI90">
        <v>87</v>
      </c>
      <c r="AJ90">
        <v>2</v>
      </c>
      <c r="AK90">
        <v>9.4870809674925166E-4</v>
      </c>
      <c r="AM90">
        <v>87</v>
      </c>
      <c r="AN90">
        <v>22</v>
      </c>
      <c r="AO90">
        <f t="shared" si="10"/>
        <v>7.8808134432348589E-3</v>
      </c>
      <c r="AQ90" s="6">
        <f t="shared" si="11"/>
        <v>2921</v>
      </c>
    </row>
    <row r="91" spans="1:43">
      <c r="A91">
        <v>88</v>
      </c>
      <c r="B91">
        <v>0</v>
      </c>
      <c r="C91">
        <v>0</v>
      </c>
      <c r="E91">
        <v>88</v>
      </c>
      <c r="F91">
        <v>0</v>
      </c>
      <c r="G91">
        <v>0</v>
      </c>
      <c r="I91">
        <v>88</v>
      </c>
      <c r="J91">
        <v>0</v>
      </c>
      <c r="K91">
        <v>0</v>
      </c>
      <c r="M91">
        <v>88</v>
      </c>
      <c r="N91">
        <v>0</v>
      </c>
      <c r="O91">
        <v>0</v>
      </c>
      <c r="Q91">
        <v>88</v>
      </c>
      <c r="R91">
        <v>0</v>
      </c>
      <c r="S91">
        <f t="shared" si="8"/>
        <v>0</v>
      </c>
      <c r="U91" s="6">
        <f t="shared" si="9"/>
        <v>0</v>
      </c>
      <c r="W91">
        <v>88</v>
      </c>
      <c r="X91">
        <v>1085</v>
      </c>
      <c r="Y91">
        <v>0.30791322806579413</v>
      </c>
      <c r="AA91">
        <v>88</v>
      </c>
      <c r="AB91">
        <v>144</v>
      </c>
      <c r="AC91">
        <v>0.19809880177738648</v>
      </c>
      <c r="AE91">
        <v>88</v>
      </c>
      <c r="AF91">
        <v>2</v>
      </c>
      <c r="AG91">
        <v>3.68152591886285E-4</v>
      </c>
      <c r="AI91">
        <v>88</v>
      </c>
      <c r="AJ91">
        <v>0</v>
      </c>
      <c r="AK91">
        <v>0</v>
      </c>
      <c r="AM91">
        <v>88</v>
      </c>
      <c r="AN91">
        <v>15</v>
      </c>
      <c r="AO91">
        <f t="shared" si="10"/>
        <v>5.3732818931146765E-3</v>
      </c>
      <c r="AQ91" s="6">
        <f t="shared" si="11"/>
        <v>1246</v>
      </c>
    </row>
    <row r="92" spans="1:43">
      <c r="A92">
        <v>89</v>
      </c>
      <c r="B92">
        <v>0</v>
      </c>
      <c r="C92">
        <v>0</v>
      </c>
      <c r="E92">
        <v>89</v>
      </c>
      <c r="F92">
        <v>1</v>
      </c>
      <c r="G92">
        <v>2.4021138601969732E-2</v>
      </c>
      <c r="I92">
        <v>89</v>
      </c>
      <c r="J92">
        <v>1</v>
      </c>
      <c r="K92">
        <v>5.6506752556930552E-3</v>
      </c>
      <c r="M92">
        <v>89</v>
      </c>
      <c r="N92">
        <v>0</v>
      </c>
      <c r="O92">
        <v>0</v>
      </c>
      <c r="Q92">
        <v>89</v>
      </c>
      <c r="R92">
        <v>0</v>
      </c>
      <c r="S92">
        <f t="shared" si="8"/>
        <v>0</v>
      </c>
      <c r="U92" s="6">
        <f t="shared" si="9"/>
        <v>2</v>
      </c>
      <c r="W92">
        <v>89</v>
      </c>
      <c r="X92">
        <v>1191</v>
      </c>
      <c r="Y92">
        <v>0.33799507338835094</v>
      </c>
      <c r="AA92">
        <v>89</v>
      </c>
      <c r="AB92">
        <v>215</v>
      </c>
      <c r="AC92">
        <v>0.29577251654262565</v>
      </c>
      <c r="AE92">
        <v>89</v>
      </c>
      <c r="AF92">
        <v>2</v>
      </c>
      <c r="AG92">
        <v>3.68152591886285E-4</v>
      </c>
      <c r="AI92">
        <v>89</v>
      </c>
      <c r="AJ92">
        <v>2</v>
      </c>
      <c r="AK92">
        <v>9.4870809674925166E-4</v>
      </c>
      <c r="AM92">
        <v>89</v>
      </c>
      <c r="AN92">
        <v>3</v>
      </c>
      <c r="AO92">
        <f t="shared" si="10"/>
        <v>1.0746563786229353E-3</v>
      </c>
      <c r="AQ92" s="6">
        <f t="shared" si="11"/>
        <v>1413</v>
      </c>
    </row>
    <row r="93" spans="1:43">
      <c r="A93">
        <v>90</v>
      </c>
      <c r="B93">
        <v>0</v>
      </c>
      <c r="C93">
        <v>0</v>
      </c>
      <c r="E93">
        <v>90</v>
      </c>
      <c r="F93">
        <v>2</v>
      </c>
      <c r="G93">
        <v>4.8042277203939464E-2</v>
      </c>
      <c r="I93">
        <v>90</v>
      </c>
      <c r="J93">
        <v>0</v>
      </c>
      <c r="K93">
        <v>0</v>
      </c>
      <c r="M93">
        <v>90</v>
      </c>
      <c r="N93">
        <v>0</v>
      </c>
      <c r="O93">
        <v>0</v>
      </c>
      <c r="Q93">
        <v>90</v>
      </c>
      <c r="R93">
        <v>0</v>
      </c>
      <c r="S93">
        <f t="shared" si="8"/>
        <v>0</v>
      </c>
      <c r="U93" s="6">
        <f t="shared" si="9"/>
        <v>2</v>
      </c>
      <c r="W93">
        <v>90</v>
      </c>
      <c r="X93">
        <v>1993</v>
      </c>
      <c r="Y93">
        <v>0.56559545026279046</v>
      </c>
      <c r="AA93">
        <v>90</v>
      </c>
      <c r="AB93">
        <v>373</v>
      </c>
      <c r="AC93">
        <v>0.51313092404836913</v>
      </c>
      <c r="AE93">
        <v>90</v>
      </c>
      <c r="AF93">
        <v>0</v>
      </c>
      <c r="AG93">
        <v>0</v>
      </c>
      <c r="AI93">
        <v>90</v>
      </c>
      <c r="AJ93">
        <v>0</v>
      </c>
      <c r="AK93">
        <v>0</v>
      </c>
      <c r="AM93">
        <v>90</v>
      </c>
      <c r="AN93">
        <v>1</v>
      </c>
      <c r="AO93">
        <f t="shared" si="10"/>
        <v>3.5821879287431177E-4</v>
      </c>
      <c r="AQ93" s="6">
        <f t="shared" si="11"/>
        <v>2367</v>
      </c>
    </row>
    <row r="94" spans="1:43">
      <c r="A94">
        <v>91</v>
      </c>
      <c r="B94">
        <v>0</v>
      </c>
      <c r="C94">
        <v>0</v>
      </c>
      <c r="E94">
        <v>91</v>
      </c>
      <c r="F94">
        <v>0</v>
      </c>
      <c r="G94">
        <v>0</v>
      </c>
      <c r="I94">
        <v>91</v>
      </c>
      <c r="J94">
        <v>0</v>
      </c>
      <c r="K94">
        <v>0</v>
      </c>
      <c r="M94">
        <v>91</v>
      </c>
      <c r="N94">
        <v>0</v>
      </c>
      <c r="O94">
        <v>0</v>
      </c>
      <c r="Q94">
        <v>91</v>
      </c>
      <c r="R94">
        <v>1</v>
      </c>
      <c r="S94">
        <f t="shared" si="8"/>
        <v>2.3318720268631658E-3</v>
      </c>
      <c r="U94" s="6">
        <f t="shared" si="9"/>
        <v>1</v>
      </c>
      <c r="W94">
        <v>91</v>
      </c>
      <c r="X94">
        <v>312</v>
      </c>
      <c r="Y94">
        <v>8.8542790006016364E-2</v>
      </c>
      <c r="AA94">
        <v>91</v>
      </c>
      <c r="AB94">
        <v>210</v>
      </c>
      <c r="AC94">
        <v>0.28889408592535526</v>
      </c>
      <c r="AE94">
        <v>91</v>
      </c>
      <c r="AF94">
        <v>0</v>
      </c>
      <c r="AG94">
        <v>0</v>
      </c>
      <c r="AI94">
        <v>91</v>
      </c>
      <c r="AJ94">
        <v>1</v>
      </c>
      <c r="AK94">
        <v>4.7435404837462583E-4</v>
      </c>
      <c r="AM94">
        <v>91</v>
      </c>
      <c r="AN94">
        <v>9</v>
      </c>
      <c r="AO94">
        <f t="shared" si="10"/>
        <v>3.2239691358688059E-3</v>
      </c>
      <c r="AQ94" s="6">
        <f t="shared" si="11"/>
        <v>532</v>
      </c>
    </row>
    <row r="95" spans="1:43">
      <c r="A95">
        <v>92</v>
      </c>
      <c r="B95">
        <v>0</v>
      </c>
      <c r="C95">
        <v>0</v>
      </c>
      <c r="E95">
        <v>92</v>
      </c>
      <c r="F95">
        <v>6</v>
      </c>
      <c r="G95">
        <v>0.14412683161181841</v>
      </c>
      <c r="I95">
        <v>92</v>
      </c>
      <c r="J95">
        <v>0</v>
      </c>
      <c r="K95">
        <v>0</v>
      </c>
      <c r="M95">
        <v>92</v>
      </c>
      <c r="N95">
        <v>1</v>
      </c>
      <c r="O95">
        <v>2.6369221844263378E-3</v>
      </c>
      <c r="Q95">
        <v>92</v>
      </c>
      <c r="R95">
        <v>0</v>
      </c>
      <c r="S95">
        <f t="shared" si="8"/>
        <v>0</v>
      </c>
      <c r="U95" s="6">
        <f t="shared" si="9"/>
        <v>7</v>
      </c>
      <c r="W95">
        <v>92</v>
      </c>
      <c r="X95">
        <v>2183</v>
      </c>
      <c r="Y95">
        <v>0.61951573904850554</v>
      </c>
      <c r="AA95">
        <v>92</v>
      </c>
      <c r="AB95">
        <v>276</v>
      </c>
      <c r="AC95">
        <v>0.3796893700733241</v>
      </c>
      <c r="AE95">
        <v>92</v>
      </c>
      <c r="AF95">
        <v>3</v>
      </c>
      <c r="AG95">
        <v>5.5222888782942758E-4</v>
      </c>
      <c r="AI95">
        <v>92</v>
      </c>
      <c r="AJ95">
        <v>1</v>
      </c>
      <c r="AK95">
        <v>4.7435404837462583E-4</v>
      </c>
      <c r="AM95">
        <v>92</v>
      </c>
      <c r="AN95">
        <v>13</v>
      </c>
      <c r="AO95">
        <f t="shared" si="10"/>
        <v>4.656844307366053E-3</v>
      </c>
      <c r="AQ95" s="6">
        <f t="shared" si="11"/>
        <v>2476</v>
      </c>
    </row>
    <row r="96" spans="1:43">
      <c r="A96">
        <v>93</v>
      </c>
      <c r="B96">
        <v>9</v>
      </c>
      <c r="C96">
        <v>0.16057091882247992</v>
      </c>
      <c r="E96">
        <v>93</v>
      </c>
      <c r="F96">
        <v>0</v>
      </c>
      <c r="G96">
        <v>0</v>
      </c>
      <c r="I96">
        <v>93</v>
      </c>
      <c r="J96">
        <v>0</v>
      </c>
      <c r="K96">
        <v>0</v>
      </c>
      <c r="Q96">
        <v>93</v>
      </c>
      <c r="R96">
        <v>130</v>
      </c>
      <c r="S96">
        <f t="shared" si="8"/>
        <v>0.30314336349221155</v>
      </c>
      <c r="U96" s="6">
        <f t="shared" si="9"/>
        <v>139</v>
      </c>
      <c r="W96">
        <v>93</v>
      </c>
      <c r="X96">
        <v>1446</v>
      </c>
      <c r="Y96">
        <v>0.41036177675865276</v>
      </c>
      <c r="AA96">
        <v>93</v>
      </c>
      <c r="AB96">
        <v>286</v>
      </c>
      <c r="AC96">
        <v>0.39344623130786482</v>
      </c>
      <c r="AE96">
        <v>93</v>
      </c>
      <c r="AF96">
        <v>0</v>
      </c>
      <c r="AG96">
        <v>0</v>
      </c>
      <c r="AI96">
        <v>93</v>
      </c>
      <c r="AJ96">
        <v>0</v>
      </c>
      <c r="AK96">
        <v>0</v>
      </c>
      <c r="AM96">
        <v>93</v>
      </c>
      <c r="AN96">
        <v>15</v>
      </c>
      <c r="AO96">
        <f t="shared" si="10"/>
        <v>5.3732818931146765E-3</v>
      </c>
      <c r="AQ96" s="6">
        <f t="shared" si="11"/>
        <v>1747</v>
      </c>
    </row>
    <row r="97" spans="1:43">
      <c r="A97">
        <v>94</v>
      </c>
      <c r="B97">
        <v>1</v>
      </c>
      <c r="C97">
        <v>1.784121320249777E-2</v>
      </c>
      <c r="E97">
        <v>94</v>
      </c>
      <c r="F97">
        <v>0</v>
      </c>
      <c r="G97">
        <v>0</v>
      </c>
      <c r="I97">
        <v>94</v>
      </c>
      <c r="J97">
        <v>0</v>
      </c>
      <c r="K97">
        <v>0</v>
      </c>
      <c r="Q97">
        <v>94</v>
      </c>
      <c r="R97">
        <v>0</v>
      </c>
      <c r="S97">
        <f t="shared" si="8"/>
        <v>0</v>
      </c>
      <c r="U97" s="6">
        <f t="shared" si="9"/>
        <v>1</v>
      </c>
      <c r="W97">
        <v>94</v>
      </c>
      <c r="X97">
        <v>406</v>
      </c>
      <c r="Y97">
        <v>0.11521914340526489</v>
      </c>
      <c r="AA97">
        <v>94</v>
      </c>
      <c r="AB97">
        <v>82</v>
      </c>
      <c r="AC97">
        <v>0.11280626212323397</v>
      </c>
      <c r="AE97">
        <v>94</v>
      </c>
      <c r="AF97">
        <v>0</v>
      </c>
      <c r="AG97">
        <v>0</v>
      </c>
      <c r="AI97">
        <v>94</v>
      </c>
      <c r="AJ97">
        <v>0</v>
      </c>
      <c r="AK97">
        <v>0</v>
      </c>
      <c r="AM97">
        <v>94</v>
      </c>
      <c r="AN97">
        <v>3</v>
      </c>
      <c r="AO97">
        <f t="shared" si="10"/>
        <v>1.0746563786229353E-3</v>
      </c>
      <c r="AQ97" s="6">
        <f t="shared" si="11"/>
        <v>491</v>
      </c>
    </row>
    <row r="98" spans="1:43">
      <c r="A98">
        <v>95</v>
      </c>
      <c r="B98">
        <v>0</v>
      </c>
      <c r="C98">
        <v>0</v>
      </c>
      <c r="E98">
        <v>95</v>
      </c>
      <c r="F98">
        <v>0</v>
      </c>
      <c r="G98">
        <v>0</v>
      </c>
      <c r="I98">
        <v>95</v>
      </c>
      <c r="J98">
        <v>0</v>
      </c>
      <c r="K98">
        <v>0</v>
      </c>
      <c r="Q98">
        <v>95</v>
      </c>
      <c r="R98">
        <v>0</v>
      </c>
      <c r="S98">
        <f t="shared" si="8"/>
        <v>0</v>
      </c>
      <c r="U98" s="6">
        <f t="shared" si="9"/>
        <v>0</v>
      </c>
      <c r="W98">
        <v>95</v>
      </c>
      <c r="X98">
        <v>3</v>
      </c>
      <c r="Y98">
        <v>8.5137298082708045E-4</v>
      </c>
      <c r="AA98">
        <v>95</v>
      </c>
      <c r="AB98">
        <v>41</v>
      </c>
      <c r="AC98">
        <v>5.6403131061616985E-2</v>
      </c>
      <c r="AE98">
        <v>95</v>
      </c>
      <c r="AF98">
        <v>0</v>
      </c>
      <c r="AG98">
        <v>0</v>
      </c>
      <c r="AI98">
        <v>95</v>
      </c>
      <c r="AJ98">
        <v>0</v>
      </c>
      <c r="AK98">
        <v>0</v>
      </c>
      <c r="AM98">
        <v>95</v>
      </c>
      <c r="AN98">
        <v>14</v>
      </c>
      <c r="AO98">
        <f t="shared" si="10"/>
        <v>5.0150631002403648E-3</v>
      </c>
      <c r="AQ98" s="6">
        <f t="shared" si="11"/>
        <v>58</v>
      </c>
    </row>
    <row r="99" spans="1:43">
      <c r="A99">
        <v>96</v>
      </c>
      <c r="B99">
        <v>0</v>
      </c>
      <c r="C99">
        <v>0</v>
      </c>
      <c r="E99">
        <v>96</v>
      </c>
      <c r="F99">
        <v>0</v>
      </c>
      <c r="G99">
        <v>0</v>
      </c>
      <c r="I99">
        <v>96</v>
      </c>
      <c r="J99">
        <v>0</v>
      </c>
      <c r="K99">
        <v>0</v>
      </c>
      <c r="Q99">
        <v>96</v>
      </c>
      <c r="R99">
        <v>0</v>
      </c>
      <c r="S99">
        <f t="shared" si="8"/>
        <v>0</v>
      </c>
      <c r="U99" s="6">
        <f t="shared" si="9"/>
        <v>0</v>
      </c>
      <c r="W99">
        <v>96</v>
      </c>
      <c r="X99">
        <v>802</v>
      </c>
      <c r="Y99">
        <v>0.22760037687443951</v>
      </c>
      <c r="AA99">
        <v>96</v>
      </c>
      <c r="AB99">
        <v>58</v>
      </c>
      <c r="AC99">
        <v>7.9789795160336213E-2</v>
      </c>
      <c r="AE99">
        <v>96</v>
      </c>
      <c r="AF99">
        <v>0</v>
      </c>
      <c r="AG99">
        <v>0</v>
      </c>
      <c r="AI99">
        <v>96</v>
      </c>
      <c r="AJ99">
        <v>1</v>
      </c>
      <c r="AK99">
        <v>4.7435404837462583E-4</v>
      </c>
      <c r="AM99">
        <v>96</v>
      </c>
      <c r="AN99">
        <v>1</v>
      </c>
      <c r="AO99">
        <f t="shared" si="10"/>
        <v>3.5821879287431177E-4</v>
      </c>
      <c r="AQ99" s="6">
        <f t="shared" si="11"/>
        <v>862</v>
      </c>
    </row>
    <row r="100" spans="1:43">
      <c r="A100">
        <v>97</v>
      </c>
      <c r="B100">
        <v>0</v>
      </c>
      <c r="C100">
        <v>0</v>
      </c>
      <c r="E100">
        <v>97</v>
      </c>
      <c r="F100">
        <v>0</v>
      </c>
      <c r="G100">
        <v>0</v>
      </c>
      <c r="I100">
        <v>97</v>
      </c>
      <c r="J100">
        <v>0</v>
      </c>
      <c r="K100">
        <v>0</v>
      </c>
      <c r="Q100">
        <v>97</v>
      </c>
      <c r="R100">
        <v>0</v>
      </c>
      <c r="S100">
        <f t="shared" ref="S100:S131" si="12">R100*100/42884</f>
        <v>0</v>
      </c>
      <c r="U100" s="6">
        <f t="shared" ref="U100:U131" si="13">SUM(B100,F100,J100,N100,R100)</f>
        <v>0</v>
      </c>
      <c r="W100">
        <v>97</v>
      </c>
      <c r="X100">
        <v>750</v>
      </c>
      <c r="Y100">
        <v>0.21284324520677012</v>
      </c>
      <c r="AA100">
        <v>97</v>
      </c>
      <c r="AB100">
        <v>69</v>
      </c>
      <c r="AC100">
        <v>9.4922342518331024E-2</v>
      </c>
      <c r="AE100">
        <v>97</v>
      </c>
      <c r="AF100">
        <v>0</v>
      </c>
      <c r="AG100">
        <v>0</v>
      </c>
      <c r="AM100">
        <v>97</v>
      </c>
      <c r="AN100">
        <v>8</v>
      </c>
      <c r="AO100">
        <f t="shared" ref="AO100:AO131" si="14">AN100*100/279159</f>
        <v>2.8657503429944942E-3</v>
      </c>
      <c r="AQ100" s="6">
        <f t="shared" ref="AQ100:AQ131" si="15">SUM(X100,AB100,AF100,AJ100,AN100)</f>
        <v>827</v>
      </c>
    </row>
    <row r="101" spans="1:43">
      <c r="A101">
        <v>98</v>
      </c>
      <c r="B101">
        <v>0</v>
      </c>
      <c r="C101">
        <v>0</v>
      </c>
      <c r="E101">
        <v>98</v>
      </c>
      <c r="F101">
        <v>0</v>
      </c>
      <c r="G101">
        <v>0</v>
      </c>
      <c r="I101">
        <v>98</v>
      </c>
      <c r="J101">
        <v>0</v>
      </c>
      <c r="K101">
        <v>0</v>
      </c>
      <c r="Q101">
        <v>98</v>
      </c>
      <c r="R101">
        <v>0</v>
      </c>
      <c r="S101">
        <f t="shared" si="12"/>
        <v>0</v>
      </c>
      <c r="U101" s="6">
        <f t="shared" si="13"/>
        <v>0</v>
      </c>
      <c r="W101">
        <v>98</v>
      </c>
      <c r="X101">
        <v>327</v>
      </c>
      <c r="Y101">
        <v>9.2799654910151769E-2</v>
      </c>
      <c r="AA101">
        <v>98</v>
      </c>
      <c r="AB101">
        <v>134</v>
      </c>
      <c r="AC101">
        <v>0.18434194054284575</v>
      </c>
      <c r="AE101">
        <v>98</v>
      </c>
      <c r="AF101">
        <v>0</v>
      </c>
      <c r="AG101">
        <v>0</v>
      </c>
      <c r="AM101">
        <v>98</v>
      </c>
      <c r="AN101">
        <v>17</v>
      </c>
      <c r="AO101">
        <f t="shared" si="14"/>
        <v>6.0897194788633001E-3</v>
      </c>
      <c r="AQ101" s="6">
        <f t="shared" si="15"/>
        <v>478</v>
      </c>
    </row>
    <row r="102" spans="1:43">
      <c r="A102">
        <v>99</v>
      </c>
      <c r="B102">
        <v>3</v>
      </c>
      <c r="C102">
        <v>5.352363960749331E-2</v>
      </c>
      <c r="E102">
        <v>99</v>
      </c>
      <c r="F102">
        <v>2</v>
      </c>
      <c r="G102">
        <v>4.8042277203939464E-2</v>
      </c>
      <c r="I102">
        <v>99</v>
      </c>
      <c r="J102">
        <v>0</v>
      </c>
      <c r="K102">
        <v>0</v>
      </c>
      <c r="Q102">
        <v>99</v>
      </c>
      <c r="R102">
        <v>0</v>
      </c>
      <c r="S102">
        <f t="shared" si="12"/>
        <v>0</v>
      </c>
      <c r="U102" s="6">
        <f t="shared" si="13"/>
        <v>5</v>
      </c>
      <c r="W102">
        <v>99</v>
      </c>
      <c r="X102">
        <v>1008</v>
      </c>
      <c r="Y102">
        <v>0.28606132155789904</v>
      </c>
      <c r="AA102">
        <v>99</v>
      </c>
      <c r="AB102">
        <v>168</v>
      </c>
      <c r="AC102">
        <v>0.23111526874028421</v>
      </c>
      <c r="AE102">
        <v>99</v>
      </c>
      <c r="AF102">
        <v>1</v>
      </c>
      <c r="AG102">
        <v>1.840762959431425E-4</v>
      </c>
      <c r="AM102">
        <v>99</v>
      </c>
      <c r="AN102">
        <v>8</v>
      </c>
      <c r="AO102">
        <f t="shared" si="14"/>
        <v>2.8657503429944942E-3</v>
      </c>
      <c r="AQ102" s="6">
        <f t="shared" si="15"/>
        <v>1185</v>
      </c>
    </row>
    <row r="103" spans="1:43">
      <c r="E103">
        <v>100</v>
      </c>
      <c r="F103">
        <v>0</v>
      </c>
      <c r="G103">
        <v>0</v>
      </c>
      <c r="I103">
        <v>100</v>
      </c>
      <c r="J103">
        <v>0</v>
      </c>
      <c r="K103">
        <v>0</v>
      </c>
      <c r="Q103">
        <v>100</v>
      </c>
      <c r="R103">
        <v>1</v>
      </c>
      <c r="S103">
        <f t="shared" si="12"/>
        <v>2.3318720268631658E-3</v>
      </c>
      <c r="U103" s="6">
        <f t="shared" si="13"/>
        <v>1</v>
      </c>
      <c r="W103">
        <v>100</v>
      </c>
      <c r="X103">
        <v>8</v>
      </c>
      <c r="Y103">
        <v>2.2703279488722147E-3</v>
      </c>
      <c r="AA103">
        <v>100</v>
      </c>
      <c r="AB103">
        <v>5</v>
      </c>
      <c r="AC103">
        <v>6.8784306172703638E-3</v>
      </c>
      <c r="AE103">
        <v>100</v>
      </c>
      <c r="AF103">
        <v>4</v>
      </c>
      <c r="AG103">
        <v>7.3630518377257E-4</v>
      </c>
      <c r="AM103">
        <v>100</v>
      </c>
      <c r="AN103">
        <v>0</v>
      </c>
      <c r="AO103">
        <f t="shared" si="14"/>
        <v>0</v>
      </c>
      <c r="AQ103" s="6">
        <f t="shared" si="15"/>
        <v>17</v>
      </c>
    </row>
    <row r="104" spans="1:43">
      <c r="E104">
        <v>101</v>
      </c>
      <c r="F104">
        <v>0</v>
      </c>
      <c r="G104">
        <v>0</v>
      </c>
      <c r="I104">
        <v>101</v>
      </c>
      <c r="J104">
        <v>0</v>
      </c>
      <c r="K104">
        <v>0</v>
      </c>
      <c r="U104" s="6">
        <f t="shared" si="13"/>
        <v>0</v>
      </c>
      <c r="W104">
        <v>101</v>
      </c>
      <c r="X104">
        <v>0</v>
      </c>
      <c r="Y104">
        <v>0</v>
      </c>
      <c r="AA104">
        <v>101</v>
      </c>
      <c r="AB104">
        <v>22</v>
      </c>
      <c r="AC104">
        <v>3.02650947159896E-2</v>
      </c>
      <c r="AE104">
        <v>101</v>
      </c>
      <c r="AF104">
        <v>0</v>
      </c>
      <c r="AG104">
        <v>0</v>
      </c>
      <c r="AM104">
        <v>101</v>
      </c>
      <c r="AN104">
        <v>0</v>
      </c>
      <c r="AO104">
        <f t="shared" si="14"/>
        <v>0</v>
      </c>
      <c r="AQ104" s="6">
        <f t="shared" si="15"/>
        <v>22</v>
      </c>
    </row>
    <row r="105" spans="1:43">
      <c r="E105">
        <v>102</v>
      </c>
      <c r="F105">
        <v>4</v>
      </c>
      <c r="G105">
        <v>9.6084554407878928E-2</v>
      </c>
      <c r="I105">
        <v>102</v>
      </c>
      <c r="J105">
        <v>0</v>
      </c>
      <c r="K105">
        <v>0</v>
      </c>
      <c r="U105" s="6">
        <f t="shared" si="13"/>
        <v>4</v>
      </c>
      <c r="W105">
        <v>102</v>
      </c>
      <c r="X105">
        <v>18</v>
      </c>
      <c r="Y105">
        <v>5.1082378849624825E-3</v>
      </c>
      <c r="AA105">
        <v>102</v>
      </c>
      <c r="AB105">
        <v>17</v>
      </c>
      <c r="AC105">
        <v>2.3386664098719236E-2</v>
      </c>
      <c r="AE105">
        <v>102</v>
      </c>
      <c r="AF105">
        <v>0</v>
      </c>
      <c r="AG105">
        <v>0</v>
      </c>
      <c r="AM105">
        <v>102</v>
      </c>
      <c r="AN105">
        <v>11</v>
      </c>
      <c r="AO105">
        <f t="shared" si="14"/>
        <v>3.9404067216174295E-3</v>
      </c>
      <c r="AQ105" s="6">
        <f t="shared" si="15"/>
        <v>46</v>
      </c>
    </row>
    <row r="106" spans="1:43">
      <c r="E106">
        <v>103</v>
      </c>
      <c r="F106">
        <v>0</v>
      </c>
      <c r="G106">
        <v>0</v>
      </c>
      <c r="I106">
        <v>103</v>
      </c>
      <c r="J106">
        <v>0</v>
      </c>
      <c r="K106">
        <v>0</v>
      </c>
      <c r="U106" s="6">
        <f t="shared" si="13"/>
        <v>0</v>
      </c>
      <c r="W106">
        <v>103</v>
      </c>
      <c r="X106">
        <v>49</v>
      </c>
      <c r="Y106">
        <v>1.3905758686842315E-2</v>
      </c>
      <c r="AA106">
        <v>103</v>
      </c>
      <c r="AB106">
        <v>0</v>
      </c>
      <c r="AC106">
        <v>0</v>
      </c>
      <c r="AE106">
        <v>103</v>
      </c>
      <c r="AF106">
        <v>0</v>
      </c>
      <c r="AG106">
        <v>0</v>
      </c>
      <c r="AM106">
        <v>103</v>
      </c>
      <c r="AN106">
        <v>9</v>
      </c>
      <c r="AO106">
        <f t="shared" si="14"/>
        <v>3.2239691358688059E-3</v>
      </c>
      <c r="AQ106" s="6">
        <f t="shared" si="15"/>
        <v>58</v>
      </c>
    </row>
    <row r="107" spans="1:43">
      <c r="E107">
        <v>104</v>
      </c>
      <c r="F107">
        <v>0</v>
      </c>
      <c r="G107">
        <v>0</v>
      </c>
      <c r="I107">
        <v>104</v>
      </c>
      <c r="J107">
        <v>0</v>
      </c>
      <c r="K107">
        <v>0</v>
      </c>
      <c r="U107" s="6">
        <f t="shared" si="13"/>
        <v>0</v>
      </c>
      <c r="W107">
        <v>104</v>
      </c>
      <c r="X107">
        <v>0</v>
      </c>
      <c r="Y107">
        <v>0</v>
      </c>
      <c r="AA107">
        <v>104</v>
      </c>
      <c r="AB107">
        <v>0</v>
      </c>
      <c r="AC107">
        <v>0</v>
      </c>
      <c r="AE107">
        <v>104</v>
      </c>
      <c r="AF107">
        <v>0</v>
      </c>
      <c r="AG107">
        <v>0</v>
      </c>
      <c r="AM107">
        <v>104</v>
      </c>
      <c r="AN107">
        <v>1</v>
      </c>
      <c r="AO107">
        <f t="shared" si="14"/>
        <v>3.5821879287431177E-4</v>
      </c>
      <c r="AQ107" s="6">
        <f t="shared" si="15"/>
        <v>1</v>
      </c>
    </row>
    <row r="108" spans="1:43">
      <c r="E108">
        <v>105</v>
      </c>
      <c r="F108">
        <v>0</v>
      </c>
      <c r="G108">
        <v>0</v>
      </c>
      <c r="I108">
        <v>105</v>
      </c>
      <c r="J108">
        <v>0</v>
      </c>
      <c r="K108">
        <v>0</v>
      </c>
      <c r="U108" s="6">
        <f t="shared" si="13"/>
        <v>0</v>
      </c>
      <c r="W108">
        <v>105</v>
      </c>
      <c r="X108">
        <v>9</v>
      </c>
      <c r="Y108">
        <v>2.5541189424812412E-3</v>
      </c>
      <c r="AA108">
        <v>105</v>
      </c>
      <c r="AB108">
        <v>29</v>
      </c>
      <c r="AC108">
        <v>3.9894897580168107E-2</v>
      </c>
      <c r="AE108">
        <v>105</v>
      </c>
      <c r="AF108">
        <v>0</v>
      </c>
      <c r="AG108">
        <v>0</v>
      </c>
      <c r="AM108">
        <v>105</v>
      </c>
      <c r="AN108">
        <v>0</v>
      </c>
      <c r="AO108">
        <f t="shared" si="14"/>
        <v>0</v>
      </c>
      <c r="AQ108" s="6">
        <f t="shared" si="15"/>
        <v>38</v>
      </c>
    </row>
    <row r="109" spans="1:43">
      <c r="E109">
        <v>106</v>
      </c>
      <c r="F109">
        <v>0</v>
      </c>
      <c r="G109">
        <v>0</v>
      </c>
      <c r="I109">
        <v>106</v>
      </c>
      <c r="J109">
        <v>0</v>
      </c>
      <c r="K109">
        <v>0</v>
      </c>
      <c r="U109" s="6">
        <f t="shared" si="13"/>
        <v>0</v>
      </c>
      <c r="W109">
        <v>106</v>
      </c>
      <c r="X109">
        <v>0</v>
      </c>
      <c r="Y109">
        <v>0</v>
      </c>
      <c r="AA109">
        <v>106</v>
      </c>
      <c r="AB109">
        <v>0</v>
      </c>
      <c r="AC109">
        <v>0</v>
      </c>
      <c r="AE109">
        <v>106</v>
      </c>
      <c r="AF109">
        <v>0</v>
      </c>
      <c r="AG109">
        <v>0</v>
      </c>
      <c r="AM109">
        <v>106</v>
      </c>
      <c r="AN109">
        <v>0</v>
      </c>
      <c r="AO109">
        <f t="shared" si="14"/>
        <v>0</v>
      </c>
      <c r="AQ109" s="6">
        <f t="shared" si="15"/>
        <v>0</v>
      </c>
    </row>
    <row r="110" spans="1:43">
      <c r="E110">
        <v>107</v>
      </c>
      <c r="F110">
        <v>10</v>
      </c>
      <c r="G110">
        <v>0.24021138601969733</v>
      </c>
      <c r="I110">
        <v>107</v>
      </c>
      <c r="J110">
        <v>0</v>
      </c>
      <c r="K110">
        <v>0</v>
      </c>
      <c r="U110" s="6">
        <f t="shared" si="13"/>
        <v>10</v>
      </c>
      <c r="W110">
        <v>107</v>
      </c>
      <c r="X110">
        <v>0</v>
      </c>
      <c r="Y110">
        <v>0</v>
      </c>
      <c r="AA110">
        <v>107</v>
      </c>
      <c r="AB110">
        <v>2</v>
      </c>
      <c r="AC110">
        <v>2.7513722469081456E-3</v>
      </c>
      <c r="AE110">
        <v>107</v>
      </c>
      <c r="AF110">
        <v>0</v>
      </c>
      <c r="AG110">
        <v>0</v>
      </c>
      <c r="AM110">
        <v>107</v>
      </c>
      <c r="AN110">
        <v>1</v>
      </c>
      <c r="AO110">
        <f t="shared" si="14"/>
        <v>3.5821879287431177E-4</v>
      </c>
      <c r="AQ110" s="6">
        <f t="shared" si="15"/>
        <v>3</v>
      </c>
    </row>
    <row r="111" spans="1:43">
      <c r="E111">
        <v>108</v>
      </c>
      <c r="F111">
        <v>0</v>
      </c>
      <c r="G111">
        <v>0</v>
      </c>
      <c r="I111">
        <v>108</v>
      </c>
      <c r="J111">
        <v>1</v>
      </c>
      <c r="K111">
        <v>5.6506752556930552E-3</v>
      </c>
      <c r="U111" s="6">
        <f t="shared" si="13"/>
        <v>1</v>
      </c>
      <c r="W111">
        <v>108</v>
      </c>
      <c r="X111">
        <v>0</v>
      </c>
      <c r="Y111">
        <v>0</v>
      </c>
      <c r="AA111">
        <v>108</v>
      </c>
      <c r="AB111">
        <v>0</v>
      </c>
      <c r="AC111">
        <v>0</v>
      </c>
      <c r="AE111">
        <v>108</v>
      </c>
      <c r="AF111">
        <v>0</v>
      </c>
      <c r="AG111">
        <v>0</v>
      </c>
      <c r="AM111">
        <v>108</v>
      </c>
      <c r="AN111">
        <v>3</v>
      </c>
      <c r="AO111">
        <f t="shared" si="14"/>
        <v>1.0746563786229353E-3</v>
      </c>
      <c r="AQ111" s="6">
        <f t="shared" si="15"/>
        <v>3</v>
      </c>
    </row>
    <row r="112" spans="1:43">
      <c r="E112">
        <v>109</v>
      </c>
      <c r="F112">
        <v>0</v>
      </c>
      <c r="G112">
        <v>0</v>
      </c>
      <c r="U112" s="6">
        <f t="shared" si="13"/>
        <v>0</v>
      </c>
      <c r="W112">
        <v>109</v>
      </c>
      <c r="X112">
        <v>0</v>
      </c>
      <c r="Y112">
        <v>0</v>
      </c>
      <c r="AA112">
        <v>109</v>
      </c>
      <c r="AB112">
        <v>13</v>
      </c>
      <c r="AC112">
        <v>1.7883919604902945E-2</v>
      </c>
      <c r="AE112">
        <v>109</v>
      </c>
      <c r="AF112">
        <v>0</v>
      </c>
      <c r="AG112">
        <v>0</v>
      </c>
      <c r="AM112">
        <v>109</v>
      </c>
      <c r="AN112">
        <v>1</v>
      </c>
      <c r="AO112">
        <f t="shared" si="14"/>
        <v>3.5821879287431177E-4</v>
      </c>
      <c r="AQ112" s="6">
        <f t="shared" si="15"/>
        <v>14</v>
      </c>
    </row>
    <row r="113" spans="5:43">
      <c r="E113">
        <v>110</v>
      </c>
      <c r="F113">
        <v>0</v>
      </c>
      <c r="G113">
        <v>0</v>
      </c>
      <c r="U113" s="6">
        <f t="shared" si="13"/>
        <v>0</v>
      </c>
      <c r="W113">
        <v>110</v>
      </c>
      <c r="X113">
        <v>0</v>
      </c>
      <c r="Y113">
        <v>0</v>
      </c>
      <c r="AA113">
        <v>110</v>
      </c>
      <c r="AB113">
        <v>0</v>
      </c>
      <c r="AC113">
        <v>0</v>
      </c>
      <c r="AE113">
        <v>110</v>
      </c>
      <c r="AF113">
        <v>1</v>
      </c>
      <c r="AG113">
        <v>1.840762959431425E-4</v>
      </c>
      <c r="AM113">
        <v>110</v>
      </c>
      <c r="AN113">
        <v>2</v>
      </c>
      <c r="AO113">
        <f t="shared" si="14"/>
        <v>7.1643758574862354E-4</v>
      </c>
      <c r="AQ113" s="6">
        <f t="shared" si="15"/>
        <v>3</v>
      </c>
    </row>
    <row r="114" spans="5:43">
      <c r="E114">
        <v>111</v>
      </c>
      <c r="F114">
        <v>0</v>
      </c>
      <c r="G114">
        <v>0</v>
      </c>
      <c r="U114" s="6">
        <f t="shared" si="13"/>
        <v>0</v>
      </c>
      <c r="W114">
        <v>111</v>
      </c>
      <c r="X114">
        <v>0</v>
      </c>
      <c r="Y114">
        <v>0</v>
      </c>
      <c r="AA114">
        <v>111</v>
      </c>
      <c r="AB114">
        <v>0</v>
      </c>
      <c r="AC114">
        <v>0</v>
      </c>
      <c r="AM114">
        <v>111</v>
      </c>
      <c r="AN114">
        <v>11</v>
      </c>
      <c r="AO114">
        <f t="shared" si="14"/>
        <v>3.9404067216174295E-3</v>
      </c>
      <c r="AQ114" s="6">
        <f t="shared" si="15"/>
        <v>11</v>
      </c>
    </row>
    <row r="115" spans="5:43">
      <c r="E115">
        <v>112</v>
      </c>
      <c r="F115">
        <v>0</v>
      </c>
      <c r="G115">
        <v>0</v>
      </c>
      <c r="U115" s="6">
        <f t="shared" si="13"/>
        <v>0</v>
      </c>
      <c r="W115">
        <v>112</v>
      </c>
      <c r="X115">
        <v>0</v>
      </c>
      <c r="Y115">
        <v>0</v>
      </c>
      <c r="AA115">
        <v>112</v>
      </c>
      <c r="AB115">
        <v>0</v>
      </c>
      <c r="AC115">
        <v>0</v>
      </c>
      <c r="AM115">
        <v>112</v>
      </c>
      <c r="AN115">
        <v>4</v>
      </c>
      <c r="AO115">
        <f t="shared" si="14"/>
        <v>1.4328751714972471E-3</v>
      </c>
      <c r="AQ115" s="6">
        <f t="shared" si="15"/>
        <v>4</v>
      </c>
    </row>
    <row r="116" spans="5:43">
      <c r="E116">
        <v>113</v>
      </c>
      <c r="F116">
        <v>0</v>
      </c>
      <c r="G116">
        <v>0</v>
      </c>
      <c r="U116" s="6">
        <f t="shared" si="13"/>
        <v>0</v>
      </c>
      <c r="W116">
        <v>113</v>
      </c>
      <c r="X116">
        <v>0</v>
      </c>
      <c r="Y116">
        <v>0</v>
      </c>
      <c r="AA116">
        <v>113</v>
      </c>
      <c r="AB116">
        <v>28</v>
      </c>
      <c r="AC116">
        <v>3.8519211456714039E-2</v>
      </c>
      <c r="AM116">
        <v>113</v>
      </c>
      <c r="AN116">
        <v>0</v>
      </c>
      <c r="AO116">
        <f t="shared" si="14"/>
        <v>0</v>
      </c>
      <c r="AQ116" s="6">
        <f t="shared" si="15"/>
        <v>28</v>
      </c>
    </row>
    <row r="117" spans="5:43">
      <c r="E117">
        <v>114</v>
      </c>
      <c r="F117">
        <v>0</v>
      </c>
      <c r="G117">
        <v>0</v>
      </c>
      <c r="U117" s="6">
        <f t="shared" si="13"/>
        <v>0</v>
      </c>
      <c r="W117">
        <v>114</v>
      </c>
      <c r="X117">
        <v>0</v>
      </c>
      <c r="Y117">
        <v>0</v>
      </c>
      <c r="AA117">
        <v>114</v>
      </c>
      <c r="AB117">
        <v>30</v>
      </c>
      <c r="AC117">
        <v>4.1270583703622181E-2</v>
      </c>
      <c r="AM117">
        <v>114</v>
      </c>
      <c r="AN117">
        <v>6</v>
      </c>
      <c r="AO117">
        <f t="shared" si="14"/>
        <v>2.1493127572458706E-3</v>
      </c>
      <c r="AQ117" s="6">
        <f t="shared" si="15"/>
        <v>36</v>
      </c>
    </row>
    <row r="118" spans="5:43">
      <c r="E118">
        <v>115</v>
      </c>
      <c r="F118">
        <v>0</v>
      </c>
      <c r="G118">
        <v>0</v>
      </c>
      <c r="U118" s="6">
        <f t="shared" si="13"/>
        <v>0</v>
      </c>
      <c r="W118">
        <v>115</v>
      </c>
      <c r="X118">
        <v>0</v>
      </c>
      <c r="Y118">
        <v>0</v>
      </c>
      <c r="AA118">
        <v>115</v>
      </c>
      <c r="AB118">
        <v>0</v>
      </c>
      <c r="AC118">
        <v>0</v>
      </c>
      <c r="AM118">
        <v>115</v>
      </c>
      <c r="AN118">
        <v>0</v>
      </c>
      <c r="AO118">
        <f t="shared" si="14"/>
        <v>0</v>
      </c>
      <c r="AQ118" s="6">
        <f t="shared" si="15"/>
        <v>0</v>
      </c>
    </row>
    <row r="119" spans="5:43">
      <c r="E119">
        <v>116</v>
      </c>
      <c r="F119">
        <v>1</v>
      </c>
      <c r="G119">
        <v>2.4021138601969732E-2</v>
      </c>
      <c r="U119" s="6">
        <f t="shared" si="13"/>
        <v>1</v>
      </c>
      <c r="W119">
        <v>116</v>
      </c>
      <c r="X119">
        <v>0</v>
      </c>
      <c r="Y119">
        <v>0</v>
      </c>
      <c r="AA119">
        <v>116</v>
      </c>
      <c r="AB119">
        <v>41</v>
      </c>
      <c r="AC119">
        <v>5.6403131061616985E-2</v>
      </c>
      <c r="AM119">
        <v>116</v>
      </c>
      <c r="AN119">
        <v>0</v>
      </c>
      <c r="AO119">
        <f t="shared" si="14"/>
        <v>0</v>
      </c>
      <c r="AQ119" s="6">
        <f t="shared" si="15"/>
        <v>41</v>
      </c>
    </row>
    <row r="120" spans="5:43">
      <c r="E120">
        <v>117</v>
      </c>
      <c r="F120">
        <v>24</v>
      </c>
      <c r="G120">
        <v>0.57650732644727365</v>
      </c>
      <c r="U120" s="6">
        <f t="shared" si="13"/>
        <v>24</v>
      </c>
      <c r="W120">
        <v>117</v>
      </c>
      <c r="X120">
        <v>0</v>
      </c>
      <c r="Y120">
        <v>0</v>
      </c>
      <c r="AA120">
        <v>117</v>
      </c>
      <c r="AB120">
        <v>0</v>
      </c>
      <c r="AC120">
        <v>0</v>
      </c>
      <c r="AM120">
        <v>117</v>
      </c>
      <c r="AN120">
        <v>0</v>
      </c>
      <c r="AO120">
        <f t="shared" si="14"/>
        <v>0</v>
      </c>
      <c r="AQ120" s="6">
        <f t="shared" si="15"/>
        <v>0</v>
      </c>
    </row>
    <row r="121" spans="5:43">
      <c r="E121">
        <v>118</v>
      </c>
      <c r="F121">
        <v>0</v>
      </c>
      <c r="G121">
        <v>0</v>
      </c>
      <c r="U121" s="6">
        <f t="shared" si="13"/>
        <v>0</v>
      </c>
      <c r="W121">
        <v>118</v>
      </c>
      <c r="X121">
        <v>0</v>
      </c>
      <c r="Y121">
        <v>0</v>
      </c>
      <c r="AA121">
        <v>118</v>
      </c>
      <c r="AB121">
        <v>0</v>
      </c>
      <c r="AC121">
        <v>0</v>
      </c>
      <c r="AM121">
        <v>118</v>
      </c>
      <c r="AN121">
        <v>0</v>
      </c>
      <c r="AO121">
        <f t="shared" si="14"/>
        <v>0</v>
      </c>
      <c r="AQ121" s="6">
        <f t="shared" si="15"/>
        <v>0</v>
      </c>
    </row>
    <row r="122" spans="5:43">
      <c r="E122">
        <v>119</v>
      </c>
      <c r="F122">
        <v>0</v>
      </c>
      <c r="G122">
        <v>0</v>
      </c>
      <c r="U122" s="6">
        <f t="shared" si="13"/>
        <v>0</v>
      </c>
      <c r="W122">
        <v>119</v>
      </c>
      <c r="X122">
        <v>0</v>
      </c>
      <c r="Y122">
        <v>0</v>
      </c>
      <c r="AA122">
        <v>119</v>
      </c>
      <c r="AB122">
        <v>0</v>
      </c>
      <c r="AC122">
        <v>0</v>
      </c>
      <c r="AM122">
        <v>119</v>
      </c>
      <c r="AN122">
        <v>2</v>
      </c>
      <c r="AO122">
        <f t="shared" si="14"/>
        <v>7.1643758574862354E-4</v>
      </c>
      <c r="AQ122" s="6">
        <f t="shared" si="15"/>
        <v>2</v>
      </c>
    </row>
    <row r="123" spans="5:43">
      <c r="E123">
        <v>120</v>
      </c>
      <c r="F123">
        <v>0</v>
      </c>
      <c r="G123">
        <v>0</v>
      </c>
      <c r="U123" s="6">
        <f t="shared" si="13"/>
        <v>0</v>
      </c>
      <c r="W123">
        <v>120</v>
      </c>
      <c r="X123">
        <v>0</v>
      </c>
      <c r="Y123">
        <v>0</v>
      </c>
      <c r="AA123">
        <v>120</v>
      </c>
      <c r="AB123">
        <v>4</v>
      </c>
      <c r="AC123">
        <v>5.5027444938162912E-3</v>
      </c>
      <c r="AM123">
        <v>120</v>
      </c>
      <c r="AN123">
        <v>2</v>
      </c>
      <c r="AO123">
        <f t="shared" si="14"/>
        <v>7.1643758574862354E-4</v>
      </c>
      <c r="AQ123" s="6">
        <f t="shared" si="15"/>
        <v>6</v>
      </c>
    </row>
    <row r="124" spans="5:43">
      <c r="E124">
        <v>121</v>
      </c>
      <c r="F124">
        <v>0</v>
      </c>
      <c r="G124">
        <v>0</v>
      </c>
      <c r="U124" s="6">
        <f t="shared" si="13"/>
        <v>0</v>
      </c>
      <c r="W124">
        <v>121</v>
      </c>
      <c r="X124">
        <v>0</v>
      </c>
      <c r="Y124">
        <v>0</v>
      </c>
      <c r="AA124">
        <v>121</v>
      </c>
      <c r="AB124">
        <v>0</v>
      </c>
      <c r="AC124">
        <v>0</v>
      </c>
      <c r="AM124">
        <v>121</v>
      </c>
      <c r="AN124">
        <v>2</v>
      </c>
      <c r="AO124">
        <f t="shared" si="14"/>
        <v>7.1643758574862354E-4</v>
      </c>
      <c r="AQ124" s="6">
        <f t="shared" si="15"/>
        <v>2</v>
      </c>
    </row>
    <row r="125" spans="5:43">
      <c r="E125">
        <v>122</v>
      </c>
      <c r="F125">
        <v>0</v>
      </c>
      <c r="G125">
        <v>0</v>
      </c>
      <c r="U125" s="6">
        <f t="shared" si="13"/>
        <v>0</v>
      </c>
      <c r="W125">
        <v>122</v>
      </c>
      <c r="X125">
        <v>0</v>
      </c>
      <c r="Y125">
        <v>0</v>
      </c>
      <c r="AA125">
        <v>122</v>
      </c>
      <c r="AB125">
        <v>0</v>
      </c>
      <c r="AC125">
        <v>0</v>
      </c>
      <c r="AM125">
        <v>122</v>
      </c>
      <c r="AN125">
        <v>2</v>
      </c>
      <c r="AO125">
        <f t="shared" si="14"/>
        <v>7.1643758574862354E-4</v>
      </c>
      <c r="AQ125" s="6">
        <f t="shared" si="15"/>
        <v>2</v>
      </c>
    </row>
    <row r="126" spans="5:43">
      <c r="E126">
        <v>123</v>
      </c>
      <c r="F126">
        <v>0</v>
      </c>
      <c r="G126">
        <v>0</v>
      </c>
      <c r="U126" s="6">
        <f t="shared" si="13"/>
        <v>0</v>
      </c>
      <c r="W126">
        <v>123</v>
      </c>
      <c r="X126">
        <v>0</v>
      </c>
      <c r="Y126">
        <v>0</v>
      </c>
      <c r="AA126">
        <v>123</v>
      </c>
      <c r="AB126">
        <v>0</v>
      </c>
      <c r="AC126">
        <v>0</v>
      </c>
      <c r="AM126">
        <v>123</v>
      </c>
      <c r="AN126">
        <v>0</v>
      </c>
      <c r="AO126">
        <f t="shared" si="14"/>
        <v>0</v>
      </c>
      <c r="AQ126" s="6">
        <f t="shared" si="15"/>
        <v>0</v>
      </c>
    </row>
    <row r="127" spans="5:43">
      <c r="E127">
        <v>124</v>
      </c>
      <c r="F127">
        <v>0</v>
      </c>
      <c r="G127">
        <v>0</v>
      </c>
      <c r="U127" s="6">
        <f t="shared" si="13"/>
        <v>0</v>
      </c>
      <c r="W127">
        <v>124</v>
      </c>
      <c r="X127">
        <v>0</v>
      </c>
      <c r="Y127">
        <v>0</v>
      </c>
      <c r="AA127">
        <v>124</v>
      </c>
      <c r="AB127">
        <v>0</v>
      </c>
      <c r="AC127">
        <v>0</v>
      </c>
      <c r="AM127">
        <v>124</v>
      </c>
      <c r="AN127">
        <v>4</v>
      </c>
      <c r="AO127">
        <f t="shared" si="14"/>
        <v>1.4328751714972471E-3</v>
      </c>
      <c r="AQ127" s="6">
        <f t="shared" si="15"/>
        <v>4</v>
      </c>
    </row>
    <row r="128" spans="5:43">
      <c r="E128">
        <v>125</v>
      </c>
      <c r="F128">
        <v>0</v>
      </c>
      <c r="G128">
        <v>0</v>
      </c>
      <c r="U128" s="6">
        <f t="shared" si="13"/>
        <v>0</v>
      </c>
      <c r="W128">
        <v>125</v>
      </c>
      <c r="X128">
        <v>14</v>
      </c>
      <c r="Y128">
        <v>3.9730739105263754E-3</v>
      </c>
      <c r="AA128">
        <v>125</v>
      </c>
      <c r="AB128">
        <v>15</v>
      </c>
      <c r="AC128">
        <v>2.063529185181109E-2</v>
      </c>
      <c r="AM128">
        <v>125</v>
      </c>
      <c r="AN128">
        <v>0</v>
      </c>
      <c r="AO128">
        <f t="shared" si="14"/>
        <v>0</v>
      </c>
      <c r="AQ128" s="6">
        <f t="shared" si="15"/>
        <v>29</v>
      </c>
    </row>
    <row r="129" spans="5:43">
      <c r="E129">
        <v>126</v>
      </c>
      <c r="F129">
        <v>0</v>
      </c>
      <c r="G129">
        <v>0</v>
      </c>
      <c r="U129" s="6">
        <f t="shared" si="13"/>
        <v>0</v>
      </c>
      <c r="W129">
        <v>126</v>
      </c>
      <c r="X129">
        <v>0</v>
      </c>
      <c r="Y129">
        <v>0</v>
      </c>
      <c r="AA129">
        <v>126</v>
      </c>
      <c r="AB129">
        <v>58</v>
      </c>
      <c r="AC129">
        <v>7.9789795160336213E-2</v>
      </c>
      <c r="AM129">
        <v>126</v>
      </c>
      <c r="AN129">
        <v>2</v>
      </c>
      <c r="AO129">
        <f t="shared" si="14"/>
        <v>7.1643758574862354E-4</v>
      </c>
      <c r="AQ129" s="6">
        <f t="shared" si="15"/>
        <v>60</v>
      </c>
    </row>
    <row r="130" spans="5:43">
      <c r="E130">
        <v>127</v>
      </c>
      <c r="F130">
        <v>0</v>
      </c>
      <c r="G130">
        <v>0</v>
      </c>
      <c r="U130" s="6">
        <f t="shared" si="13"/>
        <v>0</v>
      </c>
      <c r="W130">
        <v>127</v>
      </c>
      <c r="X130">
        <v>0</v>
      </c>
      <c r="Y130">
        <v>0</v>
      </c>
      <c r="AA130">
        <v>127</v>
      </c>
      <c r="AB130">
        <v>0</v>
      </c>
      <c r="AC130">
        <v>0</v>
      </c>
      <c r="AM130">
        <v>127</v>
      </c>
      <c r="AN130">
        <v>4</v>
      </c>
      <c r="AO130">
        <f t="shared" si="14"/>
        <v>1.4328751714972471E-3</v>
      </c>
      <c r="AQ130" s="6">
        <f t="shared" si="15"/>
        <v>4</v>
      </c>
    </row>
    <row r="131" spans="5:43">
      <c r="E131">
        <v>128</v>
      </c>
      <c r="F131">
        <v>0</v>
      </c>
      <c r="G131">
        <v>0</v>
      </c>
      <c r="U131" s="6">
        <f t="shared" si="13"/>
        <v>0</v>
      </c>
      <c r="W131">
        <v>128</v>
      </c>
      <c r="X131">
        <v>0</v>
      </c>
      <c r="Y131">
        <v>0</v>
      </c>
      <c r="AA131">
        <v>128</v>
      </c>
      <c r="AB131">
        <v>0</v>
      </c>
      <c r="AC131">
        <v>0</v>
      </c>
      <c r="AQ131" s="6">
        <f t="shared" si="15"/>
        <v>0</v>
      </c>
    </row>
    <row r="132" spans="5:43">
      <c r="E132">
        <v>129</v>
      </c>
      <c r="F132">
        <v>0</v>
      </c>
      <c r="G132">
        <v>0</v>
      </c>
      <c r="U132" s="6">
        <f t="shared" ref="U132:U160" si="16">SUM(B132,F132,J132,N132,R132)</f>
        <v>0</v>
      </c>
      <c r="W132">
        <v>129</v>
      </c>
      <c r="X132">
        <v>0</v>
      </c>
      <c r="Y132">
        <v>0</v>
      </c>
      <c r="AA132">
        <v>129</v>
      </c>
      <c r="AB132">
        <v>0</v>
      </c>
      <c r="AC132">
        <v>0</v>
      </c>
      <c r="AQ132" s="6">
        <f t="shared" ref="AQ132:AQ160" si="17">SUM(X132,AB132,AF132,AJ132,AN132)</f>
        <v>0</v>
      </c>
    </row>
    <row r="133" spans="5:43">
      <c r="E133">
        <v>130</v>
      </c>
      <c r="F133">
        <v>0</v>
      </c>
      <c r="G133">
        <v>0</v>
      </c>
      <c r="U133" s="6">
        <f t="shared" si="16"/>
        <v>0</v>
      </c>
      <c r="W133">
        <v>130</v>
      </c>
      <c r="X133">
        <v>41</v>
      </c>
      <c r="Y133">
        <v>1.16354307379701E-2</v>
      </c>
      <c r="AA133">
        <v>130</v>
      </c>
      <c r="AB133">
        <v>7</v>
      </c>
      <c r="AC133">
        <v>9.6298028641785098E-3</v>
      </c>
      <c r="AQ133" s="6">
        <f t="shared" si="17"/>
        <v>48</v>
      </c>
    </row>
    <row r="134" spans="5:43">
      <c r="E134">
        <v>131</v>
      </c>
      <c r="F134">
        <v>0</v>
      </c>
      <c r="G134">
        <v>0</v>
      </c>
      <c r="S134" s="7"/>
      <c r="U134" s="6">
        <f t="shared" si="16"/>
        <v>0</v>
      </c>
      <c r="AA134">
        <v>131</v>
      </c>
      <c r="AB134">
        <v>0</v>
      </c>
      <c r="AC134">
        <v>0</v>
      </c>
      <c r="AO134" s="7"/>
      <c r="AQ134" s="6">
        <f t="shared" si="17"/>
        <v>0</v>
      </c>
    </row>
    <row r="135" spans="5:43">
      <c r="E135">
        <v>132</v>
      </c>
      <c r="F135">
        <v>0</v>
      </c>
      <c r="G135">
        <v>0</v>
      </c>
      <c r="U135" s="6">
        <f t="shared" si="16"/>
        <v>0</v>
      </c>
      <c r="AA135">
        <v>132</v>
      </c>
      <c r="AB135">
        <v>0</v>
      </c>
      <c r="AC135">
        <v>0</v>
      </c>
      <c r="AQ135" s="6">
        <f t="shared" si="17"/>
        <v>0</v>
      </c>
    </row>
    <row r="136" spans="5:43">
      <c r="E136">
        <v>133</v>
      </c>
      <c r="F136">
        <v>0</v>
      </c>
      <c r="G136">
        <v>0</v>
      </c>
      <c r="U136" s="6">
        <f t="shared" si="16"/>
        <v>0</v>
      </c>
      <c r="AA136">
        <v>133</v>
      </c>
      <c r="AB136">
        <v>0</v>
      </c>
      <c r="AC136">
        <v>0</v>
      </c>
      <c r="AQ136" s="6">
        <f t="shared" si="17"/>
        <v>0</v>
      </c>
    </row>
    <row r="137" spans="5:43">
      <c r="E137">
        <v>134</v>
      </c>
      <c r="F137">
        <v>0</v>
      </c>
      <c r="G137">
        <v>0</v>
      </c>
      <c r="U137" s="6">
        <f t="shared" si="16"/>
        <v>0</v>
      </c>
      <c r="AA137">
        <v>134</v>
      </c>
      <c r="AB137">
        <v>0</v>
      </c>
      <c r="AC137">
        <v>0</v>
      </c>
      <c r="AQ137" s="6">
        <f t="shared" si="17"/>
        <v>0</v>
      </c>
    </row>
    <row r="138" spans="5:43">
      <c r="E138">
        <v>135</v>
      </c>
      <c r="F138">
        <v>0</v>
      </c>
      <c r="G138">
        <v>0</v>
      </c>
      <c r="U138" s="6">
        <f t="shared" si="16"/>
        <v>0</v>
      </c>
      <c r="AA138">
        <v>135</v>
      </c>
      <c r="AB138">
        <v>0</v>
      </c>
      <c r="AC138">
        <v>0</v>
      </c>
      <c r="AQ138" s="6">
        <f t="shared" si="17"/>
        <v>0</v>
      </c>
    </row>
    <row r="139" spans="5:43">
      <c r="E139">
        <v>136</v>
      </c>
      <c r="F139">
        <v>0</v>
      </c>
      <c r="G139">
        <v>0</v>
      </c>
      <c r="U139" s="6">
        <f t="shared" si="16"/>
        <v>0</v>
      </c>
      <c r="AA139">
        <v>136</v>
      </c>
      <c r="AB139">
        <v>0</v>
      </c>
      <c r="AC139">
        <v>0</v>
      </c>
      <c r="AQ139" s="6">
        <f t="shared" si="17"/>
        <v>0</v>
      </c>
    </row>
    <row r="140" spans="5:43">
      <c r="E140">
        <v>137</v>
      </c>
      <c r="F140">
        <v>0</v>
      </c>
      <c r="G140">
        <v>0</v>
      </c>
      <c r="U140" s="6">
        <f t="shared" si="16"/>
        <v>0</v>
      </c>
      <c r="AA140">
        <v>137</v>
      </c>
      <c r="AB140">
        <v>0</v>
      </c>
      <c r="AC140">
        <v>0</v>
      </c>
      <c r="AQ140" s="6">
        <f t="shared" si="17"/>
        <v>0</v>
      </c>
    </row>
    <row r="141" spans="5:43">
      <c r="E141">
        <v>138</v>
      </c>
      <c r="F141">
        <v>0</v>
      </c>
      <c r="G141">
        <v>0</v>
      </c>
      <c r="U141" s="6">
        <f t="shared" si="16"/>
        <v>0</v>
      </c>
      <c r="AA141">
        <v>138</v>
      </c>
      <c r="AB141">
        <v>0</v>
      </c>
      <c r="AC141">
        <v>0</v>
      </c>
      <c r="AQ141" s="6">
        <f t="shared" si="17"/>
        <v>0</v>
      </c>
    </row>
    <row r="142" spans="5:43">
      <c r="E142">
        <v>139</v>
      </c>
      <c r="F142">
        <v>0</v>
      </c>
      <c r="G142">
        <v>0</v>
      </c>
      <c r="U142" s="6">
        <f t="shared" si="16"/>
        <v>0</v>
      </c>
      <c r="AA142">
        <v>139</v>
      </c>
      <c r="AB142">
        <v>0</v>
      </c>
      <c r="AC142">
        <v>0</v>
      </c>
      <c r="AQ142" s="6">
        <f t="shared" si="17"/>
        <v>0</v>
      </c>
    </row>
    <row r="143" spans="5:43">
      <c r="E143">
        <v>140</v>
      </c>
      <c r="F143">
        <v>2</v>
      </c>
      <c r="G143">
        <v>4.8042277203939464E-2</v>
      </c>
      <c r="U143" s="6">
        <f t="shared" si="16"/>
        <v>2</v>
      </c>
      <c r="AA143">
        <v>140</v>
      </c>
      <c r="AB143">
        <v>11</v>
      </c>
      <c r="AC143">
        <v>1.51325473579948E-2</v>
      </c>
      <c r="AQ143" s="6">
        <f t="shared" si="17"/>
        <v>11</v>
      </c>
    </row>
    <row r="144" spans="5:43">
      <c r="E144">
        <v>141</v>
      </c>
      <c r="F144">
        <v>0</v>
      </c>
      <c r="G144">
        <v>0</v>
      </c>
      <c r="U144" s="6">
        <f t="shared" si="16"/>
        <v>0</v>
      </c>
      <c r="AA144">
        <v>141</v>
      </c>
      <c r="AB144">
        <v>0</v>
      </c>
      <c r="AC144">
        <v>0</v>
      </c>
      <c r="AQ144" s="6">
        <f t="shared" si="17"/>
        <v>0</v>
      </c>
    </row>
    <row r="145" spans="5:43">
      <c r="E145">
        <v>142</v>
      </c>
      <c r="F145">
        <v>0</v>
      </c>
      <c r="G145">
        <v>0</v>
      </c>
      <c r="U145" s="6">
        <f t="shared" si="16"/>
        <v>0</v>
      </c>
      <c r="AA145">
        <v>142</v>
      </c>
      <c r="AB145">
        <v>0</v>
      </c>
      <c r="AC145">
        <v>0</v>
      </c>
      <c r="AQ145" s="6">
        <f t="shared" si="17"/>
        <v>0</v>
      </c>
    </row>
    <row r="146" spans="5:43">
      <c r="E146">
        <v>143</v>
      </c>
      <c r="F146">
        <v>0</v>
      </c>
      <c r="G146">
        <v>0</v>
      </c>
      <c r="U146" s="6">
        <f t="shared" si="16"/>
        <v>0</v>
      </c>
      <c r="AA146">
        <v>143</v>
      </c>
      <c r="AB146">
        <v>0</v>
      </c>
      <c r="AC146">
        <v>0</v>
      </c>
      <c r="AQ146" s="6">
        <f t="shared" si="17"/>
        <v>0</v>
      </c>
    </row>
    <row r="147" spans="5:43">
      <c r="E147">
        <v>144</v>
      </c>
      <c r="F147">
        <v>1</v>
      </c>
      <c r="G147">
        <v>2.4021138601969732E-2</v>
      </c>
      <c r="U147" s="6">
        <f t="shared" si="16"/>
        <v>1</v>
      </c>
      <c r="AA147">
        <v>144</v>
      </c>
      <c r="AB147">
        <v>15</v>
      </c>
      <c r="AC147">
        <v>2.063529185181109E-2</v>
      </c>
      <c r="AQ147" s="6">
        <f t="shared" si="17"/>
        <v>15</v>
      </c>
    </row>
    <row r="148" spans="5:43">
      <c r="U148" s="6">
        <f t="shared" si="16"/>
        <v>0</v>
      </c>
      <c r="AA148">
        <v>145</v>
      </c>
      <c r="AB148">
        <v>0</v>
      </c>
      <c r="AC148">
        <v>0</v>
      </c>
      <c r="AQ148" s="6">
        <f t="shared" si="17"/>
        <v>0</v>
      </c>
    </row>
    <row r="149" spans="5:43">
      <c r="U149" s="6">
        <f t="shared" si="16"/>
        <v>0</v>
      </c>
      <c r="AA149">
        <v>146</v>
      </c>
      <c r="AB149">
        <v>0</v>
      </c>
      <c r="AC149">
        <v>0</v>
      </c>
      <c r="AQ149" s="6">
        <f t="shared" si="17"/>
        <v>0</v>
      </c>
    </row>
    <row r="150" spans="5:43">
      <c r="U150" s="6">
        <f t="shared" si="16"/>
        <v>0</v>
      </c>
      <c r="AA150">
        <v>147</v>
      </c>
      <c r="AB150">
        <v>0</v>
      </c>
      <c r="AC150">
        <v>0</v>
      </c>
      <c r="AQ150" s="6">
        <f t="shared" si="17"/>
        <v>0</v>
      </c>
    </row>
    <row r="151" spans="5:43">
      <c r="U151" s="6">
        <f t="shared" si="16"/>
        <v>0</v>
      </c>
      <c r="AA151">
        <v>148</v>
      </c>
      <c r="AB151">
        <v>0</v>
      </c>
      <c r="AC151">
        <v>0</v>
      </c>
      <c r="AQ151" s="6">
        <f t="shared" si="17"/>
        <v>0</v>
      </c>
    </row>
    <row r="152" spans="5:43">
      <c r="U152" s="6">
        <f t="shared" si="16"/>
        <v>0</v>
      </c>
      <c r="AA152">
        <v>149</v>
      </c>
      <c r="AB152">
        <v>0</v>
      </c>
      <c r="AC152">
        <v>0</v>
      </c>
      <c r="AQ152" s="6">
        <f t="shared" si="17"/>
        <v>0</v>
      </c>
    </row>
    <row r="153" spans="5:43">
      <c r="U153" s="6">
        <f t="shared" si="16"/>
        <v>0</v>
      </c>
      <c r="AA153">
        <v>150</v>
      </c>
      <c r="AB153">
        <v>0</v>
      </c>
      <c r="AC153">
        <v>0</v>
      </c>
      <c r="AQ153" s="6">
        <f t="shared" si="17"/>
        <v>0</v>
      </c>
    </row>
    <row r="154" spans="5:43">
      <c r="U154" s="6">
        <f t="shared" si="16"/>
        <v>0</v>
      </c>
      <c r="AA154">
        <v>151</v>
      </c>
      <c r="AB154">
        <v>0</v>
      </c>
      <c r="AC154">
        <v>0</v>
      </c>
      <c r="AQ154" s="6">
        <f t="shared" si="17"/>
        <v>0</v>
      </c>
    </row>
    <row r="155" spans="5:43">
      <c r="U155" s="6">
        <f t="shared" si="16"/>
        <v>0</v>
      </c>
      <c r="AA155">
        <v>152</v>
      </c>
      <c r="AB155">
        <v>0</v>
      </c>
      <c r="AC155">
        <v>0</v>
      </c>
      <c r="AQ155" s="6">
        <f t="shared" si="17"/>
        <v>0</v>
      </c>
    </row>
    <row r="156" spans="5:43">
      <c r="U156" s="6">
        <f t="shared" si="16"/>
        <v>0</v>
      </c>
      <c r="AA156">
        <v>153</v>
      </c>
      <c r="AB156">
        <v>0</v>
      </c>
      <c r="AC156">
        <v>0</v>
      </c>
      <c r="AQ156" s="6">
        <f t="shared" si="17"/>
        <v>0</v>
      </c>
    </row>
    <row r="157" spans="5:43">
      <c r="U157" s="6">
        <f t="shared" si="16"/>
        <v>0</v>
      </c>
      <c r="AA157">
        <v>154</v>
      </c>
      <c r="AB157">
        <v>3</v>
      </c>
      <c r="AC157">
        <v>4.1270583703622177E-3</v>
      </c>
      <c r="AQ157" s="6">
        <f t="shared" si="17"/>
        <v>3</v>
      </c>
    </row>
    <row r="158" spans="5:43">
      <c r="U158" s="6">
        <f t="shared" si="16"/>
        <v>0</v>
      </c>
      <c r="AQ158" s="6">
        <f t="shared" si="17"/>
        <v>0</v>
      </c>
    </row>
    <row r="159" spans="5:43">
      <c r="U159" s="6">
        <f t="shared" si="16"/>
        <v>0</v>
      </c>
      <c r="AQ159" s="6">
        <f t="shared" si="17"/>
        <v>0</v>
      </c>
    </row>
    <row r="160" spans="5:43">
      <c r="U160" s="6">
        <f t="shared" si="16"/>
        <v>0</v>
      </c>
      <c r="AQ160" s="6">
        <f t="shared" si="17"/>
        <v>0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R160"/>
  <sheetViews>
    <sheetView topLeftCell="N1" zoomScale="71" workbookViewId="0">
      <selection activeCell="X43" sqref="X43"/>
    </sheetView>
  </sheetViews>
  <sheetFormatPr baseColWidth="10" defaultColWidth="8.83203125" defaultRowHeight="15"/>
  <cols>
    <col min="17" max="18" width="9" style="7"/>
    <col min="28" max="29" width="9" style="7"/>
  </cols>
  <sheetData>
    <row r="1" spans="1:44">
      <c r="A1" s="7" t="s">
        <v>143</v>
      </c>
      <c r="B1" s="7"/>
      <c r="C1" s="7"/>
      <c r="D1" s="7"/>
      <c r="E1" t="s">
        <v>142</v>
      </c>
      <c r="H1" s="7"/>
      <c r="I1" s="7" t="s">
        <v>145</v>
      </c>
      <c r="J1" s="7"/>
      <c r="K1" s="7"/>
      <c r="L1" s="7"/>
      <c r="M1" s="7" t="s">
        <v>140</v>
      </c>
      <c r="N1" s="7"/>
      <c r="O1" s="7"/>
      <c r="P1" s="7"/>
      <c r="Q1" s="7" t="s">
        <v>139</v>
      </c>
      <c r="S1" s="7"/>
      <c r="T1" s="7"/>
      <c r="U1" s="6" t="s">
        <v>138</v>
      </c>
      <c r="V1" s="6"/>
      <c r="X1" s="7" t="s">
        <v>143</v>
      </c>
      <c r="Y1" s="7"/>
      <c r="Z1" s="7"/>
      <c r="AA1" s="7"/>
      <c r="AB1" t="s">
        <v>142</v>
      </c>
      <c r="AC1"/>
      <c r="AE1" s="7"/>
      <c r="AF1" s="7" t="s">
        <v>145</v>
      </c>
      <c r="AG1" s="7"/>
      <c r="AH1" s="7"/>
      <c r="AI1" s="7"/>
      <c r="AJ1" s="7" t="s">
        <v>156</v>
      </c>
      <c r="AK1" s="7"/>
      <c r="AL1" s="7"/>
      <c r="AM1" s="7"/>
      <c r="AN1" s="7" t="s">
        <v>139</v>
      </c>
      <c r="AO1" s="7"/>
      <c r="AP1" s="7"/>
      <c r="AQ1" s="7"/>
      <c r="AR1" s="6" t="s">
        <v>138</v>
      </c>
    </row>
    <row r="2" spans="1:44">
      <c r="A2" s="7" t="s">
        <v>137</v>
      </c>
      <c r="B2" s="7"/>
      <c r="C2" s="7"/>
      <c r="D2" s="7"/>
      <c r="E2" t="s">
        <v>155</v>
      </c>
      <c r="H2" s="7"/>
      <c r="I2" s="7" t="s">
        <v>136</v>
      </c>
      <c r="J2" s="7"/>
      <c r="K2" s="7"/>
      <c r="L2" s="7"/>
      <c r="M2" s="7" t="s">
        <v>136</v>
      </c>
      <c r="N2" s="7"/>
      <c r="O2" s="7"/>
      <c r="P2" s="7"/>
      <c r="Q2" s="7" t="s">
        <v>136</v>
      </c>
      <c r="S2" s="7"/>
      <c r="T2" s="7"/>
      <c r="U2" s="6"/>
      <c r="V2" s="6"/>
      <c r="X2" s="7" t="s">
        <v>134</v>
      </c>
      <c r="Y2" s="7"/>
      <c r="AB2" s="7" t="s">
        <v>154</v>
      </c>
      <c r="AC2"/>
      <c r="AF2" s="7" t="s">
        <v>134</v>
      </c>
      <c r="AJ2" s="7" t="s">
        <v>134</v>
      </c>
      <c r="AN2" s="7" t="s">
        <v>134</v>
      </c>
      <c r="AR2" s="6"/>
    </row>
    <row r="3" spans="1:44">
      <c r="A3" t="s">
        <v>131</v>
      </c>
      <c r="B3" t="s">
        <v>130</v>
      </c>
      <c r="E3" t="s">
        <v>131</v>
      </c>
      <c r="F3" t="s">
        <v>130</v>
      </c>
      <c r="I3" t="s">
        <v>131</v>
      </c>
      <c r="J3" t="s">
        <v>130</v>
      </c>
      <c r="M3" t="s">
        <v>131</v>
      </c>
      <c r="N3" t="s">
        <v>130</v>
      </c>
      <c r="Q3" t="s">
        <v>131</v>
      </c>
      <c r="R3" t="s">
        <v>130</v>
      </c>
      <c r="X3" t="s">
        <v>131</v>
      </c>
      <c r="Y3" t="s">
        <v>130</v>
      </c>
      <c r="AB3" s="7" t="s">
        <v>133</v>
      </c>
      <c r="AC3" s="7" t="s">
        <v>132</v>
      </c>
      <c r="AF3" t="s">
        <v>131</v>
      </c>
      <c r="AG3" t="s">
        <v>130</v>
      </c>
      <c r="AJ3" t="s">
        <v>131</v>
      </c>
      <c r="AK3" t="s">
        <v>130</v>
      </c>
      <c r="AN3" t="s">
        <v>131</v>
      </c>
      <c r="AO3" t="s">
        <v>130</v>
      </c>
    </row>
    <row r="4" spans="1:44">
      <c r="A4">
        <v>1</v>
      </c>
      <c r="B4">
        <v>284</v>
      </c>
      <c r="C4">
        <v>12.583074878156845</v>
      </c>
      <c r="E4">
        <v>1</v>
      </c>
      <c r="F4">
        <v>143</v>
      </c>
      <c r="G4">
        <v>10.445580715850985</v>
      </c>
      <c r="I4">
        <v>1</v>
      </c>
      <c r="J4">
        <v>213</v>
      </c>
      <c r="K4">
        <v>2.3116995875841111</v>
      </c>
      <c r="M4">
        <v>1</v>
      </c>
      <c r="N4">
        <v>688</v>
      </c>
      <c r="O4">
        <v>2.6816339257873403</v>
      </c>
      <c r="Q4">
        <v>1</v>
      </c>
      <c r="R4">
        <v>432</v>
      </c>
      <c r="S4">
        <f t="shared" ref="S4:S35" si="0">R4*100/13535</f>
        <v>3.1917251570003695</v>
      </c>
      <c r="U4">
        <f t="shared" ref="U4:U35" si="1">SUM(B4,F4,J4,N4,R4)</f>
        <v>1760</v>
      </c>
      <c r="X4">
        <v>1</v>
      </c>
      <c r="Y4">
        <v>480</v>
      </c>
      <c r="Z4">
        <v>0.26723825961083431</v>
      </c>
      <c r="AB4">
        <v>1</v>
      </c>
      <c r="AC4">
        <v>95</v>
      </c>
      <c r="AD4">
        <f t="shared" ref="AD4:AD35" si="2">AC4*100/18090</f>
        <v>0.52515201768933117</v>
      </c>
      <c r="AF4">
        <v>1</v>
      </c>
      <c r="AG4">
        <v>115</v>
      </c>
      <c r="AH4">
        <v>7.6850082196174868E-2</v>
      </c>
      <c r="AJ4">
        <v>1</v>
      </c>
      <c r="AK4">
        <v>1612</v>
      </c>
      <c r="AL4">
        <v>1.6119677606447871</v>
      </c>
      <c r="AN4">
        <v>1</v>
      </c>
      <c r="AO4">
        <v>3526</v>
      </c>
      <c r="AP4">
        <v>2.2767188387829949</v>
      </c>
      <c r="AR4">
        <f t="shared" ref="AR4:AR35" si="3">SUM(Y4,AC4,AG4,AK4,AO4)</f>
        <v>5828</v>
      </c>
    </row>
    <row r="5" spans="1:44">
      <c r="A5">
        <v>2</v>
      </c>
      <c r="B5">
        <v>10</v>
      </c>
      <c r="C5">
        <v>0.44306601683650865</v>
      </c>
      <c r="E5">
        <v>2</v>
      </c>
      <c r="F5">
        <v>70</v>
      </c>
      <c r="G5">
        <v>5.1132213294375459</v>
      </c>
      <c r="I5">
        <v>2</v>
      </c>
      <c r="J5">
        <v>101</v>
      </c>
      <c r="K5">
        <v>1.0961580204037336</v>
      </c>
      <c r="M5">
        <v>2</v>
      </c>
      <c r="N5">
        <v>262</v>
      </c>
      <c r="O5">
        <v>1.0212036170876209</v>
      </c>
      <c r="Q5">
        <v>2</v>
      </c>
      <c r="R5">
        <v>392</v>
      </c>
      <c r="S5">
        <f t="shared" si="0"/>
        <v>2.8961950498707054</v>
      </c>
      <c r="U5">
        <f t="shared" si="1"/>
        <v>835</v>
      </c>
      <c r="X5">
        <v>2</v>
      </c>
      <c r="Y5">
        <v>121</v>
      </c>
      <c r="Z5">
        <v>6.7366311276897808E-2</v>
      </c>
      <c r="AB5">
        <v>2</v>
      </c>
      <c r="AC5">
        <v>22</v>
      </c>
      <c r="AD5">
        <f t="shared" si="2"/>
        <v>0.12161415146489774</v>
      </c>
      <c r="AF5">
        <v>2</v>
      </c>
      <c r="AG5">
        <v>3</v>
      </c>
      <c r="AH5">
        <v>2.0047847529436921E-3</v>
      </c>
      <c r="AJ5">
        <v>2</v>
      </c>
      <c r="AK5">
        <v>542</v>
      </c>
      <c r="AL5">
        <v>0.54198916021679566</v>
      </c>
      <c r="AN5">
        <v>2</v>
      </c>
      <c r="AO5">
        <v>1521</v>
      </c>
      <c r="AP5">
        <v>0.98210134821013484</v>
      </c>
      <c r="AR5">
        <f t="shared" si="3"/>
        <v>2209</v>
      </c>
    </row>
    <row r="6" spans="1:44">
      <c r="A6">
        <v>3</v>
      </c>
      <c r="B6">
        <v>7</v>
      </c>
      <c r="C6">
        <v>0.31014621178555607</v>
      </c>
      <c r="E6">
        <v>3</v>
      </c>
      <c r="F6">
        <v>28</v>
      </c>
      <c r="G6">
        <v>2.0452885317750185</v>
      </c>
      <c r="I6">
        <v>3</v>
      </c>
      <c r="J6">
        <v>18</v>
      </c>
      <c r="K6">
        <v>0.19535489472541784</v>
      </c>
      <c r="M6">
        <v>3</v>
      </c>
      <c r="N6">
        <v>94</v>
      </c>
      <c r="O6">
        <v>0.36638603055815405</v>
      </c>
      <c r="Q6">
        <v>3</v>
      </c>
      <c r="R6">
        <v>282</v>
      </c>
      <c r="S6">
        <f t="shared" si="0"/>
        <v>2.0834872552641301</v>
      </c>
      <c r="U6">
        <f t="shared" si="1"/>
        <v>429</v>
      </c>
      <c r="X6">
        <v>3</v>
      </c>
      <c r="Y6">
        <v>4</v>
      </c>
      <c r="Z6">
        <v>2.2269854967569523E-3</v>
      </c>
      <c r="AB6">
        <v>3</v>
      </c>
      <c r="AC6">
        <v>23</v>
      </c>
      <c r="AD6">
        <f t="shared" si="2"/>
        <v>0.12714206744057491</v>
      </c>
      <c r="AF6">
        <v>3</v>
      </c>
      <c r="AG6">
        <v>105</v>
      </c>
      <c r="AH6">
        <v>7.0167466353029229E-2</v>
      </c>
      <c r="AJ6">
        <v>3</v>
      </c>
      <c r="AK6">
        <v>146</v>
      </c>
      <c r="AL6">
        <v>0.14599708005839884</v>
      </c>
      <c r="AN6">
        <v>3</v>
      </c>
      <c r="AO6">
        <v>2729</v>
      </c>
      <c r="AP6">
        <v>1.7621003150989203</v>
      </c>
      <c r="AR6">
        <f t="shared" si="3"/>
        <v>3007</v>
      </c>
    </row>
    <row r="7" spans="1:44">
      <c r="A7">
        <v>4</v>
      </c>
      <c r="B7">
        <v>119</v>
      </c>
      <c r="C7">
        <v>5.2724856003544529</v>
      </c>
      <c r="E7">
        <v>4</v>
      </c>
      <c r="F7">
        <v>304</v>
      </c>
      <c r="G7">
        <v>22.205989773557341</v>
      </c>
      <c r="I7">
        <v>4</v>
      </c>
      <c r="J7">
        <v>2252</v>
      </c>
      <c r="K7">
        <v>24.441067940091166</v>
      </c>
      <c r="M7">
        <v>4</v>
      </c>
      <c r="N7">
        <v>1907</v>
      </c>
      <c r="O7">
        <v>7.4329591518553162</v>
      </c>
      <c r="Q7">
        <v>4</v>
      </c>
      <c r="R7">
        <v>2313</v>
      </c>
      <c r="S7">
        <f t="shared" si="0"/>
        <v>17.089028444772811</v>
      </c>
      <c r="U7">
        <f t="shared" si="1"/>
        <v>6895</v>
      </c>
      <c r="X7">
        <v>4</v>
      </c>
      <c r="Y7">
        <v>1125</v>
      </c>
      <c r="Z7">
        <v>0.62633967096289289</v>
      </c>
      <c r="AB7">
        <v>4</v>
      </c>
      <c r="AC7">
        <v>350</v>
      </c>
      <c r="AD7">
        <f t="shared" si="2"/>
        <v>1.9347705914870095</v>
      </c>
      <c r="AF7">
        <v>4</v>
      </c>
      <c r="AG7">
        <v>3132</v>
      </c>
      <c r="AH7">
        <v>2.0929952820732147</v>
      </c>
      <c r="AJ7">
        <v>4</v>
      </c>
      <c r="AK7">
        <v>5344</v>
      </c>
      <c r="AL7">
        <v>5.3438931221375574</v>
      </c>
      <c r="AN7">
        <v>4</v>
      </c>
      <c r="AO7">
        <v>12303</v>
      </c>
      <c r="AP7">
        <v>7.9439795443979548</v>
      </c>
      <c r="AR7">
        <f t="shared" si="3"/>
        <v>22254</v>
      </c>
    </row>
    <row r="8" spans="1:44">
      <c r="A8">
        <v>5</v>
      </c>
      <c r="B8">
        <v>5</v>
      </c>
      <c r="C8">
        <v>0.22153300841825432</v>
      </c>
      <c r="E8">
        <v>5</v>
      </c>
      <c r="F8">
        <v>41</v>
      </c>
      <c r="G8">
        <v>2.9948867786705624</v>
      </c>
      <c r="I8">
        <v>5</v>
      </c>
      <c r="J8">
        <v>537</v>
      </c>
      <c r="K8">
        <v>5.8280876926416321</v>
      </c>
      <c r="M8">
        <v>5</v>
      </c>
      <c r="N8">
        <v>266</v>
      </c>
      <c r="O8">
        <v>1.0367945120049891</v>
      </c>
      <c r="Q8">
        <v>5</v>
      </c>
      <c r="R8">
        <v>277</v>
      </c>
      <c r="S8">
        <f t="shared" si="0"/>
        <v>2.0465459918729221</v>
      </c>
      <c r="U8">
        <f t="shared" si="1"/>
        <v>1126</v>
      </c>
      <c r="X8">
        <v>5</v>
      </c>
      <c r="Y8">
        <v>174</v>
      </c>
      <c r="Z8">
        <v>9.6873869108927424E-2</v>
      </c>
      <c r="AB8">
        <v>5</v>
      </c>
      <c r="AC8">
        <v>21</v>
      </c>
      <c r="AD8">
        <f t="shared" si="2"/>
        <v>0.11608623548922056</v>
      </c>
      <c r="AF8">
        <v>5</v>
      </c>
      <c r="AG8">
        <v>1412</v>
      </c>
      <c r="AH8">
        <v>0.94358535705216451</v>
      </c>
      <c r="AJ8">
        <v>5</v>
      </c>
      <c r="AK8">
        <v>676</v>
      </c>
      <c r="AL8">
        <v>0.67598648027039454</v>
      </c>
      <c r="AN8">
        <v>5</v>
      </c>
      <c r="AO8">
        <v>1933</v>
      </c>
      <c r="AP8">
        <v>1.2481274859238598</v>
      </c>
      <c r="AR8">
        <f t="shared" si="3"/>
        <v>4216</v>
      </c>
    </row>
    <row r="9" spans="1:44">
      <c r="A9">
        <v>6</v>
      </c>
      <c r="B9">
        <v>5</v>
      </c>
      <c r="C9">
        <v>0.22153300841825432</v>
      </c>
      <c r="E9">
        <v>6</v>
      </c>
      <c r="F9">
        <v>19</v>
      </c>
      <c r="G9">
        <v>1.3878743608473338</v>
      </c>
      <c r="I9">
        <v>6</v>
      </c>
      <c r="J9">
        <v>14</v>
      </c>
      <c r="K9">
        <v>0.15194269589754722</v>
      </c>
      <c r="M9">
        <v>6</v>
      </c>
      <c r="N9">
        <v>100</v>
      </c>
      <c r="O9">
        <v>0.38977237293420641</v>
      </c>
      <c r="Q9">
        <v>6</v>
      </c>
      <c r="R9">
        <v>97</v>
      </c>
      <c r="S9">
        <f t="shared" si="0"/>
        <v>0.71666050978943485</v>
      </c>
      <c r="U9">
        <f t="shared" si="1"/>
        <v>235</v>
      </c>
      <c r="X9">
        <v>6</v>
      </c>
      <c r="Y9">
        <v>2</v>
      </c>
      <c r="Z9">
        <v>1.1134927483784762E-3</v>
      </c>
      <c r="AB9">
        <v>6</v>
      </c>
      <c r="AC9">
        <v>37</v>
      </c>
      <c r="AD9">
        <f t="shared" si="2"/>
        <v>0.20453289110005529</v>
      </c>
      <c r="AF9">
        <v>6</v>
      </c>
      <c r="AG9">
        <v>102</v>
      </c>
      <c r="AH9">
        <v>6.816268160008554E-2</v>
      </c>
      <c r="AJ9">
        <v>6</v>
      </c>
      <c r="AK9">
        <v>472</v>
      </c>
      <c r="AL9">
        <v>0.4719905601887962</v>
      </c>
      <c r="AN9">
        <v>6</v>
      </c>
      <c r="AO9">
        <v>1243</v>
      </c>
      <c r="AP9">
        <v>0.80259827470427192</v>
      </c>
      <c r="AR9">
        <f t="shared" si="3"/>
        <v>1856</v>
      </c>
    </row>
    <row r="10" spans="1:44">
      <c r="A10">
        <v>7</v>
      </c>
      <c r="B10">
        <v>3</v>
      </c>
      <c r="C10">
        <v>0.13291980505095261</v>
      </c>
      <c r="E10">
        <v>7</v>
      </c>
      <c r="F10">
        <v>7</v>
      </c>
      <c r="G10">
        <v>0.51132213294375461</v>
      </c>
      <c r="I10">
        <v>7</v>
      </c>
      <c r="J10">
        <v>5</v>
      </c>
      <c r="K10">
        <v>5.4265248534838287E-2</v>
      </c>
      <c r="M10">
        <v>7</v>
      </c>
      <c r="N10">
        <v>73</v>
      </c>
      <c r="O10">
        <v>0.28453383224197071</v>
      </c>
      <c r="Q10">
        <v>7</v>
      </c>
      <c r="R10">
        <v>12</v>
      </c>
      <c r="S10">
        <f t="shared" si="0"/>
        <v>8.8659032138899155E-2</v>
      </c>
      <c r="U10">
        <f t="shared" si="1"/>
        <v>100</v>
      </c>
      <c r="X10">
        <v>7</v>
      </c>
      <c r="Y10">
        <v>166</v>
      </c>
      <c r="Z10">
        <v>9.2419898115413526E-2</v>
      </c>
      <c r="AB10">
        <v>7</v>
      </c>
      <c r="AC10">
        <v>16</v>
      </c>
      <c r="AD10">
        <f t="shared" si="2"/>
        <v>8.8446655610834715E-2</v>
      </c>
      <c r="AF10">
        <v>7</v>
      </c>
      <c r="AG10">
        <v>168</v>
      </c>
      <c r="AH10">
        <v>0.11226794616484677</v>
      </c>
      <c r="AJ10">
        <v>7</v>
      </c>
      <c r="AK10">
        <v>48</v>
      </c>
      <c r="AL10">
        <v>4.7999040019199614E-2</v>
      </c>
      <c r="AN10">
        <v>7</v>
      </c>
      <c r="AO10">
        <v>341</v>
      </c>
      <c r="AP10">
        <v>0.2201818275737383</v>
      </c>
      <c r="AR10">
        <f t="shared" si="3"/>
        <v>739</v>
      </c>
    </row>
    <row r="11" spans="1:44">
      <c r="A11">
        <v>8</v>
      </c>
      <c r="B11">
        <v>6</v>
      </c>
      <c r="C11">
        <v>0.26583961010190521</v>
      </c>
      <c r="E11">
        <v>8</v>
      </c>
      <c r="F11">
        <v>9</v>
      </c>
      <c r="G11">
        <v>0.65741417092768439</v>
      </c>
      <c r="I11">
        <v>8</v>
      </c>
      <c r="J11">
        <v>15</v>
      </c>
      <c r="K11">
        <v>0.16279574560451487</v>
      </c>
      <c r="M11">
        <v>8</v>
      </c>
      <c r="N11">
        <v>276</v>
      </c>
      <c r="O11">
        <v>1.0757717492984098</v>
      </c>
      <c r="Q11">
        <v>8</v>
      </c>
      <c r="R11">
        <v>85</v>
      </c>
      <c r="S11">
        <f t="shared" si="0"/>
        <v>0.6280014776505356</v>
      </c>
      <c r="U11">
        <f t="shared" si="1"/>
        <v>391</v>
      </c>
      <c r="X11">
        <v>8</v>
      </c>
      <c r="Y11">
        <v>201</v>
      </c>
      <c r="Z11">
        <v>0.11190602121203685</v>
      </c>
      <c r="AB11">
        <v>8</v>
      </c>
      <c r="AC11">
        <v>22</v>
      </c>
      <c r="AD11">
        <f t="shared" si="2"/>
        <v>0.12161415146489774</v>
      </c>
      <c r="AF11">
        <v>8</v>
      </c>
      <c r="AG11">
        <v>343</v>
      </c>
      <c r="AH11">
        <v>0.22921372341989549</v>
      </c>
      <c r="AJ11">
        <v>8</v>
      </c>
      <c r="AK11">
        <v>596</v>
      </c>
      <c r="AL11">
        <v>0.59598808023839522</v>
      </c>
      <c r="AN11">
        <v>8</v>
      </c>
      <c r="AO11">
        <v>898</v>
      </c>
      <c r="AP11">
        <v>0.57983366909447798</v>
      </c>
      <c r="AR11">
        <f t="shared" si="3"/>
        <v>2060</v>
      </c>
    </row>
    <row r="12" spans="1:44">
      <c r="A12">
        <v>9</v>
      </c>
      <c r="B12">
        <v>4</v>
      </c>
      <c r="C12">
        <v>0.17722640673460346</v>
      </c>
      <c r="E12">
        <v>9</v>
      </c>
      <c r="F12">
        <v>45</v>
      </c>
      <c r="G12">
        <v>3.2870708546384222</v>
      </c>
      <c r="I12">
        <v>9</v>
      </c>
      <c r="J12">
        <v>8</v>
      </c>
      <c r="K12">
        <v>8.6824397655741264E-2</v>
      </c>
      <c r="M12">
        <v>9</v>
      </c>
      <c r="N12">
        <v>444</v>
      </c>
      <c r="O12">
        <v>1.7305893358278766</v>
      </c>
      <c r="Q12">
        <v>9</v>
      </c>
      <c r="R12">
        <v>120</v>
      </c>
      <c r="S12">
        <f t="shared" si="0"/>
        <v>0.88659032138899152</v>
      </c>
      <c r="U12">
        <f t="shared" si="1"/>
        <v>621</v>
      </c>
      <c r="X12">
        <v>9</v>
      </c>
      <c r="Y12">
        <v>416</v>
      </c>
      <c r="Z12">
        <v>0.23160649166272304</v>
      </c>
      <c r="AB12">
        <v>9</v>
      </c>
      <c r="AC12">
        <v>24</v>
      </c>
      <c r="AD12">
        <f t="shared" si="2"/>
        <v>0.13266998341625208</v>
      </c>
      <c r="AF12">
        <v>9</v>
      </c>
      <c r="AG12">
        <v>151</v>
      </c>
      <c r="AH12">
        <v>0.10090749923149918</v>
      </c>
      <c r="AJ12">
        <v>9</v>
      </c>
      <c r="AK12">
        <v>480</v>
      </c>
      <c r="AL12">
        <v>0.47999040019199618</v>
      </c>
      <c r="AN12">
        <v>9</v>
      </c>
      <c r="AO12">
        <v>1605</v>
      </c>
      <c r="AP12">
        <v>1.0363396869673021</v>
      </c>
      <c r="AR12">
        <f t="shared" si="3"/>
        <v>2676</v>
      </c>
    </row>
    <row r="13" spans="1:44">
      <c r="A13">
        <v>10</v>
      </c>
      <c r="B13">
        <v>67</v>
      </c>
      <c r="C13">
        <v>2.9685423128046078</v>
      </c>
      <c r="E13">
        <v>10</v>
      </c>
      <c r="F13">
        <v>170</v>
      </c>
      <c r="G13">
        <v>12.41782322863404</v>
      </c>
      <c r="I13">
        <v>10</v>
      </c>
      <c r="J13">
        <v>1487</v>
      </c>
      <c r="K13">
        <v>16.138484914260907</v>
      </c>
      <c r="M13">
        <v>10</v>
      </c>
      <c r="N13">
        <v>2536</v>
      </c>
      <c r="O13">
        <v>9.8846273776114746</v>
      </c>
      <c r="Q13">
        <v>10</v>
      </c>
      <c r="R13">
        <v>2997</v>
      </c>
      <c r="S13">
        <f t="shared" si="0"/>
        <v>22.142593276690064</v>
      </c>
      <c r="U13">
        <f t="shared" si="1"/>
        <v>7257</v>
      </c>
      <c r="X13">
        <v>10</v>
      </c>
      <c r="Y13">
        <v>2158</v>
      </c>
      <c r="Z13">
        <v>1.2014586755003758</v>
      </c>
      <c r="AB13">
        <v>10</v>
      </c>
      <c r="AC13">
        <v>457</v>
      </c>
      <c r="AD13">
        <f t="shared" si="2"/>
        <v>2.5262576008844664</v>
      </c>
      <c r="AF13">
        <v>10</v>
      </c>
      <c r="AG13">
        <v>4758</v>
      </c>
      <c r="AH13">
        <v>3.1795886181686961</v>
      </c>
      <c r="AJ13">
        <v>10</v>
      </c>
      <c r="AK13">
        <v>6128</v>
      </c>
      <c r="AL13">
        <v>6.1278774424511511</v>
      </c>
      <c r="AN13">
        <v>10</v>
      </c>
      <c r="AO13">
        <v>16292</v>
      </c>
      <c r="AP13">
        <v>10.519654940854384</v>
      </c>
      <c r="AR13">
        <f t="shared" si="3"/>
        <v>29793</v>
      </c>
    </row>
    <row r="14" spans="1:44">
      <c r="A14">
        <v>11</v>
      </c>
      <c r="B14">
        <v>7</v>
      </c>
      <c r="C14">
        <v>0.31014621178555607</v>
      </c>
      <c r="E14">
        <v>11</v>
      </c>
      <c r="F14">
        <v>24</v>
      </c>
      <c r="G14">
        <v>1.7531044558071585</v>
      </c>
      <c r="I14">
        <v>11</v>
      </c>
      <c r="J14">
        <v>466</v>
      </c>
      <c r="K14">
        <v>5.0575211634469284</v>
      </c>
      <c r="M14">
        <v>11</v>
      </c>
      <c r="N14">
        <v>386</v>
      </c>
      <c r="O14">
        <v>1.5045213595260367</v>
      </c>
      <c r="Q14">
        <v>11</v>
      </c>
      <c r="R14">
        <v>376</v>
      </c>
      <c r="S14">
        <f t="shared" si="0"/>
        <v>2.77798300701884</v>
      </c>
      <c r="U14">
        <f t="shared" si="1"/>
        <v>1259</v>
      </c>
      <c r="X14">
        <v>11</v>
      </c>
      <c r="Y14">
        <v>444</v>
      </c>
      <c r="Z14">
        <v>0.2471953901400217</v>
      </c>
      <c r="AB14">
        <v>11</v>
      </c>
      <c r="AC14">
        <v>207</v>
      </c>
      <c r="AD14">
        <f t="shared" si="2"/>
        <v>1.144278606965174</v>
      </c>
      <c r="AF14">
        <v>11</v>
      </c>
      <c r="AG14">
        <v>1557</v>
      </c>
      <c r="AH14">
        <v>1.0404832867777762</v>
      </c>
      <c r="AJ14">
        <v>11</v>
      </c>
      <c r="AK14">
        <v>1373</v>
      </c>
      <c r="AL14">
        <v>1.372972540549189</v>
      </c>
      <c r="AN14">
        <v>11</v>
      </c>
      <c r="AO14">
        <v>4396</v>
      </c>
      <c r="AP14">
        <v>2.8384730616250837</v>
      </c>
      <c r="AR14">
        <f t="shared" si="3"/>
        <v>7977</v>
      </c>
    </row>
    <row r="15" spans="1:44">
      <c r="A15">
        <v>12</v>
      </c>
      <c r="B15">
        <v>2</v>
      </c>
      <c r="C15">
        <v>8.8613203367301732E-2</v>
      </c>
      <c r="E15">
        <v>12</v>
      </c>
      <c r="F15">
        <v>24</v>
      </c>
      <c r="G15">
        <v>1.7531044558071585</v>
      </c>
      <c r="I15">
        <v>12</v>
      </c>
      <c r="J15">
        <v>10</v>
      </c>
      <c r="K15">
        <v>0.10853049706967657</v>
      </c>
      <c r="M15">
        <v>12</v>
      </c>
      <c r="N15">
        <v>527</v>
      </c>
      <c r="O15">
        <v>2.0541004053632679</v>
      </c>
      <c r="Q15">
        <v>12</v>
      </c>
      <c r="R15">
        <v>115</v>
      </c>
      <c r="S15">
        <f t="shared" si="0"/>
        <v>0.84964905799778356</v>
      </c>
      <c r="U15">
        <f t="shared" si="1"/>
        <v>678</v>
      </c>
      <c r="X15">
        <v>12</v>
      </c>
      <c r="Y15">
        <v>1079</v>
      </c>
      <c r="Z15">
        <v>0.60072933775018789</v>
      </c>
      <c r="AB15">
        <v>12</v>
      </c>
      <c r="AC15">
        <v>60</v>
      </c>
      <c r="AD15">
        <f t="shared" si="2"/>
        <v>0.33167495854063017</v>
      </c>
      <c r="AF15">
        <v>12</v>
      </c>
      <c r="AG15">
        <v>1673</v>
      </c>
      <c r="AH15">
        <v>1.1180016305582656</v>
      </c>
      <c r="AJ15">
        <v>12</v>
      </c>
      <c r="AK15">
        <v>778</v>
      </c>
      <c r="AL15">
        <v>0.77798444031119374</v>
      </c>
      <c r="AN15">
        <v>12</v>
      </c>
      <c r="AO15">
        <v>656</v>
      </c>
      <c r="AP15">
        <v>0.42357559791311533</v>
      </c>
      <c r="AR15">
        <f t="shared" si="3"/>
        <v>4246</v>
      </c>
    </row>
    <row r="16" spans="1:44">
      <c r="A16">
        <v>13</v>
      </c>
      <c r="B16">
        <v>3</v>
      </c>
      <c r="C16">
        <v>0.13291980505095261</v>
      </c>
      <c r="E16">
        <v>13</v>
      </c>
      <c r="F16">
        <v>9</v>
      </c>
      <c r="G16">
        <v>0.65741417092768439</v>
      </c>
      <c r="I16">
        <v>13</v>
      </c>
      <c r="J16">
        <v>333</v>
      </c>
      <c r="K16">
        <v>3.6140655524202301</v>
      </c>
      <c r="M16">
        <v>13</v>
      </c>
      <c r="N16">
        <v>351</v>
      </c>
      <c r="O16">
        <v>1.3681010289990645</v>
      </c>
      <c r="Q16">
        <v>13</v>
      </c>
      <c r="R16">
        <v>37</v>
      </c>
      <c r="S16">
        <f t="shared" si="0"/>
        <v>0.27336534909493904</v>
      </c>
      <c r="U16">
        <f t="shared" si="1"/>
        <v>733</v>
      </c>
      <c r="X16">
        <v>13</v>
      </c>
      <c r="Y16">
        <v>1016</v>
      </c>
      <c r="Z16">
        <v>0.56565431617626594</v>
      </c>
      <c r="AB16">
        <v>13</v>
      </c>
      <c r="AC16">
        <v>190</v>
      </c>
      <c r="AD16">
        <f t="shared" si="2"/>
        <v>1.0503040353786623</v>
      </c>
      <c r="AF16">
        <v>13</v>
      </c>
      <c r="AG16">
        <v>1290</v>
      </c>
      <c r="AH16">
        <v>0.86205744376578763</v>
      </c>
      <c r="AJ16">
        <v>13</v>
      </c>
      <c r="AK16">
        <v>1762</v>
      </c>
      <c r="AL16">
        <v>1.7619647607047859</v>
      </c>
      <c r="AN16">
        <v>13</v>
      </c>
      <c r="AO16">
        <v>2059</v>
      </c>
      <c r="AP16">
        <v>1.3294849940596105</v>
      </c>
      <c r="AR16">
        <f t="shared" si="3"/>
        <v>6317</v>
      </c>
    </row>
    <row r="17" spans="1:44">
      <c r="A17">
        <v>14</v>
      </c>
      <c r="B17">
        <v>2</v>
      </c>
      <c r="C17">
        <v>8.8613203367301732E-2</v>
      </c>
      <c r="E17">
        <v>14</v>
      </c>
      <c r="F17">
        <v>4</v>
      </c>
      <c r="G17">
        <v>0.29218407596785972</v>
      </c>
      <c r="I17">
        <v>14</v>
      </c>
      <c r="J17">
        <v>112</v>
      </c>
      <c r="K17">
        <v>1.2155415671803778</v>
      </c>
      <c r="M17">
        <v>14</v>
      </c>
      <c r="N17">
        <v>333</v>
      </c>
      <c r="O17">
        <v>1.2979420018709074</v>
      </c>
      <c r="Q17">
        <v>14</v>
      </c>
      <c r="R17">
        <v>246</v>
      </c>
      <c r="S17">
        <f t="shared" si="0"/>
        <v>1.8175101588474325</v>
      </c>
      <c r="U17">
        <f t="shared" si="1"/>
        <v>697</v>
      </c>
      <c r="X17">
        <v>14</v>
      </c>
      <c r="Y17">
        <v>488</v>
      </c>
      <c r="Z17">
        <v>0.27169223060434816</v>
      </c>
      <c r="AB17">
        <v>14</v>
      </c>
      <c r="AC17">
        <v>59</v>
      </c>
      <c r="AD17">
        <f t="shared" si="2"/>
        <v>0.32614704256495303</v>
      </c>
      <c r="AF17">
        <v>14</v>
      </c>
      <c r="AG17">
        <v>2622</v>
      </c>
      <c r="AH17">
        <v>1.752181874072787</v>
      </c>
      <c r="AJ17">
        <v>14</v>
      </c>
      <c r="AK17">
        <v>1094</v>
      </c>
      <c r="AL17">
        <v>1.0939781204375914</v>
      </c>
      <c r="AN17">
        <v>14</v>
      </c>
      <c r="AO17">
        <v>1110</v>
      </c>
      <c r="AP17">
        <v>0.71672090500542385</v>
      </c>
      <c r="AR17">
        <f t="shared" si="3"/>
        <v>5373</v>
      </c>
    </row>
    <row r="18" spans="1:44">
      <c r="A18">
        <v>15</v>
      </c>
      <c r="B18">
        <v>5</v>
      </c>
      <c r="C18">
        <v>0.22153300841825432</v>
      </c>
      <c r="E18">
        <v>15</v>
      </c>
      <c r="F18">
        <v>11</v>
      </c>
      <c r="G18">
        <v>0.80350620891161428</v>
      </c>
      <c r="I18">
        <v>15</v>
      </c>
      <c r="J18">
        <v>37</v>
      </c>
      <c r="K18">
        <v>0.40156283915780333</v>
      </c>
      <c r="M18">
        <v>15</v>
      </c>
      <c r="N18">
        <v>275</v>
      </c>
      <c r="O18">
        <v>1.0718740255690677</v>
      </c>
      <c r="Q18">
        <v>15</v>
      </c>
      <c r="R18">
        <v>222</v>
      </c>
      <c r="S18">
        <f t="shared" si="0"/>
        <v>1.6401920945696342</v>
      </c>
      <c r="U18">
        <f t="shared" si="1"/>
        <v>550</v>
      </c>
      <c r="X18">
        <v>15</v>
      </c>
      <c r="Y18">
        <v>977</v>
      </c>
      <c r="Z18">
        <v>0.54394120758288567</v>
      </c>
      <c r="AB18">
        <v>15</v>
      </c>
      <c r="AC18">
        <v>123</v>
      </c>
      <c r="AD18">
        <f t="shared" si="2"/>
        <v>0.67993366500829189</v>
      </c>
      <c r="AF18">
        <v>15</v>
      </c>
      <c r="AG18">
        <v>3129</v>
      </c>
      <c r="AH18">
        <v>2.0909904973202709</v>
      </c>
      <c r="AJ18">
        <v>15</v>
      </c>
      <c r="AK18">
        <v>1701</v>
      </c>
      <c r="AL18">
        <v>1.7009659806803863</v>
      </c>
      <c r="AN18">
        <v>15</v>
      </c>
      <c r="AO18">
        <v>2313</v>
      </c>
      <c r="AP18">
        <v>1.4934913993491399</v>
      </c>
      <c r="AR18">
        <f t="shared" si="3"/>
        <v>8243</v>
      </c>
    </row>
    <row r="19" spans="1:44">
      <c r="A19">
        <v>16</v>
      </c>
      <c r="B19">
        <v>3</v>
      </c>
      <c r="C19">
        <v>0.13291980505095261</v>
      </c>
      <c r="E19">
        <v>16</v>
      </c>
      <c r="F19">
        <v>43</v>
      </c>
      <c r="G19">
        <v>3.1409788166544925</v>
      </c>
      <c r="I19">
        <v>16</v>
      </c>
      <c r="J19">
        <v>79</v>
      </c>
      <c r="K19">
        <v>0.85739092685044493</v>
      </c>
      <c r="M19">
        <v>16</v>
      </c>
      <c r="N19">
        <v>555</v>
      </c>
      <c r="O19">
        <v>2.1632366697848457</v>
      </c>
      <c r="Q19">
        <v>16</v>
      </c>
      <c r="R19">
        <v>262</v>
      </c>
      <c r="S19">
        <f t="shared" si="0"/>
        <v>1.9357222016992981</v>
      </c>
      <c r="U19">
        <f t="shared" si="1"/>
        <v>942</v>
      </c>
      <c r="X19">
        <v>16</v>
      </c>
      <c r="Y19">
        <v>872</v>
      </c>
      <c r="Z19">
        <v>0.48548283829301564</v>
      </c>
      <c r="AB19">
        <v>16</v>
      </c>
      <c r="AC19">
        <v>146</v>
      </c>
      <c r="AD19">
        <f t="shared" si="2"/>
        <v>0.80707573244886677</v>
      </c>
      <c r="AF19">
        <v>16</v>
      </c>
      <c r="AG19">
        <v>2370</v>
      </c>
      <c r="AH19">
        <v>1.5837799548255169</v>
      </c>
      <c r="AJ19">
        <v>16</v>
      </c>
      <c r="AK19">
        <v>1962</v>
      </c>
      <c r="AL19">
        <v>1.9619607607847842</v>
      </c>
      <c r="AN19">
        <v>16</v>
      </c>
      <c r="AO19">
        <v>1758</v>
      </c>
      <c r="AP19">
        <v>1.1351309468464281</v>
      </c>
      <c r="AR19">
        <f t="shared" si="3"/>
        <v>7108</v>
      </c>
    </row>
    <row r="20" spans="1:44">
      <c r="A20">
        <v>17</v>
      </c>
      <c r="B20">
        <v>2</v>
      </c>
      <c r="C20">
        <v>8.8613203367301732E-2</v>
      </c>
      <c r="E20">
        <v>17</v>
      </c>
      <c r="F20">
        <v>5</v>
      </c>
      <c r="G20">
        <v>0.36523009495982467</v>
      </c>
      <c r="I20">
        <v>17</v>
      </c>
      <c r="J20">
        <v>181</v>
      </c>
      <c r="K20">
        <v>1.9644019969611461</v>
      </c>
      <c r="M20">
        <v>17</v>
      </c>
      <c r="N20">
        <v>97</v>
      </c>
      <c r="O20">
        <v>0.3780792017461802</v>
      </c>
      <c r="Q20">
        <v>17</v>
      </c>
      <c r="R20">
        <v>22</v>
      </c>
      <c r="S20">
        <f t="shared" si="0"/>
        <v>0.16254155892131511</v>
      </c>
      <c r="U20">
        <f t="shared" si="1"/>
        <v>307</v>
      </c>
      <c r="X20">
        <v>17</v>
      </c>
      <c r="Y20">
        <v>1105</v>
      </c>
      <c r="Z20">
        <v>0.61520474347910814</v>
      </c>
      <c r="AB20">
        <v>17</v>
      </c>
      <c r="AC20">
        <v>207</v>
      </c>
      <c r="AD20">
        <f t="shared" si="2"/>
        <v>1.144278606965174</v>
      </c>
      <c r="AF20">
        <v>17</v>
      </c>
      <c r="AG20">
        <v>1327</v>
      </c>
      <c r="AH20">
        <v>0.88678312238542656</v>
      </c>
      <c r="AJ20">
        <v>17</v>
      </c>
      <c r="AK20">
        <v>83</v>
      </c>
      <c r="AL20">
        <v>8.2998340033199336E-2</v>
      </c>
      <c r="AN20">
        <v>17</v>
      </c>
      <c r="AO20">
        <v>1775</v>
      </c>
      <c r="AP20">
        <v>1.1461077534996642</v>
      </c>
      <c r="AR20">
        <f t="shared" si="3"/>
        <v>4497</v>
      </c>
    </row>
    <row r="21" spans="1:44">
      <c r="A21">
        <v>18</v>
      </c>
      <c r="B21">
        <v>0</v>
      </c>
      <c r="C21">
        <v>0</v>
      </c>
      <c r="E21">
        <v>18</v>
      </c>
      <c r="F21">
        <v>1</v>
      </c>
      <c r="G21">
        <v>7.3046018991964931E-2</v>
      </c>
      <c r="I21">
        <v>18</v>
      </c>
      <c r="J21">
        <v>3</v>
      </c>
      <c r="K21">
        <v>3.2559149120902971E-2</v>
      </c>
      <c r="M21">
        <v>18</v>
      </c>
      <c r="N21">
        <v>146</v>
      </c>
      <c r="O21">
        <v>0.56906766448394142</v>
      </c>
      <c r="Q21">
        <v>18</v>
      </c>
      <c r="R21">
        <v>1</v>
      </c>
      <c r="S21">
        <f t="shared" si="0"/>
        <v>7.3882526782415962E-3</v>
      </c>
      <c r="U21">
        <f t="shared" si="1"/>
        <v>151</v>
      </c>
      <c r="X21">
        <v>18</v>
      </c>
      <c r="Y21">
        <v>479</v>
      </c>
      <c r="Z21">
        <v>0.26668151323664507</v>
      </c>
      <c r="AB21">
        <v>18</v>
      </c>
      <c r="AC21">
        <v>109</v>
      </c>
      <c r="AD21">
        <f t="shared" si="2"/>
        <v>0.60254284134881153</v>
      </c>
      <c r="AF21">
        <v>18</v>
      </c>
      <c r="AG21">
        <v>675</v>
      </c>
      <c r="AH21">
        <v>0.45107656941233076</v>
      </c>
      <c r="AJ21">
        <v>18</v>
      </c>
      <c r="AK21">
        <v>320</v>
      </c>
      <c r="AL21">
        <v>0.31999360012799744</v>
      </c>
      <c r="AN21">
        <v>18</v>
      </c>
      <c r="AO21">
        <v>789</v>
      </c>
      <c r="AP21">
        <v>0.50945296761196346</v>
      </c>
      <c r="AR21">
        <f t="shared" si="3"/>
        <v>2372</v>
      </c>
    </row>
    <row r="22" spans="1:44">
      <c r="A22">
        <v>19</v>
      </c>
      <c r="B22">
        <v>3</v>
      </c>
      <c r="C22">
        <v>0.13291980505095261</v>
      </c>
      <c r="E22">
        <v>19</v>
      </c>
      <c r="F22">
        <v>4</v>
      </c>
      <c r="G22">
        <v>0.29218407596785972</v>
      </c>
      <c r="I22">
        <v>19</v>
      </c>
      <c r="J22">
        <v>210</v>
      </c>
      <c r="K22">
        <v>2.2791404384632084</v>
      </c>
      <c r="M22">
        <v>19</v>
      </c>
      <c r="N22">
        <v>185</v>
      </c>
      <c r="O22">
        <v>0.72107888992828184</v>
      </c>
      <c r="Q22">
        <v>19</v>
      </c>
      <c r="R22">
        <v>51</v>
      </c>
      <c r="S22">
        <f t="shared" si="0"/>
        <v>0.3768008865903214</v>
      </c>
      <c r="U22">
        <f t="shared" si="1"/>
        <v>453</v>
      </c>
      <c r="X22">
        <v>19</v>
      </c>
      <c r="Y22">
        <v>1134</v>
      </c>
      <c r="Z22">
        <v>0.63135038833059598</v>
      </c>
      <c r="AB22">
        <v>19</v>
      </c>
      <c r="AC22">
        <v>115</v>
      </c>
      <c r="AD22">
        <f t="shared" si="2"/>
        <v>0.63571033720287451</v>
      </c>
      <c r="AF22">
        <v>19</v>
      </c>
      <c r="AG22">
        <v>1399</v>
      </c>
      <c r="AH22">
        <v>0.93489795645607521</v>
      </c>
      <c r="AJ22">
        <v>19</v>
      </c>
      <c r="AK22">
        <v>676</v>
      </c>
      <c r="AL22">
        <v>0.67598648027039454</v>
      </c>
      <c r="AN22">
        <v>19</v>
      </c>
      <c r="AO22">
        <v>1874</v>
      </c>
      <c r="AP22">
        <v>1.2100315098920398</v>
      </c>
      <c r="AR22">
        <f t="shared" si="3"/>
        <v>5198</v>
      </c>
    </row>
    <row r="23" spans="1:44">
      <c r="A23">
        <v>20</v>
      </c>
      <c r="B23">
        <v>1</v>
      </c>
      <c r="C23">
        <v>4.4306601683650866E-2</v>
      </c>
      <c r="E23">
        <v>20</v>
      </c>
      <c r="F23">
        <v>5</v>
      </c>
      <c r="G23">
        <v>0.36523009495982467</v>
      </c>
      <c r="I23">
        <v>20</v>
      </c>
      <c r="J23">
        <v>95</v>
      </c>
      <c r="K23">
        <v>1.0310397221619274</v>
      </c>
      <c r="M23">
        <v>20</v>
      </c>
      <c r="N23">
        <v>315</v>
      </c>
      <c r="O23">
        <v>1.2277829747427502</v>
      </c>
      <c r="Q23">
        <v>20</v>
      </c>
      <c r="R23">
        <v>110</v>
      </c>
      <c r="S23">
        <f t="shared" si="0"/>
        <v>0.8127077946065755</v>
      </c>
      <c r="U23">
        <f t="shared" si="1"/>
        <v>526</v>
      </c>
      <c r="X23">
        <v>20</v>
      </c>
      <c r="Y23">
        <v>1443</v>
      </c>
      <c r="Z23">
        <v>0.80338501795507056</v>
      </c>
      <c r="AB23">
        <v>20</v>
      </c>
      <c r="AC23">
        <v>115</v>
      </c>
      <c r="AD23">
        <f t="shared" si="2"/>
        <v>0.63571033720287451</v>
      </c>
      <c r="AF23">
        <v>20</v>
      </c>
      <c r="AG23">
        <v>2229</v>
      </c>
      <c r="AH23">
        <v>1.4895550714371633</v>
      </c>
      <c r="AJ23">
        <v>20</v>
      </c>
      <c r="AK23">
        <v>2158</v>
      </c>
      <c r="AL23">
        <v>2.1579568408631826</v>
      </c>
      <c r="AN23">
        <v>20</v>
      </c>
      <c r="AO23">
        <v>1346</v>
      </c>
      <c r="AP23">
        <v>0.86910480913270316</v>
      </c>
      <c r="AR23">
        <f t="shared" si="3"/>
        <v>7291</v>
      </c>
    </row>
    <row r="24" spans="1:44">
      <c r="A24">
        <v>21</v>
      </c>
      <c r="B24">
        <v>59</v>
      </c>
      <c r="C24">
        <v>2.6140894993354009</v>
      </c>
      <c r="E24">
        <v>21</v>
      </c>
      <c r="F24">
        <v>30</v>
      </c>
      <c r="G24">
        <v>2.1913805697589481</v>
      </c>
      <c r="I24">
        <v>21</v>
      </c>
      <c r="J24">
        <v>8</v>
      </c>
      <c r="K24">
        <v>8.6824397655741264E-2</v>
      </c>
      <c r="M24">
        <v>21</v>
      </c>
      <c r="N24">
        <v>355</v>
      </c>
      <c r="O24">
        <v>1.3836919239164327</v>
      </c>
      <c r="Q24">
        <v>21</v>
      </c>
      <c r="R24">
        <v>416</v>
      </c>
      <c r="S24">
        <f t="shared" si="0"/>
        <v>3.0735131141485037</v>
      </c>
      <c r="U24">
        <f t="shared" si="1"/>
        <v>868</v>
      </c>
      <c r="X24">
        <v>21</v>
      </c>
      <c r="Y24">
        <v>3540</v>
      </c>
      <c r="Z24">
        <v>1.9708821646299028</v>
      </c>
      <c r="AB24">
        <v>21</v>
      </c>
      <c r="AC24">
        <v>320</v>
      </c>
      <c r="AD24">
        <f t="shared" si="2"/>
        <v>1.7689331122166942</v>
      </c>
      <c r="AF24">
        <v>21</v>
      </c>
      <c r="AG24">
        <v>6124</v>
      </c>
      <c r="AH24">
        <v>4.0924339423423906</v>
      </c>
      <c r="AJ24">
        <v>21</v>
      </c>
      <c r="AK24">
        <v>2885</v>
      </c>
      <c r="AL24">
        <v>2.884942301153977</v>
      </c>
      <c r="AN24">
        <v>21</v>
      </c>
      <c r="AO24">
        <v>6003</v>
      </c>
      <c r="AP24">
        <v>3.8761041376104139</v>
      </c>
      <c r="AR24">
        <f t="shared" si="3"/>
        <v>18872</v>
      </c>
    </row>
    <row r="25" spans="1:44">
      <c r="A25">
        <v>22</v>
      </c>
      <c r="B25">
        <v>126</v>
      </c>
      <c r="C25">
        <v>5.5826318121400087</v>
      </c>
      <c r="E25">
        <v>22</v>
      </c>
      <c r="F25">
        <v>9</v>
      </c>
      <c r="G25">
        <v>0.65741417092768439</v>
      </c>
      <c r="I25">
        <v>22</v>
      </c>
      <c r="J25">
        <v>15</v>
      </c>
      <c r="K25">
        <v>0.16279574560451487</v>
      </c>
      <c r="M25">
        <v>22</v>
      </c>
      <c r="N25">
        <v>663</v>
      </c>
      <c r="O25">
        <v>2.5841908325537886</v>
      </c>
      <c r="Q25">
        <v>22</v>
      </c>
      <c r="R25">
        <v>656</v>
      </c>
      <c r="S25">
        <f t="shared" si="0"/>
        <v>4.846693756926487</v>
      </c>
      <c r="U25">
        <f t="shared" si="1"/>
        <v>1469</v>
      </c>
      <c r="X25">
        <v>22</v>
      </c>
      <c r="Y25">
        <v>4752</v>
      </c>
      <c r="Z25">
        <v>2.6456587701472594</v>
      </c>
      <c r="AB25">
        <v>22</v>
      </c>
      <c r="AC25">
        <v>685</v>
      </c>
      <c r="AD25">
        <f t="shared" si="2"/>
        <v>3.7866224433388611</v>
      </c>
      <c r="AF25">
        <v>22</v>
      </c>
      <c r="AG25">
        <v>4963</v>
      </c>
      <c r="AH25">
        <v>3.3165822429531815</v>
      </c>
      <c r="AJ25">
        <v>22</v>
      </c>
      <c r="AK25">
        <v>3234</v>
      </c>
      <c r="AL25">
        <v>3.2339353212935742</v>
      </c>
      <c r="AN25">
        <v>22</v>
      </c>
      <c r="AO25">
        <v>4926</v>
      </c>
      <c r="AP25">
        <v>3.1806911514024483</v>
      </c>
      <c r="AR25">
        <f t="shared" si="3"/>
        <v>18560</v>
      </c>
    </row>
    <row r="26" spans="1:44">
      <c r="A26">
        <v>23</v>
      </c>
      <c r="B26">
        <v>3</v>
      </c>
      <c r="C26">
        <v>0.13291980505095261</v>
      </c>
      <c r="E26">
        <v>23</v>
      </c>
      <c r="F26">
        <v>4</v>
      </c>
      <c r="G26">
        <v>0.29218407596785972</v>
      </c>
      <c r="I26">
        <v>23</v>
      </c>
      <c r="J26">
        <v>5</v>
      </c>
      <c r="K26">
        <v>5.4265248534838287E-2</v>
      </c>
      <c r="M26">
        <v>23</v>
      </c>
      <c r="N26">
        <v>177</v>
      </c>
      <c r="O26">
        <v>0.68989710009354532</v>
      </c>
      <c r="Q26">
        <v>23</v>
      </c>
      <c r="R26">
        <v>27</v>
      </c>
      <c r="S26">
        <f t="shared" si="0"/>
        <v>0.19948282231252309</v>
      </c>
      <c r="U26">
        <f t="shared" si="1"/>
        <v>216</v>
      </c>
      <c r="X26">
        <v>23</v>
      </c>
      <c r="Y26">
        <v>358</v>
      </c>
      <c r="Z26">
        <v>0.19931520195974722</v>
      </c>
      <c r="AB26">
        <v>23</v>
      </c>
      <c r="AC26">
        <v>237</v>
      </c>
      <c r="AD26">
        <f t="shared" si="2"/>
        <v>1.3101160862354893</v>
      </c>
      <c r="AF26">
        <v>23</v>
      </c>
      <c r="AG26">
        <v>1918</v>
      </c>
      <c r="AH26">
        <v>1.2817257187153339</v>
      </c>
      <c r="AJ26">
        <v>23</v>
      </c>
      <c r="AK26">
        <v>1021</v>
      </c>
      <c r="AL26">
        <v>1.0209795804083919</v>
      </c>
      <c r="AN26">
        <v>23</v>
      </c>
      <c r="AO26">
        <v>1101</v>
      </c>
      <c r="AP26">
        <v>0.71090965442429876</v>
      </c>
      <c r="AR26">
        <f t="shared" si="3"/>
        <v>4635</v>
      </c>
    </row>
    <row r="27" spans="1:44">
      <c r="A27">
        <v>24</v>
      </c>
      <c r="B27">
        <v>0</v>
      </c>
      <c r="C27">
        <v>0</v>
      </c>
      <c r="E27">
        <v>24</v>
      </c>
      <c r="F27">
        <v>4</v>
      </c>
      <c r="G27">
        <v>0.29218407596785972</v>
      </c>
      <c r="I27">
        <v>24</v>
      </c>
      <c r="J27">
        <v>11</v>
      </c>
      <c r="K27">
        <v>0.11938354677664424</v>
      </c>
      <c r="M27">
        <v>24</v>
      </c>
      <c r="N27">
        <v>295</v>
      </c>
      <c r="O27">
        <v>1.149828500155909</v>
      </c>
      <c r="Q27">
        <v>24</v>
      </c>
      <c r="R27">
        <v>22</v>
      </c>
      <c r="S27">
        <f t="shared" si="0"/>
        <v>0.16254155892131511</v>
      </c>
      <c r="U27">
        <f t="shared" si="1"/>
        <v>332</v>
      </c>
      <c r="X27">
        <v>24</v>
      </c>
      <c r="Y27">
        <v>730</v>
      </c>
      <c r="Z27">
        <v>0.40642485315814381</v>
      </c>
      <c r="AB27">
        <v>24</v>
      </c>
      <c r="AC27">
        <v>158</v>
      </c>
      <c r="AD27">
        <f t="shared" si="2"/>
        <v>0.87341072415699283</v>
      </c>
      <c r="AF27">
        <v>24</v>
      </c>
      <c r="AG27">
        <v>1732</v>
      </c>
      <c r="AH27">
        <v>1.1574290640328251</v>
      </c>
      <c r="AJ27">
        <v>24</v>
      </c>
      <c r="AK27">
        <v>1786</v>
      </c>
      <c r="AL27">
        <v>1.7859642807143856</v>
      </c>
      <c r="AN27">
        <v>24</v>
      </c>
      <c r="AO27">
        <v>1532</v>
      </c>
      <c r="AP27">
        <v>0.98920398780928764</v>
      </c>
      <c r="AR27">
        <f t="shared" si="3"/>
        <v>5938</v>
      </c>
    </row>
    <row r="28" spans="1:44">
      <c r="A28">
        <v>25</v>
      </c>
      <c r="B28">
        <v>1</v>
      </c>
      <c r="C28">
        <v>4.4306601683650866E-2</v>
      </c>
      <c r="E28">
        <v>25</v>
      </c>
      <c r="F28">
        <v>6</v>
      </c>
      <c r="G28">
        <v>0.43827611395178961</v>
      </c>
      <c r="I28">
        <v>25</v>
      </c>
      <c r="J28">
        <v>57</v>
      </c>
      <c r="K28">
        <v>0.61862383329715653</v>
      </c>
      <c r="M28">
        <v>25</v>
      </c>
      <c r="N28">
        <v>375</v>
      </c>
      <c r="O28">
        <v>1.4616463985032742</v>
      </c>
      <c r="Q28">
        <v>25</v>
      </c>
      <c r="R28">
        <v>122</v>
      </c>
      <c r="S28">
        <f t="shared" si="0"/>
        <v>0.90136682674547475</v>
      </c>
      <c r="U28">
        <f t="shared" si="1"/>
        <v>561</v>
      </c>
      <c r="X28">
        <v>25</v>
      </c>
      <c r="Y28">
        <v>3086</v>
      </c>
      <c r="Z28">
        <v>1.7181193107479888</v>
      </c>
      <c r="AB28">
        <v>25</v>
      </c>
      <c r="AC28">
        <v>342</v>
      </c>
      <c r="AD28">
        <f t="shared" si="2"/>
        <v>1.8905472636815921</v>
      </c>
      <c r="AF28">
        <v>25</v>
      </c>
      <c r="AG28">
        <v>4421</v>
      </c>
      <c r="AH28">
        <v>2.9543844642546877</v>
      </c>
      <c r="AJ28">
        <v>25</v>
      </c>
      <c r="AK28">
        <v>2292</v>
      </c>
      <c r="AL28">
        <v>2.2919541609167817</v>
      </c>
      <c r="AN28">
        <v>25</v>
      </c>
      <c r="AO28">
        <v>1846</v>
      </c>
      <c r="AP28">
        <v>1.1919520636396508</v>
      </c>
      <c r="AR28">
        <f t="shared" si="3"/>
        <v>11987</v>
      </c>
    </row>
    <row r="29" spans="1:44">
      <c r="A29">
        <v>26</v>
      </c>
      <c r="B29">
        <v>0</v>
      </c>
      <c r="C29">
        <v>0</v>
      </c>
      <c r="E29">
        <v>26</v>
      </c>
      <c r="F29">
        <v>3</v>
      </c>
      <c r="G29">
        <v>0.21913805697589481</v>
      </c>
      <c r="I29">
        <v>26</v>
      </c>
      <c r="J29">
        <v>110</v>
      </c>
      <c r="K29">
        <v>1.1938354677664424</v>
      </c>
      <c r="M29">
        <v>26</v>
      </c>
      <c r="N29">
        <v>240</v>
      </c>
      <c r="O29">
        <v>0.93545369504209541</v>
      </c>
      <c r="Q29">
        <v>26</v>
      </c>
      <c r="R29">
        <v>0</v>
      </c>
      <c r="S29">
        <f t="shared" si="0"/>
        <v>0</v>
      </c>
      <c r="U29">
        <f t="shared" si="1"/>
        <v>353</v>
      </c>
      <c r="X29">
        <v>26</v>
      </c>
      <c r="Y29">
        <v>1712</v>
      </c>
      <c r="Z29">
        <v>0.95314979261197563</v>
      </c>
      <c r="AB29">
        <v>26</v>
      </c>
      <c r="AC29">
        <v>120</v>
      </c>
      <c r="AD29">
        <f t="shared" si="2"/>
        <v>0.66334991708126034</v>
      </c>
      <c r="AF29">
        <v>26</v>
      </c>
      <c r="AG29">
        <v>1856</v>
      </c>
      <c r="AH29">
        <v>1.240293500487831</v>
      </c>
      <c r="AJ29">
        <v>26</v>
      </c>
      <c r="AK29">
        <v>691</v>
      </c>
      <c r="AL29">
        <v>0.69098618027639447</v>
      </c>
      <c r="AN29">
        <v>26</v>
      </c>
      <c r="AO29">
        <v>776</v>
      </c>
      <c r="AP29">
        <v>0.50105893899478282</v>
      </c>
      <c r="AR29">
        <f t="shared" si="3"/>
        <v>5155</v>
      </c>
    </row>
    <row r="30" spans="1:44">
      <c r="A30">
        <v>27</v>
      </c>
      <c r="B30">
        <v>5</v>
      </c>
      <c r="C30">
        <v>0.22153300841825432</v>
      </c>
      <c r="E30">
        <v>27</v>
      </c>
      <c r="F30">
        <v>7</v>
      </c>
      <c r="G30">
        <v>0.51132213294375461</v>
      </c>
      <c r="I30">
        <v>27</v>
      </c>
      <c r="J30">
        <v>263</v>
      </c>
      <c r="K30">
        <v>2.8543520729324938</v>
      </c>
      <c r="M30">
        <v>27</v>
      </c>
      <c r="N30">
        <v>572</v>
      </c>
      <c r="O30">
        <v>2.2294979731836606</v>
      </c>
      <c r="Q30">
        <v>27</v>
      </c>
      <c r="R30">
        <v>250</v>
      </c>
      <c r="S30">
        <f t="shared" si="0"/>
        <v>1.847063169560399</v>
      </c>
      <c r="U30">
        <f t="shared" si="1"/>
        <v>1097</v>
      </c>
      <c r="X30">
        <v>27</v>
      </c>
      <c r="Y30">
        <v>3011</v>
      </c>
      <c r="Z30">
        <v>1.6763633326837959</v>
      </c>
      <c r="AB30">
        <v>27</v>
      </c>
      <c r="AC30">
        <v>434</v>
      </c>
      <c r="AD30">
        <f t="shared" si="2"/>
        <v>2.3991155334438918</v>
      </c>
      <c r="AF30">
        <v>27</v>
      </c>
      <c r="AG30">
        <v>1240</v>
      </c>
      <c r="AH30">
        <v>0.82864436455005952</v>
      </c>
      <c r="AJ30">
        <v>27</v>
      </c>
      <c r="AK30">
        <v>2257</v>
      </c>
      <c r="AL30">
        <v>2.2569548609027819</v>
      </c>
      <c r="AN30">
        <v>27</v>
      </c>
      <c r="AO30">
        <v>2261</v>
      </c>
      <c r="AP30">
        <v>1.4599152848804173</v>
      </c>
      <c r="AR30">
        <f t="shared" si="3"/>
        <v>9203</v>
      </c>
    </row>
    <row r="31" spans="1:44">
      <c r="A31">
        <v>28</v>
      </c>
      <c r="B31">
        <v>90</v>
      </c>
      <c r="C31">
        <v>3.9875941515285778</v>
      </c>
      <c r="E31">
        <v>28</v>
      </c>
      <c r="F31">
        <v>9</v>
      </c>
      <c r="G31">
        <v>0.65741417092768439</v>
      </c>
      <c r="I31">
        <v>28</v>
      </c>
      <c r="J31">
        <v>83</v>
      </c>
      <c r="K31">
        <v>0.90080312567831555</v>
      </c>
      <c r="M31">
        <v>28</v>
      </c>
      <c r="N31">
        <v>1129</v>
      </c>
      <c r="O31">
        <v>4.4005300904271909</v>
      </c>
      <c r="Q31">
        <v>28</v>
      </c>
      <c r="R31">
        <v>128</v>
      </c>
      <c r="S31">
        <f t="shared" si="0"/>
        <v>0.94569634281492432</v>
      </c>
      <c r="U31">
        <f t="shared" si="1"/>
        <v>1439</v>
      </c>
      <c r="X31">
        <v>28</v>
      </c>
      <c r="Y31">
        <v>1856</v>
      </c>
      <c r="Z31">
        <v>1.0333212704952259</v>
      </c>
      <c r="AB31">
        <v>28</v>
      </c>
      <c r="AC31">
        <v>169</v>
      </c>
      <c r="AD31">
        <f t="shared" si="2"/>
        <v>0.93421779988944165</v>
      </c>
      <c r="AF31">
        <v>28</v>
      </c>
      <c r="AG31">
        <v>3268</v>
      </c>
      <c r="AH31">
        <v>2.1838788575399954</v>
      </c>
      <c r="AJ31">
        <v>28</v>
      </c>
      <c r="AK31">
        <v>2974</v>
      </c>
      <c r="AL31">
        <v>2.9739405211895762</v>
      </c>
      <c r="AN31">
        <v>28</v>
      </c>
      <c r="AO31">
        <v>3090</v>
      </c>
      <c r="AP31">
        <v>1.9951960328529366</v>
      </c>
      <c r="AR31">
        <f t="shared" si="3"/>
        <v>11357</v>
      </c>
    </row>
    <row r="32" spans="1:44">
      <c r="A32">
        <v>29</v>
      </c>
      <c r="B32">
        <v>0</v>
      </c>
      <c r="C32">
        <v>0</v>
      </c>
      <c r="E32">
        <v>29</v>
      </c>
      <c r="F32">
        <v>5</v>
      </c>
      <c r="G32">
        <v>0.36523009495982467</v>
      </c>
      <c r="I32">
        <v>29</v>
      </c>
      <c r="J32">
        <v>1</v>
      </c>
      <c r="K32">
        <v>1.0853049706967658E-2</v>
      </c>
      <c r="M32">
        <v>29</v>
      </c>
      <c r="N32">
        <v>29</v>
      </c>
      <c r="O32">
        <v>0.11303398815091986</v>
      </c>
      <c r="Q32">
        <v>29</v>
      </c>
      <c r="R32">
        <v>55</v>
      </c>
      <c r="S32">
        <f t="shared" si="0"/>
        <v>0.40635389730328775</v>
      </c>
      <c r="U32">
        <f t="shared" si="1"/>
        <v>90</v>
      </c>
      <c r="X32">
        <v>29</v>
      </c>
      <c r="Y32">
        <v>2796</v>
      </c>
      <c r="Z32">
        <v>1.5566628622331098</v>
      </c>
      <c r="AB32">
        <v>29</v>
      </c>
      <c r="AC32">
        <v>334</v>
      </c>
      <c r="AD32">
        <f t="shared" si="2"/>
        <v>1.8463239358761747</v>
      </c>
      <c r="AF32">
        <v>29</v>
      </c>
      <c r="AG32">
        <v>2367</v>
      </c>
      <c r="AH32">
        <v>1.5817751700725733</v>
      </c>
      <c r="AJ32">
        <v>29</v>
      </c>
      <c r="AK32">
        <v>1239</v>
      </c>
      <c r="AL32">
        <v>1.2389752204955902</v>
      </c>
      <c r="AN32">
        <v>29</v>
      </c>
      <c r="AO32">
        <v>1592</v>
      </c>
      <c r="AP32">
        <v>1.0279456583501214</v>
      </c>
      <c r="AR32">
        <f t="shared" si="3"/>
        <v>8328</v>
      </c>
    </row>
    <row r="33" spans="1:44">
      <c r="A33">
        <v>30</v>
      </c>
      <c r="B33">
        <v>1</v>
      </c>
      <c r="C33">
        <v>4.4306601683650866E-2</v>
      </c>
      <c r="E33">
        <v>30</v>
      </c>
      <c r="F33">
        <v>2</v>
      </c>
      <c r="G33">
        <v>0.14609203798392986</v>
      </c>
      <c r="I33">
        <v>30</v>
      </c>
      <c r="J33">
        <v>1</v>
      </c>
      <c r="K33">
        <v>1.0853049706967658E-2</v>
      </c>
      <c r="M33">
        <v>30</v>
      </c>
      <c r="N33">
        <v>162</v>
      </c>
      <c r="O33">
        <v>0.63143124415341445</v>
      </c>
      <c r="Q33">
        <v>30</v>
      </c>
      <c r="R33">
        <v>15</v>
      </c>
      <c r="S33">
        <f t="shared" si="0"/>
        <v>0.11082379017362394</v>
      </c>
      <c r="U33">
        <f t="shared" si="1"/>
        <v>181</v>
      </c>
      <c r="X33">
        <v>30</v>
      </c>
      <c r="Y33">
        <v>2030</v>
      </c>
      <c r="Z33">
        <v>1.1301951396041534</v>
      </c>
      <c r="AB33">
        <v>30</v>
      </c>
      <c r="AC33">
        <v>155</v>
      </c>
      <c r="AD33">
        <f t="shared" si="2"/>
        <v>0.85682697622996129</v>
      </c>
      <c r="AF33">
        <v>30</v>
      </c>
      <c r="AG33">
        <v>609</v>
      </c>
      <c r="AH33">
        <v>0.40697130484756955</v>
      </c>
      <c r="AJ33">
        <v>30</v>
      </c>
      <c r="AK33">
        <v>1079</v>
      </c>
      <c r="AL33">
        <v>1.0789784204315913</v>
      </c>
      <c r="AN33">
        <v>30</v>
      </c>
      <c r="AO33">
        <v>1465</v>
      </c>
      <c r="AP33">
        <v>0.94594245570535673</v>
      </c>
      <c r="AR33">
        <f t="shared" si="3"/>
        <v>5338</v>
      </c>
    </row>
    <row r="34" spans="1:44">
      <c r="A34">
        <v>31</v>
      </c>
      <c r="B34">
        <v>5</v>
      </c>
      <c r="C34">
        <v>0.22153300841825432</v>
      </c>
      <c r="E34">
        <v>31</v>
      </c>
      <c r="F34">
        <v>1</v>
      </c>
      <c r="G34">
        <v>7.3046018991964931E-2</v>
      </c>
      <c r="I34">
        <v>31</v>
      </c>
      <c r="J34">
        <v>4</v>
      </c>
      <c r="K34">
        <v>4.3412198827870632E-2</v>
      </c>
      <c r="M34">
        <v>31</v>
      </c>
      <c r="N34">
        <v>378</v>
      </c>
      <c r="O34">
        <v>1.4733395696913003</v>
      </c>
      <c r="Q34">
        <v>31</v>
      </c>
      <c r="R34">
        <v>149</v>
      </c>
      <c r="S34">
        <f t="shared" si="0"/>
        <v>1.1008496490579978</v>
      </c>
      <c r="U34">
        <f t="shared" si="1"/>
        <v>537</v>
      </c>
      <c r="X34">
        <v>31</v>
      </c>
      <c r="Y34">
        <v>3596</v>
      </c>
      <c r="Z34">
        <v>2.0020599615845001</v>
      </c>
      <c r="AB34">
        <v>31</v>
      </c>
      <c r="AC34">
        <v>354</v>
      </c>
      <c r="AD34">
        <f t="shared" si="2"/>
        <v>1.9568822553897181</v>
      </c>
      <c r="AF34">
        <v>31</v>
      </c>
      <c r="AG34">
        <v>3321</v>
      </c>
      <c r="AH34">
        <v>2.2192967215086674</v>
      </c>
      <c r="AJ34">
        <v>31</v>
      </c>
      <c r="AK34">
        <v>1864</v>
      </c>
      <c r="AL34">
        <v>1.8639627207455851</v>
      </c>
      <c r="AN34">
        <v>31</v>
      </c>
      <c r="AO34">
        <v>1573</v>
      </c>
      <c r="AP34">
        <v>1.0156774626788574</v>
      </c>
      <c r="AR34">
        <f t="shared" si="3"/>
        <v>10708</v>
      </c>
    </row>
    <row r="35" spans="1:44">
      <c r="A35">
        <v>32</v>
      </c>
      <c r="B35">
        <v>2</v>
      </c>
      <c r="C35">
        <v>8.8613203367301732E-2</v>
      </c>
      <c r="E35">
        <v>32</v>
      </c>
      <c r="F35">
        <v>0</v>
      </c>
      <c r="G35">
        <v>0</v>
      </c>
      <c r="I35">
        <v>32</v>
      </c>
      <c r="J35">
        <v>548</v>
      </c>
      <c r="K35">
        <v>5.9474712394182765</v>
      </c>
      <c r="M35">
        <v>32</v>
      </c>
      <c r="N35">
        <v>446</v>
      </c>
      <c r="O35">
        <v>1.7383847832865607</v>
      </c>
      <c r="Q35">
        <v>32</v>
      </c>
      <c r="R35">
        <v>40</v>
      </c>
      <c r="S35">
        <f t="shared" si="0"/>
        <v>0.29553010712966382</v>
      </c>
      <c r="U35">
        <f t="shared" si="1"/>
        <v>1036</v>
      </c>
      <c r="X35">
        <v>32</v>
      </c>
      <c r="Y35">
        <v>6288</v>
      </c>
      <c r="Z35">
        <v>3.5008212009019291</v>
      </c>
      <c r="AB35">
        <v>32</v>
      </c>
      <c r="AC35">
        <v>345</v>
      </c>
      <c r="AD35">
        <f t="shared" si="2"/>
        <v>1.9071310116086235</v>
      </c>
      <c r="AF35">
        <v>32</v>
      </c>
      <c r="AG35">
        <v>2009</v>
      </c>
      <c r="AH35">
        <v>1.3425375228879592</v>
      </c>
      <c r="AJ35">
        <v>32</v>
      </c>
      <c r="AK35">
        <v>1952</v>
      </c>
      <c r="AL35">
        <v>1.9519609607807844</v>
      </c>
      <c r="AN35">
        <v>32</v>
      </c>
      <c r="AO35">
        <v>2538</v>
      </c>
      <c r="AP35">
        <v>1.6387726638772664</v>
      </c>
      <c r="AR35">
        <f t="shared" si="3"/>
        <v>13132</v>
      </c>
    </row>
    <row r="36" spans="1:44">
      <c r="A36">
        <v>33</v>
      </c>
      <c r="B36">
        <v>5</v>
      </c>
      <c r="C36">
        <v>0.22153300841825432</v>
      </c>
      <c r="E36">
        <v>33</v>
      </c>
      <c r="F36">
        <v>4</v>
      </c>
      <c r="G36">
        <v>0.29218407596785972</v>
      </c>
      <c r="I36">
        <v>33</v>
      </c>
      <c r="J36">
        <v>8</v>
      </c>
      <c r="K36">
        <v>8.6824397655741264E-2</v>
      </c>
      <c r="M36">
        <v>33</v>
      </c>
      <c r="N36">
        <v>648</v>
      </c>
      <c r="O36">
        <v>2.5257249766136578</v>
      </c>
      <c r="Q36">
        <v>33</v>
      </c>
      <c r="R36">
        <v>180</v>
      </c>
      <c r="S36">
        <f t="shared" ref="S36:S67" si="4">R36*100/13535</f>
        <v>1.3298854820834873</v>
      </c>
      <c r="U36">
        <f t="shared" ref="U36:U67" si="5">SUM(B36,F36,J36,N36,R36)</f>
        <v>845</v>
      </c>
      <c r="X36">
        <v>33</v>
      </c>
      <c r="Y36">
        <v>1731</v>
      </c>
      <c r="Z36">
        <v>0.96372797372157115</v>
      </c>
      <c r="AB36">
        <v>33</v>
      </c>
      <c r="AC36">
        <v>277</v>
      </c>
      <c r="AD36">
        <f t="shared" ref="AD36:AD67" si="6">AC36*100/18090</f>
        <v>1.5312327252625759</v>
      </c>
      <c r="AF36">
        <v>33</v>
      </c>
      <c r="AG36">
        <v>3293</v>
      </c>
      <c r="AH36">
        <v>2.2005853971478597</v>
      </c>
      <c r="AJ36">
        <v>33</v>
      </c>
      <c r="AK36">
        <v>3316</v>
      </c>
      <c r="AL36">
        <v>3.3159336813263733</v>
      </c>
      <c r="AN36">
        <v>33</v>
      </c>
      <c r="AO36">
        <v>2462</v>
      </c>
      <c r="AP36">
        <v>1.5896998811922103</v>
      </c>
      <c r="AR36">
        <f t="shared" ref="AR36:AR67" si="7">SUM(Y36,AC36,AG36,AK36,AO36)</f>
        <v>11079</v>
      </c>
    </row>
    <row r="37" spans="1:44">
      <c r="A37">
        <v>34</v>
      </c>
      <c r="B37">
        <v>5</v>
      </c>
      <c r="C37">
        <v>0.22153300841825432</v>
      </c>
      <c r="E37">
        <v>34</v>
      </c>
      <c r="F37">
        <v>2</v>
      </c>
      <c r="G37">
        <v>0.14609203798392986</v>
      </c>
      <c r="I37">
        <v>34</v>
      </c>
      <c r="J37">
        <v>73</v>
      </c>
      <c r="K37">
        <v>0.79227262860863901</v>
      </c>
      <c r="M37">
        <v>34</v>
      </c>
      <c r="N37">
        <v>400</v>
      </c>
      <c r="O37">
        <v>1.5590894917368257</v>
      </c>
      <c r="Q37">
        <v>34</v>
      </c>
      <c r="R37">
        <v>128</v>
      </c>
      <c r="S37">
        <f t="shared" si="4"/>
        <v>0.94569634281492432</v>
      </c>
      <c r="U37">
        <f t="shared" si="5"/>
        <v>608</v>
      </c>
      <c r="X37">
        <v>34</v>
      </c>
      <c r="Y37">
        <v>5620</v>
      </c>
      <c r="Z37">
        <v>3.1289146229435181</v>
      </c>
      <c r="AB37">
        <v>34</v>
      </c>
      <c r="AC37">
        <v>654</v>
      </c>
      <c r="AD37">
        <f t="shared" si="6"/>
        <v>3.615257048092869</v>
      </c>
      <c r="AF37">
        <v>34</v>
      </c>
      <c r="AG37">
        <v>9372</v>
      </c>
      <c r="AH37">
        <v>6.2629475681960951</v>
      </c>
      <c r="AJ37">
        <v>34</v>
      </c>
      <c r="AK37">
        <v>2461</v>
      </c>
      <c r="AL37">
        <v>2.4609507809843802</v>
      </c>
      <c r="AN37">
        <v>34</v>
      </c>
      <c r="AO37">
        <v>5552</v>
      </c>
      <c r="AP37">
        <v>3.5848959140451471</v>
      </c>
      <c r="AR37">
        <f t="shared" si="7"/>
        <v>23659</v>
      </c>
    </row>
    <row r="38" spans="1:44">
      <c r="A38">
        <v>35</v>
      </c>
      <c r="B38">
        <v>1</v>
      </c>
      <c r="C38">
        <v>4.4306601683650866E-2</v>
      </c>
      <c r="E38">
        <v>35</v>
      </c>
      <c r="F38">
        <v>2</v>
      </c>
      <c r="G38">
        <v>0.14609203798392986</v>
      </c>
      <c r="I38">
        <v>35</v>
      </c>
      <c r="J38">
        <v>1</v>
      </c>
      <c r="K38">
        <v>1.0853049706967658E-2</v>
      </c>
      <c r="M38">
        <v>35</v>
      </c>
      <c r="N38">
        <v>174</v>
      </c>
      <c r="O38">
        <v>0.67820392890551917</v>
      </c>
      <c r="Q38">
        <v>35</v>
      </c>
      <c r="R38">
        <v>25</v>
      </c>
      <c r="S38">
        <f t="shared" si="4"/>
        <v>0.1847063169560399</v>
      </c>
      <c r="U38">
        <f t="shared" si="5"/>
        <v>203</v>
      </c>
      <c r="X38">
        <v>35</v>
      </c>
      <c r="Y38">
        <v>3665</v>
      </c>
      <c r="Z38">
        <v>2.0404754614035574</v>
      </c>
      <c r="AB38">
        <v>35</v>
      </c>
      <c r="AC38">
        <v>111</v>
      </c>
      <c r="AD38">
        <f t="shared" si="6"/>
        <v>0.61359867330016582</v>
      </c>
      <c r="AF38">
        <v>35</v>
      </c>
      <c r="AG38">
        <v>1800</v>
      </c>
      <c r="AH38">
        <v>1.2028708517662154</v>
      </c>
      <c r="AJ38">
        <v>35</v>
      </c>
      <c r="AK38">
        <v>1662</v>
      </c>
      <c r="AL38">
        <v>1.6619667606647868</v>
      </c>
      <c r="AN38">
        <v>35</v>
      </c>
      <c r="AO38">
        <v>1485</v>
      </c>
      <c r="AP38">
        <v>0.95885634588563462</v>
      </c>
      <c r="AR38">
        <f t="shared" si="7"/>
        <v>8723</v>
      </c>
    </row>
    <row r="39" spans="1:44">
      <c r="A39">
        <v>36</v>
      </c>
      <c r="B39">
        <v>1</v>
      </c>
      <c r="C39">
        <v>4.4306601683650866E-2</v>
      </c>
      <c r="E39">
        <v>36</v>
      </c>
      <c r="F39">
        <v>2</v>
      </c>
      <c r="G39">
        <v>0.14609203798392986</v>
      </c>
      <c r="I39">
        <v>36</v>
      </c>
      <c r="J39">
        <v>2</v>
      </c>
      <c r="K39">
        <v>2.1706099413935316E-2</v>
      </c>
      <c r="M39">
        <v>36</v>
      </c>
      <c r="N39">
        <v>422</v>
      </c>
      <c r="O39">
        <v>1.6448394137823512</v>
      </c>
      <c r="Q39">
        <v>36</v>
      </c>
      <c r="R39">
        <v>83</v>
      </c>
      <c r="S39">
        <f t="shared" si="4"/>
        <v>0.61322497229405248</v>
      </c>
      <c r="U39">
        <f t="shared" si="5"/>
        <v>510</v>
      </c>
      <c r="X39">
        <v>36</v>
      </c>
      <c r="Y39">
        <v>6712</v>
      </c>
      <c r="Z39">
        <v>3.7368816635581661</v>
      </c>
      <c r="AB39">
        <v>36</v>
      </c>
      <c r="AC39">
        <v>580</v>
      </c>
      <c r="AD39">
        <f t="shared" si="6"/>
        <v>3.2061912658927585</v>
      </c>
      <c r="AF39">
        <v>36</v>
      </c>
      <c r="AG39">
        <v>5292</v>
      </c>
      <c r="AH39">
        <v>3.5364403041926731</v>
      </c>
      <c r="AJ39">
        <v>36</v>
      </c>
      <c r="AK39">
        <v>2540</v>
      </c>
      <c r="AL39">
        <v>2.5399492010159799</v>
      </c>
      <c r="AN39">
        <v>36</v>
      </c>
      <c r="AO39">
        <v>3499</v>
      </c>
      <c r="AP39">
        <v>2.2592850870396197</v>
      </c>
      <c r="AR39">
        <f t="shared" si="7"/>
        <v>18623</v>
      </c>
    </row>
    <row r="40" spans="1:44">
      <c r="A40">
        <v>37</v>
      </c>
      <c r="B40">
        <v>0</v>
      </c>
      <c r="C40">
        <v>0</v>
      </c>
      <c r="E40">
        <v>37</v>
      </c>
      <c r="F40">
        <v>2</v>
      </c>
      <c r="G40">
        <v>0.14609203798392986</v>
      </c>
      <c r="I40">
        <v>37</v>
      </c>
      <c r="J40">
        <v>2</v>
      </c>
      <c r="K40">
        <v>2.1706099413935316E-2</v>
      </c>
      <c r="M40">
        <v>37</v>
      </c>
      <c r="N40">
        <v>371</v>
      </c>
      <c r="O40">
        <v>1.4460555035859057</v>
      </c>
      <c r="Q40">
        <v>37</v>
      </c>
      <c r="R40">
        <v>30</v>
      </c>
      <c r="S40">
        <f t="shared" si="4"/>
        <v>0.22164758034724788</v>
      </c>
      <c r="U40">
        <f t="shared" si="5"/>
        <v>405</v>
      </c>
      <c r="X40">
        <v>37</v>
      </c>
      <c r="Y40">
        <v>4729</v>
      </c>
      <c r="Z40">
        <v>2.6328536035409069</v>
      </c>
      <c r="AB40">
        <v>37</v>
      </c>
      <c r="AC40">
        <v>413</v>
      </c>
      <c r="AD40">
        <f t="shared" si="6"/>
        <v>2.2830292979546711</v>
      </c>
      <c r="AF40">
        <v>37</v>
      </c>
      <c r="AG40">
        <v>4337</v>
      </c>
      <c r="AH40">
        <v>2.8982504911722646</v>
      </c>
      <c r="AJ40">
        <v>37</v>
      </c>
      <c r="AK40">
        <v>2282</v>
      </c>
      <c r="AL40">
        <v>2.2819543609127817</v>
      </c>
      <c r="AN40">
        <v>37</v>
      </c>
      <c r="AO40">
        <v>2614</v>
      </c>
      <c r="AP40">
        <v>1.6878454465623225</v>
      </c>
      <c r="AR40">
        <f t="shared" si="7"/>
        <v>14375</v>
      </c>
    </row>
    <row r="41" spans="1:44">
      <c r="A41">
        <v>38</v>
      </c>
      <c r="B41">
        <v>2</v>
      </c>
      <c r="C41">
        <v>8.8613203367301732E-2</v>
      </c>
      <c r="E41">
        <v>38</v>
      </c>
      <c r="F41">
        <v>50</v>
      </c>
      <c r="G41">
        <v>3.652300949598247</v>
      </c>
      <c r="I41">
        <v>38</v>
      </c>
      <c r="J41">
        <v>6</v>
      </c>
      <c r="K41">
        <v>6.5118298241805941E-2</v>
      </c>
      <c r="M41">
        <v>38</v>
      </c>
      <c r="N41">
        <v>296</v>
      </c>
      <c r="O41">
        <v>1.153726223885251</v>
      </c>
      <c r="Q41">
        <v>38</v>
      </c>
      <c r="R41">
        <v>115</v>
      </c>
      <c r="S41">
        <f t="shared" si="4"/>
        <v>0.84964905799778356</v>
      </c>
      <c r="U41">
        <f t="shared" si="5"/>
        <v>469</v>
      </c>
      <c r="X41">
        <v>38</v>
      </c>
      <c r="Y41">
        <v>6455</v>
      </c>
      <c r="Z41">
        <v>3.5937978453915318</v>
      </c>
      <c r="AB41">
        <v>38</v>
      </c>
      <c r="AC41">
        <v>507</v>
      </c>
      <c r="AD41">
        <f t="shared" si="6"/>
        <v>2.8026533996683249</v>
      </c>
      <c r="AF41">
        <v>38</v>
      </c>
      <c r="AG41">
        <v>4579</v>
      </c>
      <c r="AH41">
        <v>3.0599697945763888</v>
      </c>
      <c r="AJ41">
        <v>38</v>
      </c>
      <c r="AK41">
        <v>2577</v>
      </c>
      <c r="AL41">
        <v>2.5769484610307796</v>
      </c>
      <c r="AN41">
        <v>38</v>
      </c>
      <c r="AO41">
        <v>2903</v>
      </c>
      <c r="AP41">
        <v>1.8744511596673381</v>
      </c>
      <c r="AR41">
        <f t="shared" si="7"/>
        <v>17021</v>
      </c>
    </row>
    <row r="42" spans="1:44">
      <c r="A42">
        <v>39</v>
      </c>
      <c r="B42">
        <v>0</v>
      </c>
      <c r="C42">
        <v>0</v>
      </c>
      <c r="E42">
        <v>39</v>
      </c>
      <c r="F42">
        <v>32</v>
      </c>
      <c r="G42">
        <v>2.3374726077428778</v>
      </c>
      <c r="I42">
        <v>39</v>
      </c>
      <c r="J42">
        <v>3</v>
      </c>
      <c r="K42">
        <v>3.2559149120902971E-2</v>
      </c>
      <c r="M42">
        <v>39</v>
      </c>
      <c r="N42">
        <v>499</v>
      </c>
      <c r="O42">
        <v>1.94496414094169</v>
      </c>
      <c r="Q42">
        <v>39</v>
      </c>
      <c r="R42">
        <v>48</v>
      </c>
      <c r="S42">
        <f t="shared" si="4"/>
        <v>0.35463612855559662</v>
      </c>
      <c r="U42">
        <f t="shared" si="5"/>
        <v>582</v>
      </c>
      <c r="X42">
        <v>39</v>
      </c>
      <c r="Y42">
        <v>3596</v>
      </c>
      <c r="Z42">
        <v>2.0020599615845001</v>
      </c>
      <c r="AB42">
        <v>39</v>
      </c>
      <c r="AC42">
        <v>223</v>
      </c>
      <c r="AD42">
        <f t="shared" si="6"/>
        <v>1.2327252625760088</v>
      </c>
      <c r="AF42">
        <v>39</v>
      </c>
      <c r="AG42">
        <v>2785</v>
      </c>
      <c r="AH42">
        <v>1.8611085123160609</v>
      </c>
      <c r="AJ42">
        <v>39</v>
      </c>
      <c r="AK42">
        <v>1905</v>
      </c>
      <c r="AL42">
        <v>1.9049619007619847</v>
      </c>
      <c r="AN42">
        <v>39</v>
      </c>
      <c r="AO42">
        <v>1457</v>
      </c>
      <c r="AP42">
        <v>0.94077689963324551</v>
      </c>
      <c r="AR42">
        <f t="shared" si="7"/>
        <v>9966</v>
      </c>
    </row>
    <row r="43" spans="1:44">
      <c r="A43">
        <v>40</v>
      </c>
      <c r="B43">
        <v>0</v>
      </c>
      <c r="C43">
        <v>0</v>
      </c>
      <c r="E43">
        <v>40</v>
      </c>
      <c r="F43">
        <v>2</v>
      </c>
      <c r="G43">
        <v>0.14609203798392986</v>
      </c>
      <c r="I43">
        <v>40</v>
      </c>
      <c r="J43">
        <v>22</v>
      </c>
      <c r="K43">
        <v>0.23876709355328848</v>
      </c>
      <c r="M43">
        <v>40</v>
      </c>
      <c r="N43">
        <v>461</v>
      </c>
      <c r="O43">
        <v>1.7968506392266916</v>
      </c>
      <c r="Q43">
        <v>40</v>
      </c>
      <c r="R43">
        <v>43</v>
      </c>
      <c r="S43">
        <f t="shared" si="4"/>
        <v>0.31769486516438861</v>
      </c>
      <c r="U43">
        <f t="shared" si="5"/>
        <v>528</v>
      </c>
      <c r="X43">
        <v>40</v>
      </c>
      <c r="Y43">
        <v>4696</v>
      </c>
      <c r="Z43">
        <v>2.6144809731926619</v>
      </c>
      <c r="AB43">
        <v>40</v>
      </c>
      <c r="AC43">
        <v>196</v>
      </c>
      <c r="AD43">
        <f t="shared" si="6"/>
        <v>1.0834715312327252</v>
      </c>
      <c r="AF43">
        <v>40</v>
      </c>
      <c r="AG43">
        <v>2746</v>
      </c>
      <c r="AH43">
        <v>1.835046310527793</v>
      </c>
      <c r="AJ43">
        <v>40</v>
      </c>
      <c r="AK43">
        <v>1941</v>
      </c>
      <c r="AL43">
        <v>1.9409611807763845</v>
      </c>
      <c r="AN43">
        <v>40</v>
      </c>
      <c r="AO43">
        <v>2434</v>
      </c>
      <c r="AP43">
        <v>1.5716204349398213</v>
      </c>
      <c r="AR43">
        <f t="shared" si="7"/>
        <v>12013</v>
      </c>
    </row>
    <row r="44" spans="1:44">
      <c r="A44">
        <v>41</v>
      </c>
      <c r="B44">
        <v>1</v>
      </c>
      <c r="C44">
        <v>4.4306601683650866E-2</v>
      </c>
      <c r="E44">
        <v>41</v>
      </c>
      <c r="F44">
        <v>1</v>
      </c>
      <c r="G44">
        <v>7.3046018991964931E-2</v>
      </c>
      <c r="I44">
        <v>41</v>
      </c>
      <c r="J44">
        <v>1</v>
      </c>
      <c r="K44">
        <v>1.0853049706967658E-2</v>
      </c>
      <c r="M44">
        <v>41</v>
      </c>
      <c r="N44">
        <v>275</v>
      </c>
      <c r="O44">
        <v>1.0718740255690677</v>
      </c>
      <c r="Q44">
        <v>41</v>
      </c>
      <c r="R44">
        <v>48</v>
      </c>
      <c r="S44">
        <f t="shared" si="4"/>
        <v>0.35463612855559662</v>
      </c>
      <c r="U44">
        <f t="shared" si="5"/>
        <v>326</v>
      </c>
      <c r="X44">
        <v>41</v>
      </c>
      <c r="Y44">
        <v>1898</v>
      </c>
      <c r="Z44">
        <v>1.0567046182111739</v>
      </c>
      <c r="AB44">
        <v>41</v>
      </c>
      <c r="AC44">
        <v>103</v>
      </c>
      <c r="AD44">
        <f t="shared" si="6"/>
        <v>0.56937534549474844</v>
      </c>
      <c r="AF44">
        <v>41</v>
      </c>
      <c r="AG44">
        <v>1053</v>
      </c>
      <c r="AH44">
        <v>0.70367944828323603</v>
      </c>
      <c r="AJ44">
        <v>41</v>
      </c>
      <c r="AK44">
        <v>1405</v>
      </c>
      <c r="AL44">
        <v>1.4049719005619887</v>
      </c>
      <c r="AN44">
        <v>41</v>
      </c>
      <c r="AO44">
        <v>1153</v>
      </c>
      <c r="AP44">
        <v>0.74448576889302132</v>
      </c>
      <c r="AR44">
        <f t="shared" si="7"/>
        <v>5612</v>
      </c>
    </row>
    <row r="45" spans="1:44">
      <c r="A45">
        <v>42</v>
      </c>
      <c r="B45">
        <v>1</v>
      </c>
      <c r="C45">
        <v>4.4306601683650866E-2</v>
      </c>
      <c r="E45">
        <v>42</v>
      </c>
      <c r="F45">
        <v>3</v>
      </c>
      <c r="G45">
        <v>0.21913805697589481</v>
      </c>
      <c r="I45">
        <v>42</v>
      </c>
      <c r="J45">
        <v>1</v>
      </c>
      <c r="K45">
        <v>1.0853049706967658E-2</v>
      </c>
      <c r="M45">
        <v>42</v>
      </c>
      <c r="N45">
        <v>157</v>
      </c>
      <c r="O45">
        <v>0.61194262550670409</v>
      </c>
      <c r="Q45">
        <v>42</v>
      </c>
      <c r="R45">
        <v>38</v>
      </c>
      <c r="S45">
        <f t="shared" si="4"/>
        <v>0.28075360177318065</v>
      </c>
      <c r="U45">
        <f t="shared" si="5"/>
        <v>200</v>
      </c>
      <c r="X45">
        <v>42</v>
      </c>
      <c r="Y45">
        <v>8470</v>
      </c>
      <c r="Z45">
        <v>4.7156417893828468</v>
      </c>
      <c r="AB45">
        <v>42</v>
      </c>
      <c r="AC45">
        <v>737</v>
      </c>
      <c r="AD45">
        <f t="shared" si="6"/>
        <v>4.0740740740740744</v>
      </c>
      <c r="AF45">
        <v>42</v>
      </c>
      <c r="AG45">
        <v>6133</v>
      </c>
      <c r="AH45">
        <v>4.0984482966012212</v>
      </c>
      <c r="AJ45">
        <v>42</v>
      </c>
      <c r="AK45">
        <v>1923</v>
      </c>
      <c r="AL45">
        <v>1.9229615407691847</v>
      </c>
      <c r="AN45">
        <v>42</v>
      </c>
      <c r="AO45">
        <v>3728</v>
      </c>
      <c r="AP45">
        <v>2.4071491296038019</v>
      </c>
      <c r="AR45">
        <f t="shared" si="7"/>
        <v>20991</v>
      </c>
    </row>
    <row r="46" spans="1:44">
      <c r="A46">
        <v>43</v>
      </c>
      <c r="B46">
        <v>1</v>
      </c>
      <c r="C46">
        <v>4.4306601683650866E-2</v>
      </c>
      <c r="E46">
        <v>43</v>
      </c>
      <c r="F46">
        <v>24</v>
      </c>
      <c r="G46">
        <v>1.7531044558071585</v>
      </c>
      <c r="I46">
        <v>43</v>
      </c>
      <c r="J46">
        <v>1</v>
      </c>
      <c r="K46">
        <v>1.0853049706967658E-2</v>
      </c>
      <c r="M46">
        <v>43</v>
      </c>
      <c r="N46">
        <v>364</v>
      </c>
      <c r="O46">
        <v>1.4187714374805114</v>
      </c>
      <c r="Q46">
        <v>43</v>
      </c>
      <c r="R46">
        <v>74</v>
      </c>
      <c r="S46">
        <f t="shared" si="4"/>
        <v>0.54673069818987807</v>
      </c>
      <c r="U46">
        <f t="shared" si="5"/>
        <v>464</v>
      </c>
      <c r="X46">
        <v>43</v>
      </c>
      <c r="Y46">
        <v>4985</v>
      </c>
      <c r="Z46">
        <v>2.7753806753333521</v>
      </c>
      <c r="AB46">
        <v>43</v>
      </c>
      <c r="AC46">
        <v>303</v>
      </c>
      <c r="AD46">
        <f t="shared" si="6"/>
        <v>1.6749585406301823</v>
      </c>
      <c r="AF46">
        <v>43</v>
      </c>
      <c r="AG46">
        <v>2893</v>
      </c>
      <c r="AH46">
        <v>1.9332807634220339</v>
      </c>
      <c r="AJ46">
        <v>43</v>
      </c>
      <c r="AK46">
        <v>1928</v>
      </c>
      <c r="AL46">
        <v>1.9279614407711845</v>
      </c>
      <c r="AN46">
        <v>43</v>
      </c>
      <c r="AO46">
        <v>1922</v>
      </c>
      <c r="AP46">
        <v>1.2410248463247069</v>
      </c>
      <c r="AR46">
        <f t="shared" si="7"/>
        <v>12031</v>
      </c>
    </row>
    <row r="47" spans="1:44">
      <c r="A47">
        <v>44</v>
      </c>
      <c r="B47">
        <v>0</v>
      </c>
      <c r="C47">
        <v>0</v>
      </c>
      <c r="E47">
        <v>44</v>
      </c>
      <c r="F47">
        <v>2</v>
      </c>
      <c r="G47">
        <v>0.14609203798392986</v>
      </c>
      <c r="I47">
        <v>44</v>
      </c>
      <c r="J47">
        <v>9</v>
      </c>
      <c r="K47">
        <v>9.7677447362708919E-2</v>
      </c>
      <c r="M47">
        <v>44</v>
      </c>
      <c r="N47">
        <v>247</v>
      </c>
      <c r="O47">
        <v>0.96273776114748988</v>
      </c>
      <c r="Q47">
        <v>44</v>
      </c>
      <c r="R47">
        <v>38</v>
      </c>
      <c r="S47">
        <f t="shared" si="4"/>
        <v>0.28075360177318065</v>
      </c>
      <c r="U47">
        <f t="shared" si="5"/>
        <v>296</v>
      </c>
      <c r="X47">
        <v>44</v>
      </c>
      <c r="Y47">
        <v>4464</v>
      </c>
      <c r="Z47">
        <v>2.4853158143807588</v>
      </c>
      <c r="AB47">
        <v>44</v>
      </c>
      <c r="AC47">
        <v>339</v>
      </c>
      <c r="AD47">
        <f t="shared" si="6"/>
        <v>1.8739635157545604</v>
      </c>
      <c r="AF47">
        <v>44</v>
      </c>
      <c r="AG47">
        <v>4377</v>
      </c>
      <c r="AH47">
        <v>2.9249809545448469</v>
      </c>
      <c r="AJ47">
        <v>44</v>
      </c>
      <c r="AK47">
        <v>1405</v>
      </c>
      <c r="AL47">
        <v>1.4049719005619887</v>
      </c>
      <c r="AN47">
        <v>44</v>
      </c>
      <c r="AO47">
        <v>1759</v>
      </c>
      <c r="AP47">
        <v>1.135776641355442</v>
      </c>
      <c r="AR47">
        <f t="shared" si="7"/>
        <v>12344</v>
      </c>
    </row>
    <row r="48" spans="1:44">
      <c r="A48">
        <v>45</v>
      </c>
      <c r="B48">
        <v>6</v>
      </c>
      <c r="C48">
        <v>0.26583961010190521</v>
      </c>
      <c r="E48">
        <v>45</v>
      </c>
      <c r="F48">
        <v>0</v>
      </c>
      <c r="G48">
        <v>0</v>
      </c>
      <c r="I48">
        <v>45</v>
      </c>
      <c r="J48">
        <v>0</v>
      </c>
      <c r="K48">
        <v>0</v>
      </c>
      <c r="M48">
        <v>45</v>
      </c>
      <c r="N48">
        <v>109</v>
      </c>
      <c r="O48">
        <v>0.42485188649828498</v>
      </c>
      <c r="Q48">
        <v>45</v>
      </c>
      <c r="R48">
        <v>1</v>
      </c>
      <c r="S48">
        <f t="shared" si="4"/>
        <v>7.3882526782415962E-3</v>
      </c>
      <c r="U48">
        <f t="shared" si="5"/>
        <v>116</v>
      </c>
      <c r="X48">
        <v>45</v>
      </c>
      <c r="Y48">
        <v>5253</v>
      </c>
      <c r="Z48">
        <v>2.9245887036160676</v>
      </c>
      <c r="AB48">
        <v>45</v>
      </c>
      <c r="AC48">
        <v>449</v>
      </c>
      <c r="AD48">
        <f t="shared" si="6"/>
        <v>2.4820342730790492</v>
      </c>
      <c r="AF48">
        <v>45</v>
      </c>
      <c r="AG48">
        <v>2278</v>
      </c>
      <c r="AH48">
        <v>1.5222998890685771</v>
      </c>
      <c r="AJ48">
        <v>45</v>
      </c>
      <c r="AK48">
        <v>1189</v>
      </c>
      <c r="AL48">
        <v>1.1889762204755905</v>
      </c>
      <c r="AN48">
        <v>45</v>
      </c>
      <c r="AO48">
        <v>1857</v>
      </c>
      <c r="AP48">
        <v>1.1990547032388037</v>
      </c>
      <c r="AR48">
        <f t="shared" si="7"/>
        <v>11026</v>
      </c>
    </row>
    <row r="49" spans="1:44">
      <c r="A49">
        <v>46</v>
      </c>
      <c r="B49">
        <v>4</v>
      </c>
      <c r="C49">
        <v>0.17722640673460346</v>
      </c>
      <c r="E49">
        <v>46</v>
      </c>
      <c r="F49">
        <v>6</v>
      </c>
      <c r="G49">
        <v>0.43827611395178961</v>
      </c>
      <c r="I49">
        <v>46</v>
      </c>
      <c r="J49">
        <v>7</v>
      </c>
      <c r="K49">
        <v>7.597134794877361E-2</v>
      </c>
      <c r="M49">
        <v>46</v>
      </c>
      <c r="N49">
        <v>380</v>
      </c>
      <c r="O49">
        <v>1.4811350171499844</v>
      </c>
      <c r="Q49">
        <v>46</v>
      </c>
      <c r="R49">
        <v>82</v>
      </c>
      <c r="S49">
        <f t="shared" si="4"/>
        <v>0.60583671961581087</v>
      </c>
      <c r="U49">
        <f t="shared" si="5"/>
        <v>479</v>
      </c>
      <c r="X49">
        <v>46</v>
      </c>
      <c r="Y49">
        <v>2135</v>
      </c>
      <c r="Z49">
        <v>1.1886535088940233</v>
      </c>
      <c r="AB49">
        <v>46</v>
      </c>
      <c r="AC49">
        <v>192</v>
      </c>
      <c r="AD49">
        <f t="shared" si="6"/>
        <v>1.0613598673300166</v>
      </c>
      <c r="AF49">
        <v>46</v>
      </c>
      <c r="AG49">
        <v>2487</v>
      </c>
      <c r="AH49">
        <v>1.6619665601903209</v>
      </c>
      <c r="AJ49">
        <v>46</v>
      </c>
      <c r="AK49">
        <v>1468</v>
      </c>
      <c r="AL49">
        <v>1.4679706405871882</v>
      </c>
      <c r="AN49">
        <v>46</v>
      </c>
      <c r="AO49">
        <v>2246</v>
      </c>
      <c r="AP49">
        <v>1.450229867245209</v>
      </c>
      <c r="AR49">
        <f t="shared" si="7"/>
        <v>8528</v>
      </c>
    </row>
    <row r="50" spans="1:44">
      <c r="A50">
        <v>47</v>
      </c>
      <c r="B50">
        <v>0</v>
      </c>
      <c r="C50">
        <v>0</v>
      </c>
      <c r="E50">
        <v>47</v>
      </c>
      <c r="F50">
        <v>0</v>
      </c>
      <c r="G50">
        <v>0</v>
      </c>
      <c r="I50">
        <v>47</v>
      </c>
      <c r="J50">
        <v>6</v>
      </c>
      <c r="K50">
        <v>6.5118298241805941E-2</v>
      </c>
      <c r="M50">
        <v>47</v>
      </c>
      <c r="N50">
        <v>574</v>
      </c>
      <c r="O50">
        <v>2.2372934206423447</v>
      </c>
      <c r="Q50">
        <v>47</v>
      </c>
      <c r="R50">
        <v>89</v>
      </c>
      <c r="S50">
        <f t="shared" si="4"/>
        <v>0.65755448836350205</v>
      </c>
      <c r="U50">
        <f t="shared" si="5"/>
        <v>669</v>
      </c>
      <c r="X50">
        <v>47</v>
      </c>
      <c r="Y50">
        <v>1688</v>
      </c>
      <c r="Z50">
        <v>0.93978787963143395</v>
      </c>
      <c r="AB50">
        <v>47</v>
      </c>
      <c r="AC50">
        <v>95</v>
      </c>
      <c r="AD50">
        <f t="shared" si="6"/>
        <v>0.52515201768933117</v>
      </c>
      <c r="AF50">
        <v>47</v>
      </c>
      <c r="AG50">
        <v>1143</v>
      </c>
      <c r="AH50">
        <v>0.7638229908715467</v>
      </c>
      <c r="AJ50">
        <v>47</v>
      </c>
      <c r="AK50">
        <v>1505</v>
      </c>
      <c r="AL50">
        <v>1.5049699006019879</v>
      </c>
      <c r="AN50">
        <v>47</v>
      </c>
      <c r="AO50">
        <v>1357</v>
      </c>
      <c r="AP50">
        <v>0.87620744873185596</v>
      </c>
      <c r="AR50">
        <f t="shared" si="7"/>
        <v>5788</v>
      </c>
    </row>
    <row r="51" spans="1:44">
      <c r="A51">
        <v>48</v>
      </c>
      <c r="B51">
        <v>0</v>
      </c>
      <c r="C51">
        <v>0</v>
      </c>
      <c r="E51">
        <v>48</v>
      </c>
      <c r="F51">
        <v>0</v>
      </c>
      <c r="G51">
        <v>0</v>
      </c>
      <c r="I51">
        <v>48</v>
      </c>
      <c r="J51">
        <v>2</v>
      </c>
      <c r="K51">
        <v>2.1706099413935316E-2</v>
      </c>
      <c r="M51">
        <v>48</v>
      </c>
      <c r="N51">
        <v>205</v>
      </c>
      <c r="O51">
        <v>0.79903336451512319</v>
      </c>
      <c r="Q51">
        <v>48</v>
      </c>
      <c r="R51">
        <v>0</v>
      </c>
      <c r="S51">
        <f t="shared" si="4"/>
        <v>0</v>
      </c>
      <c r="U51">
        <f t="shared" si="5"/>
        <v>207</v>
      </c>
      <c r="X51">
        <v>48</v>
      </c>
      <c r="Y51">
        <v>3178</v>
      </c>
      <c r="Z51">
        <v>1.7693399771733986</v>
      </c>
      <c r="AB51">
        <v>48</v>
      </c>
      <c r="AC51">
        <v>186</v>
      </c>
      <c r="AD51">
        <f t="shared" si="6"/>
        <v>1.0281923714759535</v>
      </c>
      <c r="AF51">
        <v>48</v>
      </c>
      <c r="AG51">
        <v>2171</v>
      </c>
      <c r="AH51">
        <v>1.4507958995469186</v>
      </c>
      <c r="AJ51">
        <v>48</v>
      </c>
      <c r="AK51">
        <v>576</v>
      </c>
      <c r="AL51">
        <v>0.57598848023039539</v>
      </c>
      <c r="AN51">
        <v>48</v>
      </c>
      <c r="AO51">
        <v>1714</v>
      </c>
      <c r="AP51">
        <v>1.1067203884498167</v>
      </c>
      <c r="AR51">
        <f t="shared" si="7"/>
        <v>7825</v>
      </c>
    </row>
    <row r="52" spans="1:44">
      <c r="A52">
        <v>49</v>
      </c>
      <c r="B52">
        <v>1</v>
      </c>
      <c r="C52">
        <v>4.4306601683650866E-2</v>
      </c>
      <c r="E52">
        <v>49</v>
      </c>
      <c r="F52">
        <v>0</v>
      </c>
      <c r="G52">
        <v>0</v>
      </c>
      <c r="I52">
        <v>49</v>
      </c>
      <c r="J52">
        <v>11</v>
      </c>
      <c r="K52">
        <v>0.11938354677664424</v>
      </c>
      <c r="M52">
        <v>49</v>
      </c>
      <c r="N52">
        <v>294</v>
      </c>
      <c r="O52">
        <v>1.1459307764265669</v>
      </c>
      <c r="Q52">
        <v>49</v>
      </c>
      <c r="R52">
        <v>23</v>
      </c>
      <c r="S52">
        <f t="shared" si="4"/>
        <v>0.1699298115995567</v>
      </c>
      <c r="U52">
        <f t="shared" si="5"/>
        <v>329</v>
      </c>
      <c r="X52">
        <v>49</v>
      </c>
      <c r="Y52">
        <v>2828</v>
      </c>
      <c r="Z52">
        <v>1.5744787462071654</v>
      </c>
      <c r="AB52">
        <v>49</v>
      </c>
      <c r="AC52">
        <v>470</v>
      </c>
      <c r="AD52">
        <f t="shared" si="6"/>
        <v>2.5981205085682699</v>
      </c>
      <c r="AF52">
        <v>49</v>
      </c>
      <c r="AG52">
        <v>2472</v>
      </c>
      <c r="AH52">
        <v>1.6519426364256025</v>
      </c>
      <c r="AJ52">
        <v>49</v>
      </c>
      <c r="AK52">
        <v>1411</v>
      </c>
      <c r="AL52">
        <v>1.4109717805643887</v>
      </c>
      <c r="AN52">
        <v>49</v>
      </c>
      <c r="AO52">
        <v>1771</v>
      </c>
      <c r="AP52">
        <v>1.1435249754636088</v>
      </c>
      <c r="AR52">
        <f t="shared" si="7"/>
        <v>8952</v>
      </c>
    </row>
    <row r="53" spans="1:44">
      <c r="A53">
        <v>50</v>
      </c>
      <c r="B53">
        <v>1</v>
      </c>
      <c r="C53">
        <v>4.4306601683650866E-2</v>
      </c>
      <c r="E53">
        <v>50</v>
      </c>
      <c r="F53">
        <v>2</v>
      </c>
      <c r="G53">
        <v>0.14609203798392986</v>
      </c>
      <c r="I53">
        <v>50</v>
      </c>
      <c r="J53">
        <v>8</v>
      </c>
      <c r="K53">
        <v>8.6824397655741264E-2</v>
      </c>
      <c r="M53">
        <v>50</v>
      </c>
      <c r="N53">
        <v>36</v>
      </c>
      <c r="O53">
        <v>0.1403180542563143</v>
      </c>
      <c r="Q53">
        <v>50</v>
      </c>
      <c r="R53">
        <v>88</v>
      </c>
      <c r="S53">
        <f t="shared" si="4"/>
        <v>0.65016623568526044</v>
      </c>
      <c r="U53">
        <f t="shared" si="5"/>
        <v>135</v>
      </c>
      <c r="X53">
        <v>50</v>
      </c>
      <c r="Y53">
        <v>4486</v>
      </c>
      <c r="Z53">
        <v>2.4975642346129221</v>
      </c>
      <c r="AB53">
        <v>50</v>
      </c>
      <c r="AC53">
        <v>371</v>
      </c>
      <c r="AD53">
        <f t="shared" si="6"/>
        <v>2.0508568269762302</v>
      </c>
      <c r="AF53">
        <v>50</v>
      </c>
      <c r="AG53">
        <v>2679</v>
      </c>
      <c r="AH53">
        <v>1.7902727843787172</v>
      </c>
      <c r="AJ53">
        <v>50</v>
      </c>
      <c r="AK53">
        <v>1010</v>
      </c>
      <c r="AL53">
        <v>1.0099798004039919</v>
      </c>
      <c r="AN53">
        <v>50</v>
      </c>
      <c r="AO53">
        <v>2003</v>
      </c>
      <c r="AP53">
        <v>1.2933261015548323</v>
      </c>
      <c r="AR53">
        <f t="shared" si="7"/>
        <v>10549</v>
      </c>
    </row>
    <row r="54" spans="1:44">
      <c r="A54">
        <v>51</v>
      </c>
      <c r="B54">
        <v>0</v>
      </c>
      <c r="C54">
        <v>0</v>
      </c>
      <c r="E54">
        <v>51</v>
      </c>
      <c r="F54">
        <v>0</v>
      </c>
      <c r="G54">
        <v>0</v>
      </c>
      <c r="I54">
        <v>51</v>
      </c>
      <c r="J54">
        <v>1</v>
      </c>
      <c r="K54">
        <v>1.0853049706967658E-2</v>
      </c>
      <c r="M54">
        <v>51</v>
      </c>
      <c r="N54">
        <v>112</v>
      </c>
      <c r="O54">
        <v>0.43654505768631119</v>
      </c>
      <c r="Q54">
        <v>51</v>
      </c>
      <c r="R54">
        <v>50</v>
      </c>
      <c r="S54">
        <f t="shared" si="4"/>
        <v>0.36941263391207979</v>
      </c>
      <c r="U54">
        <f t="shared" si="5"/>
        <v>163</v>
      </c>
      <c r="X54">
        <v>51</v>
      </c>
      <c r="Y54">
        <v>945</v>
      </c>
      <c r="Z54">
        <v>0.52612532360883002</v>
      </c>
      <c r="AB54">
        <v>51</v>
      </c>
      <c r="AC54">
        <v>110</v>
      </c>
      <c r="AD54">
        <f t="shared" si="6"/>
        <v>0.60807075732448868</v>
      </c>
      <c r="AF54">
        <v>51</v>
      </c>
      <c r="AG54">
        <v>1687</v>
      </c>
      <c r="AH54">
        <v>1.1273572927386697</v>
      </c>
      <c r="AJ54">
        <v>51</v>
      </c>
      <c r="AK54">
        <v>726</v>
      </c>
      <c r="AL54">
        <v>0.72598548029039423</v>
      </c>
      <c r="AN54">
        <v>51</v>
      </c>
      <c r="AO54">
        <v>319</v>
      </c>
      <c r="AP54">
        <v>0.20597654837543261</v>
      </c>
      <c r="AR54">
        <f t="shared" si="7"/>
        <v>3787</v>
      </c>
    </row>
    <row r="55" spans="1:44">
      <c r="A55">
        <v>52</v>
      </c>
      <c r="B55">
        <v>1</v>
      </c>
      <c r="C55">
        <v>4.4306601683650866E-2</v>
      </c>
      <c r="E55">
        <v>52</v>
      </c>
      <c r="F55">
        <v>0</v>
      </c>
      <c r="G55">
        <v>0</v>
      </c>
      <c r="I55">
        <v>52</v>
      </c>
      <c r="J55">
        <v>0</v>
      </c>
      <c r="K55">
        <v>0</v>
      </c>
      <c r="M55">
        <v>52</v>
      </c>
      <c r="N55">
        <v>312</v>
      </c>
      <c r="O55">
        <v>1.2160898035547241</v>
      </c>
      <c r="Q55">
        <v>52</v>
      </c>
      <c r="R55">
        <v>40</v>
      </c>
      <c r="S55">
        <f t="shared" si="4"/>
        <v>0.29553010712966382</v>
      </c>
      <c r="U55">
        <f t="shared" si="5"/>
        <v>353</v>
      </c>
      <c r="X55">
        <v>52</v>
      </c>
      <c r="Y55">
        <v>3066</v>
      </c>
      <c r="Z55">
        <v>1.706984383264204</v>
      </c>
      <c r="AB55">
        <v>52</v>
      </c>
      <c r="AC55">
        <v>187</v>
      </c>
      <c r="AD55">
        <f t="shared" si="6"/>
        <v>1.0337202874516307</v>
      </c>
      <c r="AF55">
        <v>52</v>
      </c>
      <c r="AG55">
        <v>1577</v>
      </c>
      <c r="AH55">
        <v>1.0538485184640676</v>
      </c>
      <c r="AJ55">
        <v>52</v>
      </c>
      <c r="AK55">
        <v>1052</v>
      </c>
      <c r="AL55">
        <v>1.0519789604207916</v>
      </c>
      <c r="AN55">
        <v>52</v>
      </c>
      <c r="AO55">
        <v>894</v>
      </c>
      <c r="AP55">
        <v>0.57725089105842242</v>
      </c>
      <c r="AR55">
        <f t="shared" si="7"/>
        <v>6776</v>
      </c>
    </row>
    <row r="56" spans="1:44">
      <c r="A56">
        <v>53</v>
      </c>
      <c r="B56">
        <v>0</v>
      </c>
      <c r="C56">
        <v>0</v>
      </c>
      <c r="E56">
        <v>53</v>
      </c>
      <c r="F56">
        <v>0</v>
      </c>
      <c r="G56">
        <v>0</v>
      </c>
      <c r="I56">
        <v>53</v>
      </c>
      <c r="J56">
        <v>265</v>
      </c>
      <c r="K56">
        <v>2.8760581723464291</v>
      </c>
      <c r="M56">
        <v>53</v>
      </c>
      <c r="N56">
        <v>104</v>
      </c>
      <c r="O56">
        <v>0.40536326785157467</v>
      </c>
      <c r="Q56">
        <v>53</v>
      </c>
      <c r="R56">
        <v>53</v>
      </c>
      <c r="S56">
        <f t="shared" si="4"/>
        <v>0.39157739194680458</v>
      </c>
      <c r="U56">
        <f t="shared" si="5"/>
        <v>422</v>
      </c>
      <c r="X56">
        <v>53</v>
      </c>
      <c r="Y56">
        <v>1321</v>
      </c>
      <c r="Z56">
        <v>0.73546196030398348</v>
      </c>
      <c r="AB56">
        <v>53</v>
      </c>
      <c r="AC56">
        <v>190</v>
      </c>
      <c r="AD56">
        <f t="shared" si="6"/>
        <v>1.0503040353786623</v>
      </c>
      <c r="AF56">
        <v>53</v>
      </c>
      <c r="AG56">
        <v>1182</v>
      </c>
      <c r="AH56">
        <v>0.78988519265981472</v>
      </c>
      <c r="AJ56">
        <v>53</v>
      </c>
      <c r="AK56">
        <v>691</v>
      </c>
      <c r="AL56">
        <v>0.69098618027639447</v>
      </c>
      <c r="AN56">
        <v>53</v>
      </c>
      <c r="AO56">
        <v>939</v>
      </c>
      <c r="AP56">
        <v>0.60630714396404772</v>
      </c>
      <c r="AR56">
        <f t="shared" si="7"/>
        <v>4323</v>
      </c>
    </row>
    <row r="57" spans="1:44">
      <c r="A57">
        <v>54</v>
      </c>
      <c r="B57">
        <v>1</v>
      </c>
      <c r="C57">
        <v>4.4306601683650866E-2</v>
      </c>
      <c r="E57">
        <v>54</v>
      </c>
      <c r="F57">
        <v>1</v>
      </c>
      <c r="G57">
        <v>7.3046018991964931E-2</v>
      </c>
      <c r="I57">
        <v>54</v>
      </c>
      <c r="J57">
        <v>20</v>
      </c>
      <c r="K57">
        <v>0.21706099413935315</v>
      </c>
      <c r="M57">
        <v>54</v>
      </c>
      <c r="N57">
        <v>158</v>
      </c>
      <c r="O57">
        <v>0.61584034923604614</v>
      </c>
      <c r="Q57">
        <v>54</v>
      </c>
      <c r="R57">
        <v>29</v>
      </c>
      <c r="S57">
        <f t="shared" si="4"/>
        <v>0.21425932766900627</v>
      </c>
      <c r="U57">
        <f t="shared" si="5"/>
        <v>209</v>
      </c>
      <c r="X57">
        <v>54</v>
      </c>
      <c r="Y57">
        <v>1294</v>
      </c>
      <c r="Z57">
        <v>0.7204298082008741</v>
      </c>
      <c r="AB57">
        <v>54</v>
      </c>
      <c r="AC57">
        <v>84</v>
      </c>
      <c r="AD57">
        <f t="shared" si="6"/>
        <v>0.46434494195688225</v>
      </c>
      <c r="AF57">
        <v>54</v>
      </c>
      <c r="AG57">
        <v>1251</v>
      </c>
      <c r="AH57">
        <v>0.83599524197751973</v>
      </c>
      <c r="AJ57">
        <v>54</v>
      </c>
      <c r="AK57">
        <v>701</v>
      </c>
      <c r="AL57">
        <v>0.70098598028039438</v>
      </c>
      <c r="AN57">
        <v>54</v>
      </c>
      <c r="AO57">
        <v>524</v>
      </c>
      <c r="AP57">
        <v>0.33834392272328118</v>
      </c>
      <c r="AR57">
        <f t="shared" si="7"/>
        <v>3854</v>
      </c>
    </row>
    <row r="58" spans="1:44">
      <c r="A58">
        <v>55</v>
      </c>
      <c r="B58">
        <v>4</v>
      </c>
      <c r="C58">
        <v>0.17722640673460346</v>
      </c>
      <c r="E58">
        <v>55</v>
      </c>
      <c r="F58">
        <v>2</v>
      </c>
      <c r="G58">
        <v>0.14609203798392986</v>
      </c>
      <c r="I58">
        <v>55</v>
      </c>
      <c r="J58">
        <v>0</v>
      </c>
      <c r="K58">
        <v>0</v>
      </c>
      <c r="M58">
        <v>55</v>
      </c>
      <c r="N58">
        <v>57</v>
      </c>
      <c r="O58">
        <v>0.22217025257249767</v>
      </c>
      <c r="Q58">
        <v>55</v>
      </c>
      <c r="R58">
        <v>8</v>
      </c>
      <c r="S58">
        <f t="shared" si="4"/>
        <v>5.910602142593277E-2</v>
      </c>
      <c r="U58">
        <f t="shared" si="5"/>
        <v>71</v>
      </c>
      <c r="X58">
        <v>55</v>
      </c>
      <c r="Y58">
        <v>1918</v>
      </c>
      <c r="Z58">
        <v>1.0678395456949588</v>
      </c>
      <c r="AB58">
        <v>55</v>
      </c>
      <c r="AC58">
        <v>244</v>
      </c>
      <c r="AD58">
        <f t="shared" si="6"/>
        <v>1.3488114980652295</v>
      </c>
      <c r="AF58">
        <v>55</v>
      </c>
      <c r="AG58">
        <v>1317</v>
      </c>
      <c r="AH58">
        <v>0.88010050654228089</v>
      </c>
      <c r="AJ58">
        <v>55</v>
      </c>
      <c r="AK58">
        <v>464</v>
      </c>
      <c r="AL58">
        <v>0.46399072018559628</v>
      </c>
      <c r="AN58">
        <v>55</v>
      </c>
      <c r="AO58">
        <v>1033</v>
      </c>
      <c r="AP58">
        <v>0.66700242781135388</v>
      </c>
      <c r="AR58">
        <f t="shared" si="7"/>
        <v>4976</v>
      </c>
    </row>
    <row r="59" spans="1:44">
      <c r="A59">
        <v>56</v>
      </c>
      <c r="B59">
        <v>2</v>
      </c>
      <c r="C59">
        <v>8.8613203367301732E-2</v>
      </c>
      <c r="E59">
        <v>56</v>
      </c>
      <c r="F59">
        <v>0</v>
      </c>
      <c r="G59">
        <v>0</v>
      </c>
      <c r="I59">
        <v>56</v>
      </c>
      <c r="J59">
        <v>1</v>
      </c>
      <c r="K59">
        <v>1.0853049706967658E-2</v>
      </c>
      <c r="M59">
        <v>56</v>
      </c>
      <c r="N59">
        <v>188</v>
      </c>
      <c r="O59">
        <v>0.7327720611163081</v>
      </c>
      <c r="Q59">
        <v>56</v>
      </c>
      <c r="R59">
        <v>0</v>
      </c>
      <c r="S59">
        <f t="shared" si="4"/>
        <v>0</v>
      </c>
      <c r="U59">
        <f t="shared" si="5"/>
        <v>191</v>
      </c>
      <c r="X59">
        <v>56</v>
      </c>
      <c r="Y59">
        <v>957</v>
      </c>
      <c r="Z59">
        <v>0.5328062800991008</v>
      </c>
      <c r="AB59">
        <v>56</v>
      </c>
      <c r="AC59">
        <v>231</v>
      </c>
      <c r="AD59">
        <f t="shared" si="6"/>
        <v>1.2769485903814262</v>
      </c>
      <c r="AF59">
        <v>56</v>
      </c>
      <c r="AG59">
        <v>2038</v>
      </c>
      <c r="AH59">
        <v>1.3619171088330817</v>
      </c>
      <c r="AJ59">
        <v>56</v>
      </c>
      <c r="AK59">
        <v>849</v>
      </c>
      <c r="AL59">
        <v>0.84898302033959316</v>
      </c>
      <c r="AN59">
        <v>56</v>
      </c>
      <c r="AO59">
        <v>1391</v>
      </c>
      <c r="AP59">
        <v>0.89816106203832846</v>
      </c>
      <c r="AR59">
        <f t="shared" si="7"/>
        <v>5466</v>
      </c>
    </row>
    <row r="60" spans="1:44">
      <c r="A60">
        <v>57</v>
      </c>
      <c r="B60">
        <v>1</v>
      </c>
      <c r="C60">
        <v>4.4306601683650866E-2</v>
      </c>
      <c r="E60">
        <v>57</v>
      </c>
      <c r="F60">
        <v>0</v>
      </c>
      <c r="G60">
        <v>0</v>
      </c>
      <c r="I60">
        <v>57</v>
      </c>
      <c r="J60">
        <v>509</v>
      </c>
      <c r="K60">
        <v>5.5242023008465377</v>
      </c>
      <c r="M60">
        <v>57</v>
      </c>
      <c r="N60">
        <v>647</v>
      </c>
      <c r="O60">
        <v>2.5218272528843158</v>
      </c>
      <c r="Q60">
        <v>57</v>
      </c>
      <c r="R60">
        <v>735</v>
      </c>
      <c r="S60">
        <f t="shared" si="4"/>
        <v>5.4303657185075727</v>
      </c>
      <c r="U60">
        <f t="shared" si="5"/>
        <v>1892</v>
      </c>
      <c r="X60">
        <v>57</v>
      </c>
      <c r="Y60">
        <v>2414</v>
      </c>
      <c r="Z60">
        <v>1.3439857472928207</v>
      </c>
      <c r="AB60">
        <v>57</v>
      </c>
      <c r="AC60">
        <v>128</v>
      </c>
      <c r="AD60">
        <f t="shared" si="6"/>
        <v>0.70757324488667772</v>
      </c>
      <c r="AF60">
        <v>57</v>
      </c>
      <c r="AG60">
        <v>2163</v>
      </c>
      <c r="AH60">
        <v>1.4454498068724022</v>
      </c>
      <c r="AJ60">
        <v>57</v>
      </c>
      <c r="AK60">
        <v>1124</v>
      </c>
      <c r="AL60">
        <v>1.123977520449591</v>
      </c>
      <c r="AN60">
        <v>57</v>
      </c>
      <c r="AO60">
        <v>4430</v>
      </c>
      <c r="AP60">
        <v>2.8604266749315563</v>
      </c>
      <c r="AR60">
        <f t="shared" si="7"/>
        <v>10259</v>
      </c>
    </row>
    <row r="61" spans="1:44">
      <c r="A61">
        <v>58</v>
      </c>
      <c r="B61">
        <v>0</v>
      </c>
      <c r="C61">
        <v>0</v>
      </c>
      <c r="E61">
        <v>58</v>
      </c>
      <c r="F61">
        <v>2</v>
      </c>
      <c r="G61">
        <v>0.14609203798392986</v>
      </c>
      <c r="I61">
        <v>58</v>
      </c>
      <c r="J61">
        <v>62</v>
      </c>
      <c r="K61">
        <v>0.67288908183199481</v>
      </c>
      <c r="M61">
        <v>58</v>
      </c>
      <c r="N61">
        <v>305</v>
      </c>
      <c r="O61">
        <v>1.1888057374493295</v>
      </c>
      <c r="Q61">
        <v>58</v>
      </c>
      <c r="R61">
        <v>272</v>
      </c>
      <c r="S61">
        <f t="shared" si="4"/>
        <v>2.009604728481714</v>
      </c>
      <c r="U61">
        <f t="shared" si="5"/>
        <v>641</v>
      </c>
      <c r="X61">
        <v>58</v>
      </c>
      <c r="Y61">
        <v>1434</v>
      </c>
      <c r="Z61">
        <v>0.79837430058736747</v>
      </c>
      <c r="AB61">
        <v>58</v>
      </c>
      <c r="AC61">
        <v>95</v>
      </c>
      <c r="AD61">
        <f t="shared" si="6"/>
        <v>0.52515201768933117</v>
      </c>
      <c r="AF61">
        <v>58</v>
      </c>
      <c r="AG61">
        <v>422</v>
      </c>
      <c r="AH61">
        <v>0.28200638858074606</v>
      </c>
      <c r="AJ61">
        <v>58</v>
      </c>
      <c r="AK61">
        <v>517</v>
      </c>
      <c r="AL61">
        <v>0.51698966020679582</v>
      </c>
      <c r="AN61">
        <v>58</v>
      </c>
      <c r="AO61">
        <v>1320</v>
      </c>
      <c r="AP61">
        <v>0.85231675189834188</v>
      </c>
      <c r="AR61">
        <f t="shared" si="7"/>
        <v>3788</v>
      </c>
    </row>
    <row r="62" spans="1:44">
      <c r="A62">
        <v>59</v>
      </c>
      <c r="B62">
        <v>4</v>
      </c>
      <c r="C62">
        <v>0.17722640673460346</v>
      </c>
      <c r="E62">
        <v>59</v>
      </c>
      <c r="F62">
        <v>6</v>
      </c>
      <c r="G62">
        <v>0.43827611395178961</v>
      </c>
      <c r="I62">
        <v>59</v>
      </c>
      <c r="J62">
        <v>2</v>
      </c>
      <c r="K62">
        <v>2.1706099413935316E-2</v>
      </c>
      <c r="M62">
        <v>59</v>
      </c>
      <c r="N62">
        <v>214</v>
      </c>
      <c r="O62">
        <v>0.83411287807920176</v>
      </c>
      <c r="Q62">
        <v>59</v>
      </c>
      <c r="R62">
        <v>89</v>
      </c>
      <c r="S62">
        <f t="shared" si="4"/>
        <v>0.65755448836350205</v>
      </c>
      <c r="U62">
        <f t="shared" si="5"/>
        <v>315</v>
      </c>
      <c r="X62">
        <v>59</v>
      </c>
      <c r="Y62">
        <v>693</v>
      </c>
      <c r="Z62">
        <v>0.385825237313142</v>
      </c>
      <c r="AB62">
        <v>59</v>
      </c>
      <c r="AC62">
        <v>99</v>
      </c>
      <c r="AD62">
        <f t="shared" si="6"/>
        <v>0.54726368159203975</v>
      </c>
      <c r="AF62">
        <v>59</v>
      </c>
      <c r="AG62">
        <v>701</v>
      </c>
      <c r="AH62">
        <v>0.46845137060450942</v>
      </c>
      <c r="AJ62">
        <v>59</v>
      </c>
      <c r="AK62">
        <v>905</v>
      </c>
      <c r="AL62">
        <v>0.90498190036199277</v>
      </c>
      <c r="AN62">
        <v>59</v>
      </c>
      <c r="AO62">
        <v>903</v>
      </c>
      <c r="AP62">
        <v>0.5830621416395475</v>
      </c>
      <c r="AR62">
        <f t="shared" si="7"/>
        <v>3301</v>
      </c>
    </row>
    <row r="63" spans="1:44">
      <c r="A63">
        <v>60</v>
      </c>
      <c r="B63">
        <v>1</v>
      </c>
      <c r="C63">
        <v>4.4306601683650866E-2</v>
      </c>
      <c r="E63">
        <v>60</v>
      </c>
      <c r="F63">
        <v>0</v>
      </c>
      <c r="G63">
        <v>0</v>
      </c>
      <c r="I63">
        <v>60</v>
      </c>
      <c r="J63">
        <v>0</v>
      </c>
      <c r="K63">
        <v>0</v>
      </c>
      <c r="M63">
        <v>60</v>
      </c>
      <c r="N63">
        <v>64</v>
      </c>
      <c r="O63">
        <v>0.24945431867789211</v>
      </c>
      <c r="Q63">
        <v>60</v>
      </c>
      <c r="R63">
        <v>91</v>
      </c>
      <c r="S63">
        <f t="shared" si="4"/>
        <v>0.67233099371998517</v>
      </c>
      <c r="U63">
        <f t="shared" si="5"/>
        <v>156</v>
      </c>
      <c r="X63">
        <v>60</v>
      </c>
      <c r="Y63">
        <v>2003</v>
      </c>
      <c r="Z63">
        <v>1.1151629875010438</v>
      </c>
      <c r="AB63">
        <v>60</v>
      </c>
      <c r="AC63">
        <v>215</v>
      </c>
      <c r="AD63">
        <f t="shared" si="6"/>
        <v>1.1885019347705914</v>
      </c>
      <c r="AF63">
        <v>60</v>
      </c>
      <c r="AG63">
        <v>775</v>
      </c>
      <c r="AH63">
        <v>0.51790272784378721</v>
      </c>
      <c r="AJ63">
        <v>60</v>
      </c>
      <c r="AK63">
        <v>815</v>
      </c>
      <c r="AL63">
        <v>0.81498370032599343</v>
      </c>
      <c r="AN63">
        <v>60</v>
      </c>
      <c r="AO63">
        <v>954</v>
      </c>
      <c r="AP63">
        <v>0.61599256159925619</v>
      </c>
      <c r="AR63">
        <f t="shared" si="7"/>
        <v>4762</v>
      </c>
    </row>
    <row r="64" spans="1:44">
      <c r="A64">
        <v>61</v>
      </c>
      <c r="B64">
        <v>1</v>
      </c>
      <c r="C64">
        <v>4.4306601683650866E-2</v>
      </c>
      <c r="E64">
        <v>61</v>
      </c>
      <c r="F64">
        <v>0</v>
      </c>
      <c r="G64">
        <v>0</v>
      </c>
      <c r="I64">
        <v>61</v>
      </c>
      <c r="J64">
        <v>66</v>
      </c>
      <c r="K64">
        <v>0.71630128065986542</v>
      </c>
      <c r="M64">
        <v>61</v>
      </c>
      <c r="N64">
        <v>132</v>
      </c>
      <c r="O64">
        <v>0.51449953227315248</v>
      </c>
      <c r="Q64">
        <v>61</v>
      </c>
      <c r="R64">
        <v>47</v>
      </c>
      <c r="S64">
        <f t="shared" si="4"/>
        <v>0.34724787587735501</v>
      </c>
      <c r="U64">
        <f t="shared" si="5"/>
        <v>246</v>
      </c>
      <c r="X64">
        <v>61</v>
      </c>
      <c r="Y64">
        <v>2569</v>
      </c>
      <c r="Z64">
        <v>1.4302814352921527</v>
      </c>
      <c r="AB64">
        <v>61</v>
      </c>
      <c r="AC64">
        <v>24</v>
      </c>
      <c r="AD64">
        <f t="shared" si="6"/>
        <v>0.13266998341625208</v>
      </c>
      <c r="AF64">
        <v>61</v>
      </c>
      <c r="AG64">
        <v>1012</v>
      </c>
      <c r="AH64">
        <v>0.67628072332633882</v>
      </c>
      <c r="AJ64">
        <v>61</v>
      </c>
      <c r="AK64">
        <v>936</v>
      </c>
      <c r="AL64">
        <v>0.93598128037439254</v>
      </c>
      <c r="AN64">
        <v>61</v>
      </c>
      <c r="AO64">
        <v>1035</v>
      </c>
      <c r="AP64">
        <v>0.66829381682938171</v>
      </c>
      <c r="AR64">
        <f t="shared" si="7"/>
        <v>5576</v>
      </c>
    </row>
    <row r="65" spans="1:44">
      <c r="A65">
        <v>62</v>
      </c>
      <c r="B65">
        <v>0</v>
      </c>
      <c r="C65">
        <v>0</v>
      </c>
      <c r="E65">
        <v>62</v>
      </c>
      <c r="F65">
        <v>0</v>
      </c>
      <c r="G65">
        <v>0</v>
      </c>
      <c r="I65">
        <v>62</v>
      </c>
      <c r="J65">
        <v>1</v>
      </c>
      <c r="K65">
        <v>1.0853049706967658E-2</v>
      </c>
      <c r="M65">
        <v>62</v>
      </c>
      <c r="N65">
        <v>407</v>
      </c>
      <c r="O65">
        <v>1.5863735578422202</v>
      </c>
      <c r="Q65">
        <v>62</v>
      </c>
      <c r="R65">
        <v>47</v>
      </c>
      <c r="S65">
        <f t="shared" si="4"/>
        <v>0.34724787587735501</v>
      </c>
      <c r="U65">
        <f t="shared" si="5"/>
        <v>455</v>
      </c>
      <c r="X65">
        <v>62</v>
      </c>
      <c r="Y65">
        <v>922</v>
      </c>
      <c r="Z65">
        <v>0.51332015700247757</v>
      </c>
      <c r="AB65">
        <v>62</v>
      </c>
      <c r="AC65">
        <v>54</v>
      </c>
      <c r="AD65">
        <f t="shared" si="6"/>
        <v>0.29850746268656714</v>
      </c>
      <c r="AF65">
        <v>62</v>
      </c>
      <c r="AG65">
        <v>873</v>
      </c>
      <c r="AH65">
        <v>0.58339236310661446</v>
      </c>
      <c r="AJ65">
        <v>62</v>
      </c>
      <c r="AK65">
        <v>938</v>
      </c>
      <c r="AL65">
        <v>0.93798124037519248</v>
      </c>
      <c r="AN65">
        <v>62</v>
      </c>
      <c r="AO65">
        <v>750</v>
      </c>
      <c r="AP65">
        <v>0.48427088176042149</v>
      </c>
      <c r="AR65">
        <f t="shared" si="7"/>
        <v>3537</v>
      </c>
    </row>
    <row r="66" spans="1:44">
      <c r="A66">
        <v>63</v>
      </c>
      <c r="B66">
        <v>141</v>
      </c>
      <c r="C66">
        <v>6.2472308373947723</v>
      </c>
      <c r="E66">
        <v>63</v>
      </c>
      <c r="F66">
        <v>3</v>
      </c>
      <c r="G66">
        <v>0.21913805697589481</v>
      </c>
      <c r="I66">
        <v>63</v>
      </c>
      <c r="J66">
        <v>112</v>
      </c>
      <c r="K66">
        <v>1.2155415671803778</v>
      </c>
      <c r="M66">
        <v>63</v>
      </c>
      <c r="N66">
        <v>136</v>
      </c>
      <c r="O66">
        <v>0.53009042719052069</v>
      </c>
      <c r="Q66">
        <v>63</v>
      </c>
      <c r="R66">
        <v>34</v>
      </c>
      <c r="S66">
        <f t="shared" si="4"/>
        <v>0.25120059106021425</v>
      </c>
      <c r="U66">
        <f t="shared" si="5"/>
        <v>426</v>
      </c>
      <c r="X66">
        <v>63</v>
      </c>
      <c r="Y66">
        <v>2645</v>
      </c>
      <c r="Z66">
        <v>1.4725941597305348</v>
      </c>
      <c r="AB66">
        <v>63</v>
      </c>
      <c r="AC66">
        <v>210</v>
      </c>
      <c r="AD66">
        <f t="shared" si="6"/>
        <v>1.1608623548922057</v>
      </c>
      <c r="AF66">
        <v>63</v>
      </c>
      <c r="AG66">
        <v>1277</v>
      </c>
      <c r="AH66">
        <v>0.85337004316969833</v>
      </c>
      <c r="AJ66">
        <v>63</v>
      </c>
      <c r="AK66">
        <v>422</v>
      </c>
      <c r="AL66">
        <v>0.42199156016879663</v>
      </c>
      <c r="AN66">
        <v>63</v>
      </c>
      <c r="AO66">
        <v>1217</v>
      </c>
      <c r="AP66">
        <v>0.78581021746991064</v>
      </c>
      <c r="AR66">
        <f t="shared" si="7"/>
        <v>5771</v>
      </c>
    </row>
    <row r="67" spans="1:44">
      <c r="A67">
        <v>64</v>
      </c>
      <c r="B67">
        <v>1</v>
      </c>
      <c r="C67">
        <v>4.4306601683650866E-2</v>
      </c>
      <c r="E67">
        <v>64</v>
      </c>
      <c r="F67">
        <v>51</v>
      </c>
      <c r="G67">
        <v>3.7253469685902116</v>
      </c>
      <c r="I67">
        <v>64</v>
      </c>
      <c r="J67">
        <v>292</v>
      </c>
      <c r="K67">
        <v>3.169090514434556</v>
      </c>
      <c r="M67">
        <v>64</v>
      </c>
      <c r="N67">
        <v>119</v>
      </c>
      <c r="O67">
        <v>0.46382912379170566</v>
      </c>
      <c r="Q67">
        <v>64</v>
      </c>
      <c r="R67">
        <v>141</v>
      </c>
      <c r="S67">
        <f t="shared" si="4"/>
        <v>1.0417436276320651</v>
      </c>
      <c r="U67">
        <f t="shared" si="5"/>
        <v>604</v>
      </c>
      <c r="X67">
        <v>64</v>
      </c>
      <c r="Y67">
        <v>949</v>
      </c>
      <c r="Z67">
        <v>0.52835230910558695</v>
      </c>
      <c r="AB67">
        <v>64</v>
      </c>
      <c r="AC67">
        <v>88</v>
      </c>
      <c r="AD67">
        <f t="shared" si="6"/>
        <v>0.48645660585959094</v>
      </c>
      <c r="AF67">
        <v>64</v>
      </c>
      <c r="AG67">
        <v>974</v>
      </c>
      <c r="AH67">
        <v>0.65088678312238546</v>
      </c>
      <c r="AJ67">
        <v>64</v>
      </c>
      <c r="AK67">
        <v>425</v>
      </c>
      <c r="AL67">
        <v>0.42499150016999659</v>
      </c>
      <c r="AN67">
        <v>64</v>
      </c>
      <c r="AO67">
        <v>1174</v>
      </c>
      <c r="AP67">
        <v>0.75804535358231317</v>
      </c>
      <c r="AR67">
        <f t="shared" si="7"/>
        <v>3610</v>
      </c>
    </row>
    <row r="68" spans="1:44">
      <c r="A68">
        <v>65</v>
      </c>
      <c r="B68">
        <v>3</v>
      </c>
      <c r="C68">
        <v>0.13291980505095261</v>
      </c>
      <c r="E68">
        <v>65</v>
      </c>
      <c r="F68">
        <v>0</v>
      </c>
      <c r="G68">
        <v>0</v>
      </c>
      <c r="I68">
        <v>65</v>
      </c>
      <c r="J68">
        <v>65</v>
      </c>
      <c r="K68">
        <v>0.70544823095289777</v>
      </c>
      <c r="M68">
        <v>65</v>
      </c>
      <c r="N68">
        <v>178</v>
      </c>
      <c r="O68">
        <v>0.69379482382288749</v>
      </c>
      <c r="Q68">
        <v>65</v>
      </c>
      <c r="R68">
        <v>5</v>
      </c>
      <c r="S68">
        <f t="shared" ref="S68:S99" si="8">R68*100/13535</f>
        <v>3.6941263391207978E-2</v>
      </c>
      <c r="U68">
        <f t="shared" ref="U68:U99" si="9">SUM(B68,F68,J68,N68,R68)</f>
        <v>251</v>
      </c>
      <c r="X68">
        <v>65</v>
      </c>
      <c r="Y68">
        <v>239</v>
      </c>
      <c r="Z68">
        <v>0.13306238343122789</v>
      </c>
      <c r="AB68">
        <v>65</v>
      </c>
      <c r="AC68">
        <v>68</v>
      </c>
      <c r="AD68">
        <f t="shared" ref="AD68:AD99" si="10">AC68*100/18090</f>
        <v>0.37589828634604755</v>
      </c>
      <c r="AF68">
        <v>65</v>
      </c>
      <c r="AG68">
        <v>271</v>
      </c>
      <c r="AH68">
        <v>0.18109888934924687</v>
      </c>
      <c r="AJ68">
        <v>65</v>
      </c>
      <c r="AK68">
        <v>529</v>
      </c>
      <c r="AL68">
        <v>0.52898942021159578</v>
      </c>
      <c r="AN68">
        <v>65</v>
      </c>
      <c r="AO68">
        <v>572</v>
      </c>
      <c r="AP68">
        <v>0.36933725915594812</v>
      </c>
      <c r="AR68">
        <f t="shared" ref="AR68:AR99" si="11">SUM(Y68,AC68,AG68,AK68,AO68)</f>
        <v>1679</v>
      </c>
    </row>
    <row r="69" spans="1:44">
      <c r="A69">
        <v>66</v>
      </c>
      <c r="B69">
        <v>1</v>
      </c>
      <c r="C69">
        <v>4.4306601683650866E-2</v>
      </c>
      <c r="E69">
        <v>66</v>
      </c>
      <c r="F69">
        <v>0</v>
      </c>
      <c r="G69">
        <v>0</v>
      </c>
      <c r="I69">
        <v>66</v>
      </c>
      <c r="J69">
        <v>281</v>
      </c>
      <c r="K69">
        <v>3.049706967657912</v>
      </c>
      <c r="M69">
        <v>66</v>
      </c>
      <c r="N69">
        <v>130</v>
      </c>
      <c r="O69">
        <v>0.50670408481446838</v>
      </c>
      <c r="Q69">
        <v>66</v>
      </c>
      <c r="R69">
        <v>110</v>
      </c>
      <c r="S69">
        <f t="shared" si="8"/>
        <v>0.8127077946065755</v>
      </c>
      <c r="U69">
        <f t="shared" si="9"/>
        <v>522</v>
      </c>
      <c r="X69">
        <v>66</v>
      </c>
      <c r="Y69">
        <v>1280</v>
      </c>
      <c r="Z69">
        <v>0.71263535896222474</v>
      </c>
      <c r="AB69">
        <v>66</v>
      </c>
      <c r="AC69">
        <v>105</v>
      </c>
      <c r="AD69">
        <f t="shared" si="10"/>
        <v>0.58043117744610284</v>
      </c>
      <c r="AF69">
        <v>66</v>
      </c>
      <c r="AG69">
        <v>309</v>
      </c>
      <c r="AH69">
        <v>0.20649282955320031</v>
      </c>
      <c r="AJ69">
        <v>66</v>
      </c>
      <c r="AK69">
        <v>166</v>
      </c>
      <c r="AL69">
        <v>0.16599668006639867</v>
      </c>
      <c r="AN69">
        <v>66</v>
      </c>
      <c r="AO69">
        <v>634</v>
      </c>
      <c r="AP69">
        <v>0.40937031871480967</v>
      </c>
      <c r="AR69">
        <f t="shared" si="11"/>
        <v>2494</v>
      </c>
    </row>
    <row r="70" spans="1:44">
      <c r="A70">
        <v>67</v>
      </c>
      <c r="B70">
        <v>1</v>
      </c>
      <c r="C70">
        <v>4.4306601683650866E-2</v>
      </c>
      <c r="E70">
        <v>67</v>
      </c>
      <c r="F70">
        <v>0</v>
      </c>
      <c r="G70">
        <v>0</v>
      </c>
      <c r="I70">
        <v>67</v>
      </c>
      <c r="J70">
        <v>1</v>
      </c>
      <c r="K70">
        <v>1.0853049706967658E-2</v>
      </c>
      <c r="M70">
        <v>67</v>
      </c>
      <c r="N70">
        <v>113</v>
      </c>
      <c r="O70">
        <v>0.44044278141565324</v>
      </c>
      <c r="Q70">
        <v>67</v>
      </c>
      <c r="R70">
        <v>0</v>
      </c>
      <c r="S70">
        <f t="shared" si="8"/>
        <v>0</v>
      </c>
      <c r="U70">
        <f t="shared" si="9"/>
        <v>115</v>
      </c>
      <c r="X70">
        <v>67</v>
      </c>
      <c r="Y70">
        <v>326</v>
      </c>
      <c r="Z70">
        <v>0.18149931798569161</v>
      </c>
      <c r="AB70">
        <v>67</v>
      </c>
      <c r="AC70">
        <v>0</v>
      </c>
      <c r="AD70">
        <f t="shared" si="10"/>
        <v>0</v>
      </c>
      <c r="AF70">
        <v>67</v>
      </c>
      <c r="AG70">
        <v>315</v>
      </c>
      <c r="AH70">
        <v>0.21050239905908769</v>
      </c>
      <c r="AJ70">
        <v>67</v>
      </c>
      <c r="AK70">
        <v>164</v>
      </c>
      <c r="AL70">
        <v>0.16399672006559868</v>
      </c>
      <c r="AN70">
        <v>67</v>
      </c>
      <c r="AO70">
        <v>218</v>
      </c>
      <c r="AP70">
        <v>0.14076140296502918</v>
      </c>
      <c r="AR70">
        <f t="shared" si="11"/>
        <v>1023</v>
      </c>
    </row>
    <row r="71" spans="1:44">
      <c r="A71">
        <v>68</v>
      </c>
      <c r="B71">
        <v>1</v>
      </c>
      <c r="C71">
        <v>4.4306601683650866E-2</v>
      </c>
      <c r="E71">
        <v>68</v>
      </c>
      <c r="F71">
        <v>0</v>
      </c>
      <c r="G71">
        <v>0</v>
      </c>
      <c r="I71">
        <v>68</v>
      </c>
      <c r="J71">
        <v>0</v>
      </c>
      <c r="K71">
        <v>0</v>
      </c>
      <c r="M71">
        <v>68</v>
      </c>
      <c r="N71">
        <v>49</v>
      </c>
      <c r="O71">
        <v>0.19098846273776116</v>
      </c>
      <c r="Q71">
        <v>68</v>
      </c>
      <c r="R71">
        <v>40</v>
      </c>
      <c r="S71">
        <f t="shared" si="8"/>
        <v>0.29553010712966382</v>
      </c>
      <c r="U71">
        <f t="shared" si="9"/>
        <v>90</v>
      </c>
      <c r="X71">
        <v>68</v>
      </c>
      <c r="Y71">
        <v>346</v>
      </c>
      <c r="Z71">
        <v>0.19263424546947638</v>
      </c>
      <c r="AB71">
        <v>68</v>
      </c>
      <c r="AC71">
        <v>83</v>
      </c>
      <c r="AD71">
        <f t="shared" si="10"/>
        <v>0.45881702598120511</v>
      </c>
      <c r="AF71">
        <v>68</v>
      </c>
      <c r="AG71">
        <v>529</v>
      </c>
      <c r="AH71">
        <v>0.35351037810240443</v>
      </c>
      <c r="AJ71">
        <v>68</v>
      </c>
      <c r="AK71">
        <v>250</v>
      </c>
      <c r="AL71">
        <v>0.249995000099998</v>
      </c>
      <c r="AN71">
        <v>68</v>
      </c>
      <c r="AO71">
        <v>423</v>
      </c>
      <c r="AP71">
        <v>0.27312877731287771</v>
      </c>
      <c r="AR71">
        <f t="shared" si="11"/>
        <v>1631</v>
      </c>
    </row>
    <row r="72" spans="1:44">
      <c r="A72">
        <v>69</v>
      </c>
      <c r="B72">
        <v>0</v>
      </c>
      <c r="C72">
        <v>0</v>
      </c>
      <c r="E72">
        <v>69</v>
      </c>
      <c r="F72">
        <v>1</v>
      </c>
      <c r="G72">
        <v>7.3046018991964931E-2</v>
      </c>
      <c r="I72">
        <v>69</v>
      </c>
      <c r="J72">
        <v>0</v>
      </c>
      <c r="K72">
        <v>0</v>
      </c>
      <c r="M72">
        <v>69</v>
      </c>
      <c r="N72">
        <v>30</v>
      </c>
      <c r="O72">
        <v>0.11693171188026193</v>
      </c>
      <c r="Q72">
        <v>69</v>
      </c>
      <c r="R72">
        <v>0</v>
      </c>
      <c r="S72">
        <f t="shared" si="8"/>
        <v>0</v>
      </c>
      <c r="U72">
        <f t="shared" si="9"/>
        <v>31</v>
      </c>
      <c r="X72">
        <v>69</v>
      </c>
      <c r="Y72">
        <v>786</v>
      </c>
      <c r="Z72">
        <v>0.43760265011274113</v>
      </c>
      <c r="AB72">
        <v>69</v>
      </c>
      <c r="AC72">
        <v>71</v>
      </c>
      <c r="AD72">
        <f t="shared" si="10"/>
        <v>0.39248203427307904</v>
      </c>
      <c r="AF72">
        <v>69</v>
      </c>
      <c r="AG72">
        <v>470</v>
      </c>
      <c r="AH72">
        <v>0.31408294462784514</v>
      </c>
      <c r="AJ72">
        <v>69</v>
      </c>
      <c r="AK72">
        <v>267</v>
      </c>
      <c r="AL72">
        <v>0.26699466010679784</v>
      </c>
      <c r="AN72">
        <v>69</v>
      </c>
      <c r="AO72">
        <v>275</v>
      </c>
      <c r="AP72">
        <v>0.17756598997882123</v>
      </c>
      <c r="AR72">
        <f t="shared" si="11"/>
        <v>1869</v>
      </c>
    </row>
    <row r="73" spans="1:44">
      <c r="A73">
        <v>70</v>
      </c>
      <c r="B73">
        <v>346</v>
      </c>
      <c r="C73">
        <v>15.330084182543199</v>
      </c>
      <c r="E73">
        <v>70</v>
      </c>
      <c r="F73">
        <v>1</v>
      </c>
      <c r="G73">
        <v>7.3046018991964931E-2</v>
      </c>
      <c r="I73">
        <v>70</v>
      </c>
      <c r="J73">
        <v>3</v>
      </c>
      <c r="K73">
        <v>3.2559149120902971E-2</v>
      </c>
      <c r="M73">
        <v>70</v>
      </c>
      <c r="N73">
        <v>151</v>
      </c>
      <c r="O73">
        <v>0.58855628313065167</v>
      </c>
      <c r="Q73">
        <v>70</v>
      </c>
      <c r="R73">
        <v>12</v>
      </c>
      <c r="S73">
        <f t="shared" si="8"/>
        <v>8.8659032138899155E-2</v>
      </c>
      <c r="U73">
        <f t="shared" si="9"/>
        <v>513</v>
      </c>
      <c r="X73">
        <v>70</v>
      </c>
      <c r="Y73">
        <v>737</v>
      </c>
      <c r="Z73">
        <v>0.41032207777746849</v>
      </c>
      <c r="AB73">
        <v>70</v>
      </c>
      <c r="AC73">
        <v>43</v>
      </c>
      <c r="AD73">
        <f t="shared" si="10"/>
        <v>0.2377003869541183</v>
      </c>
      <c r="AF73">
        <v>70</v>
      </c>
      <c r="AG73">
        <v>462</v>
      </c>
      <c r="AH73">
        <v>0.30873685195332862</v>
      </c>
      <c r="AJ73">
        <v>70</v>
      </c>
      <c r="AK73">
        <v>412</v>
      </c>
      <c r="AL73">
        <v>0.41199176016479672</v>
      </c>
      <c r="AN73">
        <v>70</v>
      </c>
      <c r="AO73">
        <v>287</v>
      </c>
      <c r="AP73">
        <v>0.18531432408698797</v>
      </c>
      <c r="AR73">
        <f t="shared" si="11"/>
        <v>1941</v>
      </c>
    </row>
    <row r="74" spans="1:44">
      <c r="A74">
        <v>71</v>
      </c>
      <c r="B74">
        <v>0</v>
      </c>
      <c r="C74">
        <v>0</v>
      </c>
      <c r="E74">
        <v>71</v>
      </c>
      <c r="F74">
        <v>0</v>
      </c>
      <c r="G74">
        <v>0</v>
      </c>
      <c r="I74">
        <v>71</v>
      </c>
      <c r="J74">
        <v>0</v>
      </c>
      <c r="K74">
        <v>0</v>
      </c>
      <c r="M74">
        <v>71</v>
      </c>
      <c r="N74">
        <v>48</v>
      </c>
      <c r="O74">
        <v>0.18709073900841908</v>
      </c>
      <c r="Q74">
        <v>71</v>
      </c>
      <c r="R74">
        <v>36</v>
      </c>
      <c r="S74">
        <f t="shared" si="8"/>
        <v>0.26597709641669748</v>
      </c>
      <c r="U74">
        <f t="shared" si="9"/>
        <v>84</v>
      </c>
      <c r="X74">
        <v>71</v>
      </c>
      <c r="Y74">
        <v>816</v>
      </c>
      <c r="Z74">
        <v>0.45430504133841826</v>
      </c>
      <c r="AB74">
        <v>71</v>
      </c>
      <c r="AC74">
        <v>116</v>
      </c>
      <c r="AD74">
        <f t="shared" si="10"/>
        <v>0.64123825317855165</v>
      </c>
      <c r="AF74">
        <v>71</v>
      </c>
      <c r="AG74">
        <v>762</v>
      </c>
      <c r="AH74">
        <v>0.5092153272476978</v>
      </c>
      <c r="AJ74">
        <v>71</v>
      </c>
      <c r="AK74">
        <v>257</v>
      </c>
      <c r="AL74">
        <v>0.25699486010279793</v>
      </c>
      <c r="AN74">
        <v>71</v>
      </c>
      <c r="AO74">
        <v>175</v>
      </c>
      <c r="AP74">
        <v>0.11299653907743168</v>
      </c>
      <c r="AR74">
        <f t="shared" si="11"/>
        <v>2126</v>
      </c>
    </row>
    <row r="75" spans="1:44">
      <c r="A75">
        <v>72</v>
      </c>
      <c r="B75">
        <v>0</v>
      </c>
      <c r="C75">
        <v>0</v>
      </c>
      <c r="E75">
        <v>72</v>
      </c>
      <c r="F75">
        <v>0</v>
      </c>
      <c r="G75">
        <v>0</v>
      </c>
      <c r="I75">
        <v>72</v>
      </c>
      <c r="J75">
        <v>1</v>
      </c>
      <c r="K75">
        <v>1.0853049706967658E-2</v>
      </c>
      <c r="M75">
        <v>72</v>
      </c>
      <c r="N75">
        <v>29</v>
      </c>
      <c r="O75">
        <v>0.11303398815091986</v>
      </c>
      <c r="Q75">
        <v>72</v>
      </c>
      <c r="R75">
        <v>0</v>
      </c>
      <c r="S75">
        <f t="shared" si="8"/>
        <v>0</v>
      </c>
      <c r="U75">
        <f t="shared" si="9"/>
        <v>30</v>
      </c>
      <c r="X75">
        <v>72</v>
      </c>
      <c r="Y75">
        <v>491</v>
      </c>
      <c r="Z75">
        <v>0.27336246972691591</v>
      </c>
      <c r="AB75">
        <v>72</v>
      </c>
      <c r="AC75">
        <v>40</v>
      </c>
      <c r="AD75">
        <f t="shared" si="10"/>
        <v>0.22111663902708678</v>
      </c>
      <c r="AF75">
        <v>72</v>
      </c>
      <c r="AG75">
        <v>81</v>
      </c>
      <c r="AH75">
        <v>5.4129188329479688E-2</v>
      </c>
      <c r="AJ75">
        <v>72</v>
      </c>
      <c r="AK75">
        <v>283</v>
      </c>
      <c r="AL75">
        <v>0.28299434011319774</v>
      </c>
      <c r="AN75">
        <v>72</v>
      </c>
      <c r="AO75">
        <v>571</v>
      </c>
      <c r="AP75">
        <v>0.36869156464693426</v>
      </c>
      <c r="AR75">
        <f t="shared" si="11"/>
        <v>1466</v>
      </c>
    </row>
    <row r="76" spans="1:44">
      <c r="A76">
        <v>73</v>
      </c>
      <c r="B76">
        <v>0</v>
      </c>
      <c r="C76">
        <v>0</v>
      </c>
      <c r="E76">
        <v>73</v>
      </c>
      <c r="F76">
        <v>0</v>
      </c>
      <c r="G76">
        <v>0</v>
      </c>
      <c r="I76">
        <v>73</v>
      </c>
      <c r="J76">
        <v>1</v>
      </c>
      <c r="K76">
        <v>1.0853049706967658E-2</v>
      </c>
      <c r="M76">
        <v>73</v>
      </c>
      <c r="N76">
        <v>60</v>
      </c>
      <c r="O76">
        <v>0.23386342376052385</v>
      </c>
      <c r="Q76">
        <v>73</v>
      </c>
      <c r="R76">
        <v>10</v>
      </c>
      <c r="S76">
        <f t="shared" si="8"/>
        <v>7.3882526782415955E-2</v>
      </c>
      <c r="U76">
        <f t="shared" si="9"/>
        <v>71</v>
      </c>
      <c r="X76">
        <v>73</v>
      </c>
      <c r="Y76">
        <v>0</v>
      </c>
      <c r="Z76">
        <v>0</v>
      </c>
      <c r="AB76">
        <v>73</v>
      </c>
      <c r="AC76">
        <v>71</v>
      </c>
      <c r="AD76">
        <f t="shared" si="10"/>
        <v>0.39248203427307904</v>
      </c>
      <c r="AF76">
        <v>73</v>
      </c>
      <c r="AG76">
        <v>546</v>
      </c>
      <c r="AH76">
        <v>0.36487082503575202</v>
      </c>
      <c r="AJ76">
        <v>73</v>
      </c>
      <c r="AK76">
        <v>117</v>
      </c>
      <c r="AL76">
        <v>0.11699766004679907</v>
      </c>
      <c r="AN76">
        <v>73</v>
      </c>
      <c r="AO76">
        <v>217</v>
      </c>
      <c r="AP76">
        <v>0.14011570845601529</v>
      </c>
      <c r="AR76">
        <f t="shared" si="11"/>
        <v>951</v>
      </c>
    </row>
    <row r="77" spans="1:44">
      <c r="A77">
        <v>74</v>
      </c>
      <c r="B77">
        <v>1</v>
      </c>
      <c r="C77">
        <v>4.4306601683650866E-2</v>
      </c>
      <c r="E77">
        <v>74</v>
      </c>
      <c r="F77">
        <v>3</v>
      </c>
      <c r="G77">
        <v>0.21913805697589481</v>
      </c>
      <c r="I77">
        <v>74</v>
      </c>
      <c r="J77">
        <v>22</v>
      </c>
      <c r="K77">
        <v>0.23876709355328848</v>
      </c>
      <c r="M77">
        <v>74</v>
      </c>
      <c r="N77">
        <v>88</v>
      </c>
      <c r="O77">
        <v>0.34299968818210164</v>
      </c>
      <c r="Q77">
        <v>74</v>
      </c>
      <c r="R77">
        <v>27</v>
      </c>
      <c r="S77">
        <f t="shared" si="8"/>
        <v>0.19948282231252309</v>
      </c>
      <c r="U77">
        <f t="shared" si="9"/>
        <v>141</v>
      </c>
      <c r="X77">
        <v>74</v>
      </c>
      <c r="Y77">
        <v>643</v>
      </c>
      <c r="Z77">
        <v>0.35798791860368007</v>
      </c>
      <c r="AB77">
        <v>74</v>
      </c>
      <c r="AC77">
        <v>149</v>
      </c>
      <c r="AD77">
        <f t="shared" si="10"/>
        <v>0.82365948037589831</v>
      </c>
      <c r="AF77">
        <v>74</v>
      </c>
      <c r="AG77">
        <v>888</v>
      </c>
      <c r="AH77">
        <v>0.59341628687133297</v>
      </c>
      <c r="AJ77">
        <v>74</v>
      </c>
      <c r="AK77">
        <v>155</v>
      </c>
      <c r="AL77">
        <v>0.15499690006199876</v>
      </c>
      <c r="AN77">
        <v>74</v>
      </c>
      <c r="AO77">
        <v>540</v>
      </c>
      <c r="AP77">
        <v>0.34867503486750351</v>
      </c>
      <c r="AR77">
        <f t="shared" si="11"/>
        <v>2375</v>
      </c>
    </row>
    <row r="78" spans="1:44">
      <c r="A78">
        <v>75</v>
      </c>
      <c r="B78">
        <v>0</v>
      </c>
      <c r="C78">
        <v>0</v>
      </c>
      <c r="E78">
        <v>75</v>
      </c>
      <c r="F78">
        <v>1</v>
      </c>
      <c r="G78">
        <v>7.3046018991964931E-2</v>
      </c>
      <c r="I78">
        <v>75</v>
      </c>
      <c r="J78">
        <v>0</v>
      </c>
      <c r="K78">
        <v>0</v>
      </c>
      <c r="M78">
        <v>75</v>
      </c>
      <c r="N78">
        <v>137</v>
      </c>
      <c r="O78">
        <v>0.53398815091986285</v>
      </c>
      <c r="Q78">
        <v>75</v>
      </c>
      <c r="R78">
        <v>44</v>
      </c>
      <c r="S78">
        <f t="shared" si="8"/>
        <v>0.32508311784263022</v>
      </c>
      <c r="U78">
        <f t="shared" si="9"/>
        <v>182</v>
      </c>
      <c r="X78">
        <v>75</v>
      </c>
      <c r="Y78">
        <v>1511</v>
      </c>
      <c r="Z78">
        <v>0.84124377139993878</v>
      </c>
      <c r="AB78">
        <v>75</v>
      </c>
      <c r="AC78">
        <v>64</v>
      </c>
      <c r="AD78">
        <f t="shared" si="10"/>
        <v>0.35378662244333886</v>
      </c>
      <c r="AF78">
        <v>75</v>
      </c>
      <c r="AG78">
        <v>554</v>
      </c>
      <c r="AH78">
        <v>0.37021691771026849</v>
      </c>
      <c r="AJ78">
        <v>75</v>
      </c>
      <c r="AK78">
        <v>418</v>
      </c>
      <c r="AL78">
        <v>0.41799164016719664</v>
      </c>
      <c r="AN78">
        <v>75</v>
      </c>
      <c r="AO78">
        <v>303</v>
      </c>
      <c r="AP78">
        <v>0.19564543623121028</v>
      </c>
      <c r="AR78">
        <f t="shared" si="11"/>
        <v>2850</v>
      </c>
    </row>
    <row r="79" spans="1:44">
      <c r="A79">
        <v>76</v>
      </c>
      <c r="B79">
        <v>0</v>
      </c>
      <c r="C79">
        <v>0</v>
      </c>
      <c r="E79">
        <v>76</v>
      </c>
      <c r="F79">
        <v>1</v>
      </c>
      <c r="G79">
        <v>7.3046018991964931E-2</v>
      </c>
      <c r="I79">
        <v>76</v>
      </c>
      <c r="J79">
        <v>1</v>
      </c>
      <c r="K79">
        <v>1.0853049706967658E-2</v>
      </c>
      <c r="M79">
        <v>76</v>
      </c>
      <c r="N79">
        <v>268</v>
      </c>
      <c r="O79">
        <v>1.0445899594636732</v>
      </c>
      <c r="Q79">
        <v>76</v>
      </c>
      <c r="R79">
        <v>38</v>
      </c>
      <c r="S79">
        <f t="shared" si="8"/>
        <v>0.28075360177318065</v>
      </c>
      <c r="U79">
        <f t="shared" si="9"/>
        <v>308</v>
      </c>
      <c r="X79">
        <v>76</v>
      </c>
      <c r="Y79">
        <v>3</v>
      </c>
      <c r="Z79">
        <v>1.6702391225677142E-3</v>
      </c>
      <c r="AB79">
        <v>76</v>
      </c>
      <c r="AC79">
        <v>2</v>
      </c>
      <c r="AD79">
        <f t="shared" si="10"/>
        <v>1.1055831951354339E-2</v>
      </c>
      <c r="AF79">
        <v>76</v>
      </c>
      <c r="AG79">
        <v>714</v>
      </c>
      <c r="AH79">
        <v>0.47713877120059878</v>
      </c>
      <c r="AJ79">
        <v>76</v>
      </c>
      <c r="AK79">
        <v>451</v>
      </c>
      <c r="AL79">
        <v>0.45099098018039641</v>
      </c>
      <c r="AN79">
        <v>76</v>
      </c>
      <c r="AO79">
        <v>375</v>
      </c>
      <c r="AP79">
        <v>0.24213544088021074</v>
      </c>
      <c r="AR79">
        <f t="shared" si="11"/>
        <v>1545</v>
      </c>
    </row>
    <row r="80" spans="1:44">
      <c r="A80">
        <v>77</v>
      </c>
      <c r="B80">
        <v>0</v>
      </c>
      <c r="C80">
        <v>0</v>
      </c>
      <c r="E80">
        <v>77</v>
      </c>
      <c r="F80">
        <v>0</v>
      </c>
      <c r="G80">
        <v>0</v>
      </c>
      <c r="I80">
        <v>77</v>
      </c>
      <c r="J80">
        <v>21</v>
      </c>
      <c r="K80">
        <v>0.22791404384632083</v>
      </c>
      <c r="M80">
        <v>77</v>
      </c>
      <c r="N80">
        <v>72</v>
      </c>
      <c r="O80">
        <v>0.2806361085126286</v>
      </c>
      <c r="Q80">
        <v>77</v>
      </c>
      <c r="R80">
        <v>35</v>
      </c>
      <c r="S80">
        <f t="shared" si="8"/>
        <v>0.25858884373845586</v>
      </c>
      <c r="U80">
        <f t="shared" si="9"/>
        <v>128</v>
      </c>
      <c r="X80">
        <v>77</v>
      </c>
      <c r="Y80">
        <v>0</v>
      </c>
      <c r="Z80">
        <v>0</v>
      </c>
      <c r="AB80">
        <v>77</v>
      </c>
      <c r="AC80">
        <v>177</v>
      </c>
      <c r="AD80">
        <f t="shared" si="10"/>
        <v>0.97844112769485903</v>
      </c>
      <c r="AF80">
        <v>77</v>
      </c>
      <c r="AG80">
        <v>728</v>
      </c>
      <c r="AH80">
        <v>0.48649443338100268</v>
      </c>
      <c r="AJ80">
        <v>77</v>
      </c>
      <c r="AK80">
        <v>200</v>
      </c>
      <c r="AL80">
        <v>0.1999960000799984</v>
      </c>
      <c r="AN80">
        <v>77</v>
      </c>
      <c r="AO80">
        <v>423</v>
      </c>
      <c r="AP80">
        <v>0.27312877731287771</v>
      </c>
      <c r="AR80">
        <f t="shared" si="11"/>
        <v>1528</v>
      </c>
    </row>
    <row r="81" spans="1:44">
      <c r="A81">
        <v>78</v>
      </c>
      <c r="B81">
        <v>2</v>
      </c>
      <c r="C81">
        <v>8.8613203367301732E-2</v>
      </c>
      <c r="E81">
        <v>78</v>
      </c>
      <c r="F81">
        <v>1</v>
      </c>
      <c r="G81">
        <v>7.3046018991964931E-2</v>
      </c>
      <c r="I81">
        <v>78</v>
      </c>
      <c r="J81">
        <v>3</v>
      </c>
      <c r="K81">
        <v>3.2559149120902971E-2</v>
      </c>
      <c r="M81">
        <v>78</v>
      </c>
      <c r="N81">
        <v>534</v>
      </c>
      <c r="O81">
        <v>2.0813844714686622</v>
      </c>
      <c r="Q81">
        <v>78</v>
      </c>
      <c r="R81">
        <v>21</v>
      </c>
      <c r="S81">
        <f t="shared" si="8"/>
        <v>0.15515330624307352</v>
      </c>
      <c r="U81">
        <f t="shared" si="9"/>
        <v>561</v>
      </c>
      <c r="X81">
        <v>78</v>
      </c>
      <c r="Y81">
        <v>1703</v>
      </c>
      <c r="Z81">
        <v>0.94813907524427243</v>
      </c>
      <c r="AB81">
        <v>78</v>
      </c>
      <c r="AC81">
        <v>157</v>
      </c>
      <c r="AD81">
        <f t="shared" si="10"/>
        <v>0.86788280818131569</v>
      </c>
      <c r="AF81">
        <v>78</v>
      </c>
      <c r="AG81">
        <v>492</v>
      </c>
      <c r="AH81">
        <v>0.32878469948276551</v>
      </c>
      <c r="AJ81">
        <v>78</v>
      </c>
      <c r="AK81">
        <v>1128</v>
      </c>
      <c r="AL81">
        <v>1.1279774404511911</v>
      </c>
      <c r="AN81">
        <v>78</v>
      </c>
      <c r="AO81">
        <v>564</v>
      </c>
      <c r="AP81">
        <v>0.36417170308383695</v>
      </c>
      <c r="AR81">
        <f t="shared" si="11"/>
        <v>4044</v>
      </c>
    </row>
    <row r="82" spans="1:44">
      <c r="A82">
        <v>79</v>
      </c>
      <c r="B82">
        <v>0</v>
      </c>
      <c r="C82">
        <v>0</v>
      </c>
      <c r="E82">
        <v>79</v>
      </c>
      <c r="F82">
        <v>0</v>
      </c>
      <c r="G82">
        <v>0</v>
      </c>
      <c r="I82">
        <v>79</v>
      </c>
      <c r="J82">
        <v>33</v>
      </c>
      <c r="K82">
        <v>0.35815064032993271</v>
      </c>
      <c r="M82">
        <v>79</v>
      </c>
      <c r="N82">
        <v>29</v>
      </c>
      <c r="O82">
        <v>0.11303398815091986</v>
      </c>
      <c r="Q82">
        <v>79</v>
      </c>
      <c r="R82">
        <v>29</v>
      </c>
      <c r="S82">
        <f t="shared" si="8"/>
        <v>0.21425932766900627</v>
      </c>
      <c r="U82">
        <f t="shared" si="9"/>
        <v>91</v>
      </c>
      <c r="X82">
        <v>79</v>
      </c>
      <c r="Y82">
        <v>2053</v>
      </c>
      <c r="Z82">
        <v>1.1430003062105059</v>
      </c>
      <c r="AB82">
        <v>79</v>
      </c>
      <c r="AC82">
        <v>64</v>
      </c>
      <c r="AD82">
        <f t="shared" si="10"/>
        <v>0.35378662244333886</v>
      </c>
      <c r="AF82">
        <v>79</v>
      </c>
      <c r="AG82">
        <v>0</v>
      </c>
      <c r="AH82">
        <v>0</v>
      </c>
      <c r="AJ82">
        <v>79</v>
      </c>
      <c r="AK82">
        <v>159</v>
      </c>
      <c r="AL82">
        <v>0.15899682006359872</v>
      </c>
      <c r="AN82">
        <v>79</v>
      </c>
      <c r="AO82">
        <v>239</v>
      </c>
      <c r="AP82">
        <v>0.15432098765432098</v>
      </c>
      <c r="AR82">
        <f t="shared" si="11"/>
        <v>2515</v>
      </c>
    </row>
    <row r="83" spans="1:44">
      <c r="A83">
        <v>80</v>
      </c>
      <c r="B83">
        <v>191</v>
      </c>
      <c r="C83">
        <v>8.4625609215773157</v>
      </c>
      <c r="E83">
        <v>80</v>
      </c>
      <c r="F83">
        <v>1</v>
      </c>
      <c r="G83">
        <v>7.3046018991964931E-2</v>
      </c>
      <c r="I83">
        <v>80</v>
      </c>
      <c r="J83">
        <v>3</v>
      </c>
      <c r="K83">
        <v>3.2559149120902971E-2</v>
      </c>
      <c r="M83">
        <v>80</v>
      </c>
      <c r="N83">
        <v>110</v>
      </c>
      <c r="O83">
        <v>0.42874961022762709</v>
      </c>
      <c r="Q83">
        <v>80</v>
      </c>
      <c r="R83">
        <v>1</v>
      </c>
      <c r="S83">
        <f t="shared" si="8"/>
        <v>7.3882526782415962E-3</v>
      </c>
      <c r="U83">
        <f t="shared" si="9"/>
        <v>306</v>
      </c>
      <c r="X83">
        <v>80</v>
      </c>
      <c r="Y83">
        <v>1544</v>
      </c>
      <c r="Z83">
        <v>0.85961640174818366</v>
      </c>
      <c r="AB83">
        <v>80</v>
      </c>
      <c r="AC83">
        <v>366</v>
      </c>
      <c r="AD83">
        <f t="shared" si="10"/>
        <v>2.0232172470978442</v>
      </c>
      <c r="AF83">
        <v>80</v>
      </c>
      <c r="AG83">
        <v>622</v>
      </c>
      <c r="AH83">
        <v>0.41565870544365885</v>
      </c>
      <c r="AJ83">
        <v>80</v>
      </c>
      <c r="AK83">
        <v>425</v>
      </c>
      <c r="AL83">
        <v>0.42499150016999659</v>
      </c>
      <c r="AN83">
        <v>80</v>
      </c>
      <c r="AO83">
        <v>752</v>
      </c>
      <c r="AP83">
        <v>0.48556227077844932</v>
      </c>
      <c r="AR83">
        <f t="shared" si="11"/>
        <v>3709</v>
      </c>
    </row>
    <row r="84" spans="1:44">
      <c r="A84">
        <v>81</v>
      </c>
      <c r="B84">
        <v>1</v>
      </c>
      <c r="C84">
        <v>4.4306601683650866E-2</v>
      </c>
      <c r="E84">
        <v>81</v>
      </c>
      <c r="F84">
        <v>2</v>
      </c>
      <c r="G84">
        <v>0.14609203798392986</v>
      </c>
      <c r="I84">
        <v>81</v>
      </c>
      <c r="J84">
        <v>0</v>
      </c>
      <c r="K84">
        <v>0</v>
      </c>
      <c r="M84">
        <v>81</v>
      </c>
      <c r="N84">
        <v>120</v>
      </c>
      <c r="O84">
        <v>0.46772684752104771</v>
      </c>
      <c r="Q84">
        <v>81</v>
      </c>
      <c r="R84">
        <v>29</v>
      </c>
      <c r="S84">
        <f t="shared" si="8"/>
        <v>0.21425932766900627</v>
      </c>
      <c r="U84">
        <f t="shared" si="9"/>
        <v>152</v>
      </c>
      <c r="X84">
        <v>81</v>
      </c>
      <c r="Y84">
        <v>519</v>
      </c>
      <c r="Z84">
        <v>0.28895136820421458</v>
      </c>
      <c r="AB84">
        <v>81</v>
      </c>
      <c r="AC84">
        <v>126</v>
      </c>
      <c r="AD84">
        <f t="shared" si="10"/>
        <v>0.69651741293532343</v>
      </c>
      <c r="AF84">
        <v>81</v>
      </c>
      <c r="AG84">
        <v>359</v>
      </c>
      <c r="AH84">
        <v>0.23990590876892851</v>
      </c>
      <c r="AJ84">
        <v>81</v>
      </c>
      <c r="AK84">
        <v>280</v>
      </c>
      <c r="AL84">
        <v>0.27999440011199778</v>
      </c>
      <c r="AN84">
        <v>81</v>
      </c>
      <c r="AO84">
        <v>272</v>
      </c>
      <c r="AP84">
        <v>0.17562890645177953</v>
      </c>
      <c r="AR84">
        <f t="shared" si="11"/>
        <v>1556</v>
      </c>
    </row>
    <row r="85" spans="1:44">
      <c r="A85">
        <v>82</v>
      </c>
      <c r="B85">
        <v>0</v>
      </c>
      <c r="C85">
        <v>0</v>
      </c>
      <c r="E85">
        <v>82</v>
      </c>
      <c r="F85">
        <v>0</v>
      </c>
      <c r="G85">
        <v>0</v>
      </c>
      <c r="I85">
        <v>82</v>
      </c>
      <c r="J85">
        <v>0</v>
      </c>
      <c r="K85">
        <v>0</v>
      </c>
      <c r="M85">
        <v>82</v>
      </c>
      <c r="N85">
        <v>0</v>
      </c>
      <c r="O85">
        <v>0</v>
      </c>
      <c r="U85">
        <f t="shared" si="9"/>
        <v>0</v>
      </c>
      <c r="X85">
        <v>82</v>
      </c>
      <c r="Y85">
        <v>1070</v>
      </c>
      <c r="Z85">
        <v>0.5957186203824848</v>
      </c>
      <c r="AB85">
        <v>82</v>
      </c>
      <c r="AC85">
        <v>103</v>
      </c>
      <c r="AD85">
        <f t="shared" si="10"/>
        <v>0.56937534549474844</v>
      </c>
      <c r="AF85">
        <v>82</v>
      </c>
      <c r="AG85">
        <v>0</v>
      </c>
      <c r="AH85">
        <v>0</v>
      </c>
      <c r="AJ85">
        <v>82</v>
      </c>
      <c r="AK85">
        <v>4</v>
      </c>
      <c r="AL85">
        <v>3.9999200015999681E-3</v>
      </c>
      <c r="AN85">
        <v>82</v>
      </c>
      <c r="AO85">
        <v>7</v>
      </c>
      <c r="AP85">
        <v>4.5198615630972676E-3</v>
      </c>
      <c r="AR85">
        <f t="shared" si="11"/>
        <v>1184</v>
      </c>
    </row>
    <row r="86" spans="1:44">
      <c r="A86">
        <v>83</v>
      </c>
      <c r="B86">
        <v>1</v>
      </c>
      <c r="C86">
        <v>4.4306601683650866E-2</v>
      </c>
      <c r="E86">
        <v>83</v>
      </c>
      <c r="F86">
        <v>0</v>
      </c>
      <c r="G86">
        <v>0</v>
      </c>
      <c r="I86">
        <v>83</v>
      </c>
      <c r="J86">
        <v>0</v>
      </c>
      <c r="K86">
        <v>0</v>
      </c>
      <c r="M86">
        <v>83</v>
      </c>
      <c r="N86">
        <v>0</v>
      </c>
      <c r="O86">
        <v>0</v>
      </c>
      <c r="U86">
        <f t="shared" si="9"/>
        <v>1</v>
      </c>
      <c r="X86">
        <v>83</v>
      </c>
      <c r="Y86">
        <v>777</v>
      </c>
      <c r="Z86">
        <v>0.43259193274503799</v>
      </c>
      <c r="AB86">
        <v>83</v>
      </c>
      <c r="AC86">
        <v>76</v>
      </c>
      <c r="AD86">
        <f t="shared" si="10"/>
        <v>0.42012161415146487</v>
      </c>
      <c r="AF86">
        <v>83</v>
      </c>
      <c r="AG86">
        <v>0</v>
      </c>
      <c r="AH86">
        <v>0</v>
      </c>
      <c r="AJ86">
        <v>83</v>
      </c>
      <c r="AK86">
        <v>0</v>
      </c>
      <c r="AL86">
        <v>0</v>
      </c>
      <c r="AN86">
        <v>83</v>
      </c>
      <c r="AO86">
        <v>1</v>
      </c>
      <c r="AP86">
        <v>6.4569450901389531E-4</v>
      </c>
      <c r="AR86">
        <f t="shared" si="11"/>
        <v>854</v>
      </c>
    </row>
    <row r="87" spans="1:44">
      <c r="A87">
        <v>84</v>
      </c>
      <c r="B87">
        <v>1</v>
      </c>
      <c r="C87">
        <v>4.4306601683650866E-2</v>
      </c>
      <c r="E87">
        <v>84</v>
      </c>
      <c r="F87">
        <v>0</v>
      </c>
      <c r="G87">
        <v>0</v>
      </c>
      <c r="I87">
        <v>84</v>
      </c>
      <c r="J87">
        <v>0</v>
      </c>
      <c r="K87">
        <v>0</v>
      </c>
      <c r="M87">
        <v>84</v>
      </c>
      <c r="N87">
        <v>0</v>
      </c>
      <c r="O87">
        <v>0</v>
      </c>
      <c r="U87">
        <f t="shared" si="9"/>
        <v>1</v>
      </c>
      <c r="X87">
        <v>84</v>
      </c>
      <c r="Y87">
        <v>2235</v>
      </c>
      <c r="Z87">
        <v>1.2443281463129472</v>
      </c>
      <c r="AB87">
        <v>84</v>
      </c>
      <c r="AC87">
        <v>110</v>
      </c>
      <c r="AD87">
        <f t="shared" si="10"/>
        <v>0.60807075732448868</v>
      </c>
      <c r="AF87">
        <v>84</v>
      </c>
      <c r="AG87">
        <v>0</v>
      </c>
      <c r="AH87">
        <v>0</v>
      </c>
      <c r="AJ87">
        <v>84</v>
      </c>
      <c r="AK87">
        <v>2</v>
      </c>
      <c r="AL87">
        <v>1.9999600007999841E-3</v>
      </c>
      <c r="AN87">
        <v>84</v>
      </c>
      <c r="AO87">
        <v>0</v>
      </c>
      <c r="AP87">
        <v>0</v>
      </c>
      <c r="AR87">
        <f t="shared" si="11"/>
        <v>2347</v>
      </c>
    </row>
    <row r="88" spans="1:44">
      <c r="A88">
        <v>85</v>
      </c>
      <c r="B88">
        <v>0</v>
      </c>
      <c r="C88">
        <v>0</v>
      </c>
      <c r="E88">
        <v>85</v>
      </c>
      <c r="F88">
        <v>0</v>
      </c>
      <c r="G88">
        <v>0</v>
      </c>
      <c r="I88">
        <v>85</v>
      </c>
      <c r="J88">
        <v>1</v>
      </c>
      <c r="K88">
        <v>1.0853049706967658E-2</v>
      </c>
      <c r="M88">
        <v>85</v>
      </c>
      <c r="N88">
        <v>0</v>
      </c>
      <c r="O88">
        <v>0</v>
      </c>
      <c r="U88">
        <f t="shared" si="9"/>
        <v>1</v>
      </c>
      <c r="X88">
        <v>85</v>
      </c>
      <c r="Y88">
        <v>1034</v>
      </c>
      <c r="Z88">
        <v>0.57567575091167222</v>
      </c>
      <c r="AB88">
        <v>85</v>
      </c>
      <c r="AC88">
        <v>0</v>
      </c>
      <c r="AD88">
        <f t="shared" si="10"/>
        <v>0</v>
      </c>
      <c r="AF88">
        <v>85</v>
      </c>
      <c r="AG88">
        <v>0</v>
      </c>
      <c r="AH88">
        <v>0</v>
      </c>
      <c r="AJ88">
        <v>85</v>
      </c>
      <c r="AK88">
        <v>0</v>
      </c>
      <c r="AL88">
        <v>0</v>
      </c>
      <c r="AN88">
        <v>85</v>
      </c>
      <c r="AO88">
        <v>0</v>
      </c>
      <c r="AP88">
        <v>0</v>
      </c>
      <c r="AR88">
        <f t="shared" si="11"/>
        <v>1034</v>
      </c>
    </row>
    <row r="89" spans="1:44">
      <c r="A89">
        <v>86</v>
      </c>
      <c r="B89">
        <v>3</v>
      </c>
      <c r="C89">
        <v>0.13291980505095261</v>
      </c>
      <c r="E89">
        <v>86</v>
      </c>
      <c r="F89">
        <v>0</v>
      </c>
      <c r="G89">
        <v>0</v>
      </c>
      <c r="I89">
        <v>86</v>
      </c>
      <c r="J89">
        <v>0</v>
      </c>
      <c r="K89">
        <v>0</v>
      </c>
      <c r="M89">
        <v>86</v>
      </c>
      <c r="N89">
        <v>0</v>
      </c>
      <c r="O89">
        <v>0</v>
      </c>
      <c r="U89">
        <f t="shared" si="9"/>
        <v>3</v>
      </c>
      <c r="X89">
        <v>86</v>
      </c>
      <c r="Y89">
        <v>972</v>
      </c>
      <c r="Z89">
        <v>0.5411574757119394</v>
      </c>
      <c r="AB89">
        <v>86</v>
      </c>
      <c r="AC89">
        <v>100</v>
      </c>
      <c r="AD89">
        <f t="shared" si="10"/>
        <v>0.55279159756771701</v>
      </c>
      <c r="AF89">
        <v>86</v>
      </c>
      <c r="AG89">
        <v>0</v>
      </c>
      <c r="AH89">
        <v>0</v>
      </c>
      <c r="AJ89">
        <v>86</v>
      </c>
      <c r="AK89">
        <v>2</v>
      </c>
      <c r="AL89">
        <v>1.9999600007999841E-3</v>
      </c>
      <c r="AN89">
        <v>86</v>
      </c>
      <c r="AO89">
        <v>0</v>
      </c>
      <c r="AP89">
        <v>0</v>
      </c>
      <c r="AR89">
        <f t="shared" si="11"/>
        <v>1074</v>
      </c>
    </row>
    <row r="90" spans="1:44">
      <c r="A90">
        <v>87</v>
      </c>
      <c r="B90">
        <v>2</v>
      </c>
      <c r="C90">
        <v>8.8613203367301732E-2</v>
      </c>
      <c r="E90">
        <v>87</v>
      </c>
      <c r="F90">
        <v>0</v>
      </c>
      <c r="G90">
        <v>0</v>
      </c>
      <c r="I90">
        <v>87</v>
      </c>
      <c r="J90">
        <v>0</v>
      </c>
      <c r="K90">
        <v>0</v>
      </c>
      <c r="M90">
        <v>87</v>
      </c>
      <c r="N90">
        <v>1</v>
      </c>
      <c r="O90">
        <v>3.8977237293420642E-3</v>
      </c>
      <c r="U90">
        <f t="shared" si="9"/>
        <v>3</v>
      </c>
      <c r="X90">
        <v>87</v>
      </c>
      <c r="Y90">
        <v>967</v>
      </c>
      <c r="Z90">
        <v>0.53837374384099324</v>
      </c>
      <c r="AB90">
        <v>87</v>
      </c>
      <c r="AC90">
        <v>160</v>
      </c>
      <c r="AD90">
        <f t="shared" si="10"/>
        <v>0.88446655610834712</v>
      </c>
      <c r="AF90">
        <v>87</v>
      </c>
      <c r="AG90">
        <v>2</v>
      </c>
      <c r="AH90">
        <v>1.3365231686291283E-3</v>
      </c>
      <c r="AJ90">
        <v>87</v>
      </c>
      <c r="AK90">
        <v>1</v>
      </c>
      <c r="AL90">
        <v>9.9998000039999203E-4</v>
      </c>
      <c r="AN90">
        <v>87</v>
      </c>
      <c r="AO90">
        <v>4</v>
      </c>
      <c r="AP90">
        <v>2.5827780360555812E-3</v>
      </c>
      <c r="AR90">
        <f t="shared" si="11"/>
        <v>1134</v>
      </c>
    </row>
    <row r="91" spans="1:44">
      <c r="A91">
        <v>88</v>
      </c>
      <c r="B91">
        <v>0</v>
      </c>
      <c r="C91">
        <v>0</v>
      </c>
      <c r="E91">
        <v>88</v>
      </c>
      <c r="F91">
        <v>0</v>
      </c>
      <c r="G91">
        <v>0</v>
      </c>
      <c r="I91">
        <v>88</v>
      </c>
      <c r="J91">
        <v>0</v>
      </c>
      <c r="K91">
        <v>0</v>
      </c>
      <c r="M91">
        <v>88</v>
      </c>
      <c r="N91">
        <v>0</v>
      </c>
      <c r="O91">
        <v>0</v>
      </c>
      <c r="U91">
        <f t="shared" si="9"/>
        <v>0</v>
      </c>
      <c r="X91">
        <v>88</v>
      </c>
      <c r="Y91">
        <v>776</v>
      </c>
      <c r="Z91">
        <v>0.43203518637084876</v>
      </c>
      <c r="AB91">
        <v>88</v>
      </c>
      <c r="AC91">
        <v>145</v>
      </c>
      <c r="AD91">
        <f t="shared" si="10"/>
        <v>0.80154781647318962</v>
      </c>
      <c r="AF91">
        <v>88</v>
      </c>
      <c r="AG91">
        <v>3</v>
      </c>
      <c r="AH91">
        <v>2.0047847529436921E-3</v>
      </c>
      <c r="AJ91">
        <v>88</v>
      </c>
      <c r="AK91">
        <v>1</v>
      </c>
      <c r="AL91">
        <v>9.9998000039999203E-4</v>
      </c>
      <c r="AN91">
        <v>88</v>
      </c>
      <c r="AO91">
        <v>5</v>
      </c>
      <c r="AP91">
        <v>3.2284725450694766E-3</v>
      </c>
      <c r="AR91">
        <f t="shared" si="11"/>
        <v>930</v>
      </c>
    </row>
    <row r="92" spans="1:44">
      <c r="A92">
        <v>89</v>
      </c>
      <c r="B92">
        <v>0</v>
      </c>
      <c r="C92">
        <v>0</v>
      </c>
      <c r="E92">
        <v>89</v>
      </c>
      <c r="F92">
        <v>0</v>
      </c>
      <c r="G92">
        <v>0</v>
      </c>
      <c r="I92">
        <v>89</v>
      </c>
      <c r="J92">
        <v>0</v>
      </c>
      <c r="K92">
        <v>0</v>
      </c>
      <c r="M92">
        <v>89</v>
      </c>
      <c r="N92">
        <v>0</v>
      </c>
      <c r="O92">
        <v>0</v>
      </c>
      <c r="U92">
        <f t="shared" si="9"/>
        <v>0</v>
      </c>
      <c r="X92">
        <v>89</v>
      </c>
      <c r="Y92">
        <v>840</v>
      </c>
      <c r="Z92">
        <v>0.46766695431895999</v>
      </c>
      <c r="AB92">
        <v>89</v>
      </c>
      <c r="AC92">
        <v>0</v>
      </c>
      <c r="AD92">
        <f t="shared" si="10"/>
        <v>0</v>
      </c>
      <c r="AF92">
        <v>89</v>
      </c>
      <c r="AG92">
        <v>0</v>
      </c>
      <c r="AH92">
        <v>0</v>
      </c>
      <c r="AJ92">
        <v>89</v>
      </c>
      <c r="AK92">
        <v>0</v>
      </c>
      <c r="AL92">
        <v>0</v>
      </c>
      <c r="AN92">
        <v>89</v>
      </c>
      <c r="AO92">
        <v>3</v>
      </c>
      <c r="AP92">
        <v>1.9370835270416859E-3</v>
      </c>
      <c r="AR92">
        <f t="shared" si="11"/>
        <v>843</v>
      </c>
    </row>
    <row r="93" spans="1:44">
      <c r="A93">
        <v>90</v>
      </c>
      <c r="B93">
        <v>680</v>
      </c>
      <c r="C93">
        <v>30.128489144882586</v>
      </c>
      <c r="E93">
        <v>90</v>
      </c>
      <c r="F93">
        <v>0</v>
      </c>
      <c r="G93">
        <v>0</v>
      </c>
      <c r="I93">
        <v>90</v>
      </c>
      <c r="J93">
        <v>0</v>
      </c>
      <c r="K93">
        <v>0</v>
      </c>
      <c r="M93">
        <v>90</v>
      </c>
      <c r="N93">
        <v>0</v>
      </c>
      <c r="O93">
        <v>0</v>
      </c>
      <c r="U93">
        <f t="shared" si="9"/>
        <v>680</v>
      </c>
      <c r="X93">
        <v>90</v>
      </c>
      <c r="Y93">
        <v>1327</v>
      </c>
      <c r="Z93">
        <v>0.73880243854911898</v>
      </c>
      <c r="AB93">
        <v>90</v>
      </c>
      <c r="AC93">
        <v>15</v>
      </c>
      <c r="AD93">
        <f t="shared" si="10"/>
        <v>8.2918739635157543E-2</v>
      </c>
      <c r="AF93">
        <v>90</v>
      </c>
      <c r="AG93">
        <v>1</v>
      </c>
      <c r="AH93">
        <v>6.6826158431456415E-4</v>
      </c>
      <c r="AJ93">
        <v>90</v>
      </c>
      <c r="AK93">
        <v>1</v>
      </c>
      <c r="AL93">
        <v>9.9998000039999203E-4</v>
      </c>
      <c r="AN93">
        <v>90</v>
      </c>
      <c r="AO93">
        <v>1</v>
      </c>
      <c r="AP93">
        <v>6.4569450901389531E-4</v>
      </c>
      <c r="AR93">
        <f t="shared" si="11"/>
        <v>1345</v>
      </c>
    </row>
    <row r="94" spans="1:44">
      <c r="A94">
        <v>91</v>
      </c>
      <c r="B94">
        <v>0</v>
      </c>
      <c r="C94">
        <v>0</v>
      </c>
      <c r="E94">
        <v>91</v>
      </c>
      <c r="F94">
        <v>0</v>
      </c>
      <c r="G94">
        <v>0</v>
      </c>
      <c r="I94">
        <v>91</v>
      </c>
      <c r="J94">
        <v>0</v>
      </c>
      <c r="K94">
        <v>0</v>
      </c>
      <c r="M94">
        <v>91</v>
      </c>
      <c r="N94">
        <v>1</v>
      </c>
      <c r="O94">
        <v>3.8977237293420642E-3</v>
      </c>
      <c r="U94">
        <f t="shared" si="9"/>
        <v>1</v>
      </c>
      <c r="X94">
        <v>91</v>
      </c>
      <c r="Y94">
        <v>0</v>
      </c>
      <c r="Z94">
        <v>0</v>
      </c>
      <c r="AB94">
        <v>91</v>
      </c>
      <c r="AC94">
        <v>135</v>
      </c>
      <c r="AD94">
        <f t="shared" si="10"/>
        <v>0.74626865671641796</v>
      </c>
      <c r="AF94">
        <v>91</v>
      </c>
      <c r="AG94">
        <v>0</v>
      </c>
      <c r="AH94">
        <v>0</v>
      </c>
      <c r="AJ94">
        <v>91</v>
      </c>
      <c r="AK94">
        <v>2</v>
      </c>
      <c r="AL94">
        <v>1.9999600007999841E-3</v>
      </c>
      <c r="AN94">
        <v>91</v>
      </c>
      <c r="AO94">
        <v>1</v>
      </c>
      <c r="AP94">
        <v>6.4569450901389531E-4</v>
      </c>
      <c r="AR94">
        <f t="shared" si="11"/>
        <v>138</v>
      </c>
    </row>
    <row r="95" spans="1:44">
      <c r="A95">
        <v>92</v>
      </c>
      <c r="B95">
        <v>3</v>
      </c>
      <c r="C95">
        <v>0.13291980505095261</v>
      </c>
      <c r="E95">
        <v>92</v>
      </c>
      <c r="F95">
        <v>0</v>
      </c>
      <c r="G95">
        <v>0</v>
      </c>
      <c r="I95">
        <v>92</v>
      </c>
      <c r="J95">
        <v>0</v>
      </c>
      <c r="K95">
        <v>0</v>
      </c>
      <c r="M95">
        <v>92</v>
      </c>
      <c r="N95">
        <v>0</v>
      </c>
      <c r="O95">
        <v>0</v>
      </c>
      <c r="U95">
        <f t="shared" si="9"/>
        <v>3</v>
      </c>
      <c r="X95">
        <v>92</v>
      </c>
      <c r="Y95">
        <v>2</v>
      </c>
      <c r="Z95">
        <v>1.1134927483784762E-3</v>
      </c>
      <c r="AB95">
        <v>92</v>
      </c>
      <c r="AC95">
        <v>104</v>
      </c>
      <c r="AD95">
        <f t="shared" si="10"/>
        <v>0.5749032614704257</v>
      </c>
      <c r="AF95">
        <v>92</v>
      </c>
      <c r="AG95">
        <v>1</v>
      </c>
      <c r="AH95">
        <v>6.6826158431456415E-4</v>
      </c>
      <c r="AJ95">
        <v>92</v>
      </c>
      <c r="AK95">
        <v>3</v>
      </c>
      <c r="AL95">
        <v>2.9999400011999759E-3</v>
      </c>
      <c r="AN95">
        <v>92</v>
      </c>
      <c r="AO95">
        <v>3</v>
      </c>
      <c r="AP95">
        <v>1.9370835270416859E-3</v>
      </c>
      <c r="AR95">
        <f t="shared" si="11"/>
        <v>113</v>
      </c>
    </row>
    <row r="96" spans="1:44">
      <c r="A96">
        <v>93</v>
      </c>
      <c r="B96">
        <v>2</v>
      </c>
      <c r="C96">
        <v>8.8613203367301732E-2</v>
      </c>
      <c r="E96">
        <v>93</v>
      </c>
      <c r="F96">
        <v>0</v>
      </c>
      <c r="G96">
        <v>0</v>
      </c>
      <c r="I96">
        <v>93</v>
      </c>
      <c r="J96">
        <v>1</v>
      </c>
      <c r="K96">
        <v>1.0853049706967658E-2</v>
      </c>
      <c r="M96">
        <v>93</v>
      </c>
      <c r="N96">
        <v>0</v>
      </c>
      <c r="O96">
        <v>0</v>
      </c>
      <c r="U96">
        <f t="shared" si="9"/>
        <v>3</v>
      </c>
      <c r="X96">
        <v>93</v>
      </c>
      <c r="Y96">
        <v>1195</v>
      </c>
      <c r="Z96">
        <v>0.66531191715613947</v>
      </c>
      <c r="AB96">
        <v>93</v>
      </c>
      <c r="AC96">
        <v>161</v>
      </c>
      <c r="AD96">
        <f t="shared" si="10"/>
        <v>0.88999447208402427</v>
      </c>
      <c r="AF96">
        <v>93</v>
      </c>
      <c r="AG96">
        <v>0</v>
      </c>
      <c r="AH96">
        <v>0</v>
      </c>
      <c r="AJ96">
        <v>93</v>
      </c>
      <c r="AK96">
        <v>5</v>
      </c>
      <c r="AL96">
        <v>4.9999000019999599E-3</v>
      </c>
      <c r="AN96">
        <v>93</v>
      </c>
      <c r="AO96">
        <v>8</v>
      </c>
      <c r="AP96">
        <v>5.1655560721111625E-3</v>
      </c>
      <c r="AR96">
        <f t="shared" si="11"/>
        <v>1369</v>
      </c>
    </row>
    <row r="97" spans="1:44">
      <c r="A97">
        <v>94</v>
      </c>
      <c r="B97">
        <v>0</v>
      </c>
      <c r="C97">
        <v>0</v>
      </c>
      <c r="E97">
        <v>94</v>
      </c>
      <c r="F97">
        <v>0</v>
      </c>
      <c r="G97">
        <v>0</v>
      </c>
      <c r="I97">
        <v>94</v>
      </c>
      <c r="J97">
        <v>0</v>
      </c>
      <c r="K97">
        <v>0</v>
      </c>
      <c r="M97">
        <v>94</v>
      </c>
      <c r="N97">
        <v>0</v>
      </c>
      <c r="O97">
        <v>0</v>
      </c>
      <c r="U97">
        <f t="shared" si="9"/>
        <v>0</v>
      </c>
      <c r="X97">
        <v>94</v>
      </c>
      <c r="Y97">
        <v>1677</v>
      </c>
      <c r="Z97">
        <v>0.93366366951535229</v>
      </c>
      <c r="AB97">
        <v>94</v>
      </c>
      <c r="AC97">
        <v>31</v>
      </c>
      <c r="AD97">
        <f t="shared" si="10"/>
        <v>0.17136539524599226</v>
      </c>
      <c r="AF97">
        <v>94</v>
      </c>
      <c r="AG97">
        <v>0</v>
      </c>
      <c r="AH97">
        <v>0</v>
      </c>
      <c r="AJ97">
        <v>94</v>
      </c>
      <c r="AK97">
        <v>0</v>
      </c>
      <c r="AL97">
        <v>0</v>
      </c>
      <c r="AN97">
        <v>94</v>
      </c>
      <c r="AO97">
        <v>3</v>
      </c>
      <c r="AP97">
        <v>1.9370835270416859E-3</v>
      </c>
      <c r="AR97">
        <f t="shared" si="11"/>
        <v>1711</v>
      </c>
    </row>
    <row r="98" spans="1:44">
      <c r="A98">
        <v>95</v>
      </c>
      <c r="B98">
        <v>0</v>
      </c>
      <c r="C98">
        <v>0</v>
      </c>
      <c r="E98">
        <v>95</v>
      </c>
      <c r="F98">
        <v>0</v>
      </c>
      <c r="G98">
        <v>0</v>
      </c>
      <c r="I98">
        <v>95</v>
      </c>
      <c r="J98">
        <v>0</v>
      </c>
      <c r="K98">
        <v>0</v>
      </c>
      <c r="M98">
        <v>95</v>
      </c>
      <c r="N98">
        <v>0</v>
      </c>
      <c r="O98">
        <v>0</v>
      </c>
      <c r="U98">
        <f t="shared" si="9"/>
        <v>0</v>
      </c>
      <c r="X98">
        <v>95</v>
      </c>
      <c r="Y98">
        <v>1901</v>
      </c>
      <c r="Z98">
        <v>1.0583748573337417</v>
      </c>
      <c r="AB98">
        <v>95</v>
      </c>
      <c r="AC98">
        <v>0</v>
      </c>
      <c r="AD98">
        <f t="shared" si="10"/>
        <v>0</v>
      </c>
      <c r="AF98">
        <v>95</v>
      </c>
      <c r="AG98">
        <v>0</v>
      </c>
      <c r="AH98">
        <v>0</v>
      </c>
      <c r="AJ98">
        <v>95</v>
      </c>
      <c r="AK98">
        <v>3</v>
      </c>
      <c r="AL98">
        <v>2.9999400011999759E-3</v>
      </c>
      <c r="AN98">
        <v>95</v>
      </c>
      <c r="AO98">
        <v>0</v>
      </c>
      <c r="AP98">
        <v>0</v>
      </c>
      <c r="AR98">
        <f t="shared" si="11"/>
        <v>1904</v>
      </c>
    </row>
    <row r="99" spans="1:44">
      <c r="A99">
        <v>96</v>
      </c>
      <c r="B99">
        <v>0</v>
      </c>
      <c r="C99">
        <v>0</v>
      </c>
      <c r="E99">
        <v>96</v>
      </c>
      <c r="F99">
        <v>0</v>
      </c>
      <c r="G99">
        <v>0</v>
      </c>
      <c r="I99">
        <v>96</v>
      </c>
      <c r="J99">
        <v>0</v>
      </c>
      <c r="K99">
        <v>0</v>
      </c>
      <c r="M99">
        <v>96</v>
      </c>
      <c r="N99">
        <v>0</v>
      </c>
      <c r="O99">
        <v>0</v>
      </c>
      <c r="U99">
        <f t="shared" si="9"/>
        <v>0</v>
      </c>
      <c r="X99">
        <v>96</v>
      </c>
      <c r="Y99">
        <v>3</v>
      </c>
      <c r="Z99">
        <v>1.6702391225677142E-3</v>
      </c>
      <c r="AB99">
        <v>96</v>
      </c>
      <c r="AC99">
        <v>40</v>
      </c>
      <c r="AD99">
        <f t="shared" si="10"/>
        <v>0.22111663902708678</v>
      </c>
      <c r="AF99">
        <v>96</v>
      </c>
      <c r="AG99">
        <v>0</v>
      </c>
      <c r="AH99">
        <v>0</v>
      </c>
      <c r="AJ99">
        <v>96</v>
      </c>
      <c r="AK99">
        <v>0</v>
      </c>
      <c r="AL99">
        <v>0</v>
      </c>
      <c r="AN99">
        <v>96</v>
      </c>
      <c r="AO99">
        <v>1</v>
      </c>
      <c r="AP99">
        <v>6.4569450901389531E-4</v>
      </c>
      <c r="AR99">
        <f t="shared" si="11"/>
        <v>44</v>
      </c>
    </row>
    <row r="100" spans="1:44">
      <c r="A100">
        <v>97</v>
      </c>
      <c r="B100">
        <v>0</v>
      </c>
      <c r="C100">
        <v>0</v>
      </c>
      <c r="E100">
        <v>97</v>
      </c>
      <c r="F100">
        <v>0</v>
      </c>
      <c r="G100">
        <v>0</v>
      </c>
      <c r="I100">
        <v>97</v>
      </c>
      <c r="J100">
        <v>0</v>
      </c>
      <c r="K100">
        <v>0</v>
      </c>
      <c r="M100">
        <v>97</v>
      </c>
      <c r="N100">
        <v>0</v>
      </c>
      <c r="O100">
        <v>0</v>
      </c>
      <c r="U100">
        <f t="shared" ref="U100:U131" si="12">SUM(B100,F100,J100,N100,R100)</f>
        <v>0</v>
      </c>
      <c r="X100">
        <v>97</v>
      </c>
      <c r="Y100">
        <v>1</v>
      </c>
      <c r="Z100">
        <v>5.5674637418923808E-4</v>
      </c>
      <c r="AB100">
        <v>97</v>
      </c>
      <c r="AC100">
        <v>28</v>
      </c>
      <c r="AD100">
        <f t="shared" ref="AD100:AD131" si="13">AC100*100/18090</f>
        <v>0.15478164731896074</v>
      </c>
      <c r="AF100">
        <v>97</v>
      </c>
      <c r="AG100">
        <v>1</v>
      </c>
      <c r="AH100">
        <v>6.6826158431456415E-4</v>
      </c>
      <c r="AJ100">
        <v>97</v>
      </c>
      <c r="AK100">
        <v>1</v>
      </c>
      <c r="AL100">
        <v>9.9998000039999203E-4</v>
      </c>
      <c r="AN100">
        <v>97</v>
      </c>
      <c r="AO100">
        <v>0</v>
      </c>
      <c r="AP100">
        <v>0</v>
      </c>
      <c r="AR100">
        <f t="shared" ref="AR100:AR131" si="14">SUM(Y100,AC100,AG100,AK100,AO100)</f>
        <v>31</v>
      </c>
    </row>
    <row r="101" spans="1:44">
      <c r="A101">
        <v>98</v>
      </c>
      <c r="B101">
        <v>0</v>
      </c>
      <c r="C101">
        <v>0</v>
      </c>
      <c r="E101">
        <v>98</v>
      </c>
      <c r="F101">
        <v>75</v>
      </c>
      <c r="G101">
        <v>5.4784514243973703</v>
      </c>
      <c r="I101">
        <v>98</v>
      </c>
      <c r="J101">
        <v>0</v>
      </c>
      <c r="K101">
        <v>0</v>
      </c>
      <c r="M101">
        <v>98</v>
      </c>
      <c r="N101">
        <v>0</v>
      </c>
      <c r="O101">
        <v>0</v>
      </c>
      <c r="U101">
        <f t="shared" si="12"/>
        <v>75</v>
      </c>
      <c r="X101">
        <v>98</v>
      </c>
      <c r="Y101">
        <v>2400</v>
      </c>
      <c r="Z101">
        <v>1.3361912980541715</v>
      </c>
      <c r="AB101">
        <v>98</v>
      </c>
      <c r="AC101">
        <v>26</v>
      </c>
      <c r="AD101">
        <f t="shared" si="13"/>
        <v>0.14372581536760642</v>
      </c>
      <c r="AF101">
        <v>98</v>
      </c>
      <c r="AG101">
        <v>1</v>
      </c>
      <c r="AH101">
        <v>6.6826158431456415E-4</v>
      </c>
      <c r="AJ101">
        <v>98</v>
      </c>
      <c r="AK101">
        <v>7</v>
      </c>
      <c r="AL101">
        <v>6.9998600027999444E-3</v>
      </c>
      <c r="AN101">
        <v>98</v>
      </c>
      <c r="AO101">
        <v>0</v>
      </c>
      <c r="AP101">
        <v>0</v>
      </c>
      <c r="AR101">
        <f t="shared" si="14"/>
        <v>2434</v>
      </c>
    </row>
    <row r="102" spans="1:44">
      <c r="A102">
        <v>99</v>
      </c>
      <c r="B102">
        <v>2</v>
      </c>
      <c r="C102">
        <v>8.8613203367301732E-2</v>
      </c>
      <c r="E102">
        <v>99</v>
      </c>
      <c r="F102">
        <v>1</v>
      </c>
      <c r="G102">
        <v>7.3046018991964931E-2</v>
      </c>
      <c r="I102">
        <v>99</v>
      </c>
      <c r="J102">
        <v>0</v>
      </c>
      <c r="K102">
        <v>0</v>
      </c>
      <c r="M102">
        <v>99</v>
      </c>
      <c r="N102">
        <v>0</v>
      </c>
      <c r="O102">
        <v>0</v>
      </c>
      <c r="U102">
        <f t="shared" si="12"/>
        <v>3</v>
      </c>
      <c r="X102">
        <v>99</v>
      </c>
      <c r="Y102">
        <v>1897</v>
      </c>
      <c r="Z102">
        <v>1.0561478718369846</v>
      </c>
      <c r="AB102">
        <v>99</v>
      </c>
      <c r="AC102">
        <v>30</v>
      </c>
      <c r="AD102">
        <f t="shared" si="13"/>
        <v>0.16583747927031509</v>
      </c>
      <c r="AF102">
        <v>99</v>
      </c>
      <c r="AG102">
        <v>0</v>
      </c>
      <c r="AH102">
        <v>0</v>
      </c>
      <c r="AJ102">
        <v>99</v>
      </c>
      <c r="AK102">
        <v>4</v>
      </c>
      <c r="AL102">
        <v>3.9999200015999681E-3</v>
      </c>
      <c r="AN102">
        <v>99</v>
      </c>
      <c r="AO102">
        <v>5</v>
      </c>
      <c r="AP102">
        <v>3.2284725450694766E-3</v>
      </c>
      <c r="AR102">
        <f t="shared" si="14"/>
        <v>1936</v>
      </c>
    </row>
    <row r="103" spans="1:44">
      <c r="E103">
        <v>100</v>
      </c>
      <c r="F103">
        <v>0</v>
      </c>
      <c r="G103">
        <v>0</v>
      </c>
      <c r="I103">
        <v>100</v>
      </c>
      <c r="J103">
        <v>0</v>
      </c>
      <c r="K103">
        <v>0</v>
      </c>
      <c r="M103">
        <v>100</v>
      </c>
      <c r="N103">
        <v>0</v>
      </c>
      <c r="O103">
        <v>0</v>
      </c>
      <c r="U103">
        <f t="shared" si="12"/>
        <v>0</v>
      </c>
      <c r="X103">
        <v>100</v>
      </c>
      <c r="Y103">
        <v>5</v>
      </c>
      <c r="Z103">
        <v>2.7837318709461904E-3</v>
      </c>
      <c r="AB103">
        <v>100</v>
      </c>
      <c r="AC103">
        <v>0</v>
      </c>
      <c r="AD103">
        <f t="shared" si="13"/>
        <v>0</v>
      </c>
      <c r="AF103">
        <v>100</v>
      </c>
      <c r="AG103">
        <v>0</v>
      </c>
      <c r="AH103">
        <v>0</v>
      </c>
      <c r="AJ103">
        <v>100</v>
      </c>
      <c r="AK103">
        <v>0</v>
      </c>
      <c r="AL103">
        <v>0</v>
      </c>
      <c r="AN103">
        <v>100</v>
      </c>
      <c r="AO103">
        <v>0</v>
      </c>
      <c r="AP103">
        <v>0</v>
      </c>
      <c r="AR103">
        <f t="shared" si="14"/>
        <v>5</v>
      </c>
    </row>
    <row r="104" spans="1:44">
      <c r="E104">
        <v>101</v>
      </c>
      <c r="F104">
        <v>0</v>
      </c>
      <c r="G104">
        <v>0</v>
      </c>
      <c r="I104">
        <v>101</v>
      </c>
      <c r="J104">
        <v>0</v>
      </c>
      <c r="K104">
        <v>0</v>
      </c>
      <c r="M104">
        <v>101</v>
      </c>
      <c r="N104">
        <v>0</v>
      </c>
      <c r="O104">
        <v>0</v>
      </c>
      <c r="U104">
        <f t="shared" si="12"/>
        <v>0</v>
      </c>
      <c r="X104">
        <v>101</v>
      </c>
      <c r="Y104">
        <v>0</v>
      </c>
      <c r="Z104">
        <v>0</v>
      </c>
      <c r="AB104">
        <v>101</v>
      </c>
      <c r="AC104">
        <v>0</v>
      </c>
      <c r="AD104">
        <f t="shared" si="13"/>
        <v>0</v>
      </c>
      <c r="AF104">
        <v>101</v>
      </c>
      <c r="AG104">
        <v>0</v>
      </c>
      <c r="AH104">
        <v>0</v>
      </c>
      <c r="AJ104">
        <v>101</v>
      </c>
      <c r="AK104">
        <v>1</v>
      </c>
      <c r="AL104">
        <v>9.9998000039999203E-4</v>
      </c>
      <c r="AN104">
        <v>101</v>
      </c>
      <c r="AO104">
        <v>5</v>
      </c>
      <c r="AP104">
        <v>3.2284725450694766E-3</v>
      </c>
      <c r="AR104">
        <f t="shared" si="14"/>
        <v>6</v>
      </c>
    </row>
    <row r="105" spans="1:44">
      <c r="E105">
        <v>102</v>
      </c>
      <c r="F105">
        <v>0</v>
      </c>
      <c r="G105">
        <v>0</v>
      </c>
      <c r="I105">
        <v>102</v>
      </c>
      <c r="J105">
        <v>0</v>
      </c>
      <c r="K105">
        <v>0</v>
      </c>
      <c r="M105">
        <v>102</v>
      </c>
      <c r="N105">
        <v>0</v>
      </c>
      <c r="O105">
        <v>0</v>
      </c>
      <c r="U105">
        <f t="shared" si="12"/>
        <v>0</v>
      </c>
      <c r="X105">
        <v>102</v>
      </c>
      <c r="Y105">
        <v>9</v>
      </c>
      <c r="Z105">
        <v>5.0107173677031427E-3</v>
      </c>
      <c r="AB105">
        <v>102</v>
      </c>
      <c r="AC105">
        <v>0</v>
      </c>
      <c r="AD105">
        <f t="shared" si="13"/>
        <v>0</v>
      </c>
      <c r="AF105">
        <v>102</v>
      </c>
      <c r="AG105">
        <v>0</v>
      </c>
      <c r="AH105">
        <v>0</v>
      </c>
      <c r="AJ105">
        <v>102</v>
      </c>
      <c r="AK105">
        <v>3</v>
      </c>
      <c r="AL105">
        <v>2.9999400011999759E-3</v>
      </c>
      <c r="AN105">
        <v>102</v>
      </c>
      <c r="AO105">
        <v>0</v>
      </c>
      <c r="AP105">
        <v>0</v>
      </c>
      <c r="AR105">
        <f t="shared" si="14"/>
        <v>12</v>
      </c>
    </row>
    <row r="106" spans="1:44">
      <c r="E106">
        <v>103</v>
      </c>
      <c r="F106">
        <v>0</v>
      </c>
      <c r="G106">
        <v>0</v>
      </c>
      <c r="I106">
        <v>103</v>
      </c>
      <c r="J106">
        <v>0</v>
      </c>
      <c r="K106">
        <v>0</v>
      </c>
      <c r="M106">
        <v>103</v>
      </c>
      <c r="N106">
        <v>0</v>
      </c>
      <c r="O106">
        <v>0</v>
      </c>
      <c r="U106">
        <f t="shared" si="12"/>
        <v>0</v>
      </c>
      <c r="X106">
        <v>103</v>
      </c>
      <c r="Y106">
        <v>5</v>
      </c>
      <c r="Z106">
        <v>2.7837318709461904E-3</v>
      </c>
      <c r="AB106">
        <v>103</v>
      </c>
      <c r="AC106">
        <v>21</v>
      </c>
      <c r="AD106">
        <f t="shared" si="13"/>
        <v>0.11608623548922056</v>
      </c>
      <c r="AF106">
        <v>103</v>
      </c>
      <c r="AG106">
        <v>1</v>
      </c>
      <c r="AH106">
        <v>6.6826158431456415E-4</v>
      </c>
      <c r="AJ106">
        <v>103</v>
      </c>
      <c r="AK106">
        <v>0</v>
      </c>
      <c r="AL106">
        <v>0</v>
      </c>
      <c r="AN106">
        <v>103</v>
      </c>
      <c r="AO106">
        <v>1</v>
      </c>
      <c r="AP106">
        <v>6.4569450901389531E-4</v>
      </c>
      <c r="AR106">
        <f t="shared" si="14"/>
        <v>28</v>
      </c>
    </row>
    <row r="107" spans="1:44">
      <c r="E107">
        <v>104</v>
      </c>
      <c r="F107">
        <v>0</v>
      </c>
      <c r="G107">
        <v>0</v>
      </c>
      <c r="I107">
        <v>104</v>
      </c>
      <c r="J107">
        <v>0</v>
      </c>
      <c r="K107">
        <v>0</v>
      </c>
      <c r="M107">
        <v>104</v>
      </c>
      <c r="N107">
        <v>2</v>
      </c>
      <c r="O107">
        <v>7.7954474586841285E-3</v>
      </c>
      <c r="U107">
        <f t="shared" si="12"/>
        <v>2</v>
      </c>
      <c r="X107">
        <v>104</v>
      </c>
      <c r="Y107">
        <v>0</v>
      </c>
      <c r="Z107">
        <v>0</v>
      </c>
      <c r="AB107">
        <v>104</v>
      </c>
      <c r="AC107">
        <v>47</v>
      </c>
      <c r="AD107">
        <f t="shared" si="13"/>
        <v>0.25981205085682696</v>
      </c>
      <c r="AF107">
        <v>104</v>
      </c>
      <c r="AG107">
        <v>0</v>
      </c>
      <c r="AH107">
        <v>0</v>
      </c>
      <c r="AJ107">
        <v>104</v>
      </c>
      <c r="AK107">
        <v>0</v>
      </c>
      <c r="AL107">
        <v>0</v>
      </c>
      <c r="AN107">
        <v>104</v>
      </c>
      <c r="AO107">
        <v>0</v>
      </c>
      <c r="AP107">
        <v>0</v>
      </c>
      <c r="AR107">
        <f t="shared" si="14"/>
        <v>47</v>
      </c>
    </row>
    <row r="108" spans="1:44">
      <c r="E108">
        <v>105</v>
      </c>
      <c r="F108">
        <v>0</v>
      </c>
      <c r="G108">
        <v>0</v>
      </c>
      <c r="I108">
        <v>105</v>
      </c>
      <c r="J108">
        <v>0</v>
      </c>
      <c r="K108">
        <v>0</v>
      </c>
      <c r="M108">
        <v>105</v>
      </c>
      <c r="N108">
        <v>0</v>
      </c>
      <c r="O108">
        <v>0</v>
      </c>
      <c r="U108">
        <f t="shared" si="12"/>
        <v>0</v>
      </c>
      <c r="X108">
        <v>105</v>
      </c>
      <c r="Y108">
        <v>0</v>
      </c>
      <c r="Z108">
        <v>0</v>
      </c>
      <c r="AB108">
        <v>105</v>
      </c>
      <c r="AC108">
        <v>0</v>
      </c>
      <c r="AD108">
        <f t="shared" si="13"/>
        <v>0</v>
      </c>
      <c r="AF108">
        <v>105</v>
      </c>
      <c r="AG108">
        <v>0</v>
      </c>
      <c r="AH108">
        <v>0</v>
      </c>
      <c r="AJ108">
        <v>105</v>
      </c>
      <c r="AK108">
        <v>1</v>
      </c>
      <c r="AL108">
        <v>9.9998000039999203E-4</v>
      </c>
      <c r="AN108">
        <v>105</v>
      </c>
      <c r="AO108">
        <v>0</v>
      </c>
      <c r="AP108">
        <v>0</v>
      </c>
      <c r="AR108">
        <f t="shared" si="14"/>
        <v>1</v>
      </c>
    </row>
    <row r="109" spans="1:44">
      <c r="E109">
        <v>106</v>
      </c>
      <c r="F109">
        <v>0</v>
      </c>
      <c r="G109">
        <v>0</v>
      </c>
      <c r="I109">
        <v>106</v>
      </c>
      <c r="J109">
        <v>0</v>
      </c>
      <c r="K109">
        <v>0</v>
      </c>
      <c r="M109">
        <v>106</v>
      </c>
      <c r="N109">
        <v>0</v>
      </c>
      <c r="O109">
        <v>0</v>
      </c>
      <c r="U109">
        <f t="shared" si="12"/>
        <v>0</v>
      </c>
      <c r="X109">
        <v>106</v>
      </c>
      <c r="Y109">
        <v>5</v>
      </c>
      <c r="Z109">
        <v>2.7837318709461904E-3</v>
      </c>
      <c r="AB109">
        <v>106</v>
      </c>
      <c r="AC109">
        <v>13</v>
      </c>
      <c r="AD109">
        <f t="shared" si="13"/>
        <v>7.1862907683803212E-2</v>
      </c>
      <c r="AF109">
        <v>106</v>
      </c>
      <c r="AG109">
        <v>1</v>
      </c>
      <c r="AH109">
        <v>6.6826158431456415E-4</v>
      </c>
      <c r="AJ109">
        <v>106</v>
      </c>
      <c r="AK109">
        <v>0</v>
      </c>
      <c r="AL109">
        <v>0</v>
      </c>
      <c r="AN109">
        <v>106</v>
      </c>
      <c r="AO109">
        <v>0</v>
      </c>
      <c r="AP109">
        <v>0</v>
      </c>
      <c r="AR109">
        <f t="shared" si="14"/>
        <v>19</v>
      </c>
    </row>
    <row r="110" spans="1:44">
      <c r="E110">
        <v>107</v>
      </c>
      <c r="F110">
        <v>1</v>
      </c>
      <c r="G110">
        <v>7.3046018991964931E-2</v>
      </c>
      <c r="I110">
        <v>107</v>
      </c>
      <c r="J110">
        <v>0</v>
      </c>
      <c r="K110">
        <v>0</v>
      </c>
      <c r="M110">
        <v>107</v>
      </c>
      <c r="N110">
        <v>0</v>
      </c>
      <c r="O110">
        <v>0</v>
      </c>
      <c r="U110">
        <f t="shared" si="12"/>
        <v>1</v>
      </c>
      <c r="X110">
        <v>107</v>
      </c>
      <c r="Y110">
        <v>0</v>
      </c>
      <c r="Z110">
        <v>0</v>
      </c>
      <c r="AB110">
        <v>107</v>
      </c>
      <c r="AC110">
        <v>19</v>
      </c>
      <c r="AD110">
        <f t="shared" si="13"/>
        <v>0.10503040353786622</v>
      </c>
      <c r="AF110">
        <v>107</v>
      </c>
      <c r="AG110">
        <v>1</v>
      </c>
      <c r="AH110">
        <v>6.6826158431456415E-4</v>
      </c>
      <c r="AJ110">
        <v>107</v>
      </c>
      <c r="AK110">
        <v>0</v>
      </c>
      <c r="AL110">
        <v>0</v>
      </c>
      <c r="AN110">
        <v>107</v>
      </c>
      <c r="AO110">
        <v>2</v>
      </c>
      <c r="AP110">
        <v>1.2913890180277906E-3</v>
      </c>
      <c r="AR110">
        <f t="shared" si="14"/>
        <v>22</v>
      </c>
    </row>
    <row r="111" spans="1:44">
      <c r="E111">
        <v>108</v>
      </c>
      <c r="F111">
        <v>8</v>
      </c>
      <c r="G111">
        <v>0.58436815193571945</v>
      </c>
      <c r="I111">
        <v>108</v>
      </c>
      <c r="J111">
        <v>0</v>
      </c>
      <c r="K111">
        <v>0</v>
      </c>
      <c r="M111">
        <v>108</v>
      </c>
      <c r="N111">
        <v>0</v>
      </c>
      <c r="O111">
        <v>0</v>
      </c>
      <c r="U111">
        <f t="shared" si="12"/>
        <v>8</v>
      </c>
      <c r="X111">
        <v>108</v>
      </c>
      <c r="Y111">
        <v>17</v>
      </c>
      <c r="Z111">
        <v>9.4646883612170482E-3</v>
      </c>
      <c r="AB111">
        <v>108</v>
      </c>
      <c r="AC111">
        <v>129</v>
      </c>
      <c r="AD111">
        <f t="shared" si="13"/>
        <v>0.71310116086235487</v>
      </c>
      <c r="AF111">
        <v>108</v>
      </c>
      <c r="AG111">
        <v>0</v>
      </c>
      <c r="AH111">
        <v>0</v>
      </c>
      <c r="AJ111">
        <v>108</v>
      </c>
      <c r="AK111">
        <v>2</v>
      </c>
      <c r="AL111">
        <v>1.9999600007999841E-3</v>
      </c>
      <c r="AN111">
        <v>108</v>
      </c>
      <c r="AO111">
        <v>0</v>
      </c>
      <c r="AP111">
        <v>0</v>
      </c>
      <c r="AR111">
        <f t="shared" si="14"/>
        <v>148</v>
      </c>
    </row>
    <row r="112" spans="1:44">
      <c r="E112">
        <v>109</v>
      </c>
      <c r="F112">
        <v>0</v>
      </c>
      <c r="G112">
        <v>0</v>
      </c>
      <c r="I112">
        <v>109</v>
      </c>
      <c r="J112">
        <v>0</v>
      </c>
      <c r="K112">
        <v>0</v>
      </c>
      <c r="M112">
        <v>109</v>
      </c>
      <c r="N112">
        <v>0</v>
      </c>
      <c r="O112">
        <v>0</v>
      </c>
      <c r="U112">
        <f t="shared" si="12"/>
        <v>0</v>
      </c>
      <c r="X112">
        <v>109</v>
      </c>
      <c r="Y112">
        <v>0</v>
      </c>
      <c r="Z112">
        <v>0</v>
      </c>
      <c r="AB112">
        <v>109</v>
      </c>
      <c r="AC112">
        <v>0</v>
      </c>
      <c r="AD112">
        <f t="shared" si="13"/>
        <v>0</v>
      </c>
      <c r="AF112">
        <v>109</v>
      </c>
      <c r="AG112">
        <v>0</v>
      </c>
      <c r="AH112">
        <v>0</v>
      </c>
      <c r="AJ112">
        <v>109</v>
      </c>
      <c r="AK112">
        <v>0</v>
      </c>
      <c r="AL112">
        <v>0</v>
      </c>
      <c r="AN112">
        <v>109</v>
      </c>
      <c r="AO112">
        <v>3</v>
      </c>
      <c r="AP112">
        <v>1.9370835270416859E-3</v>
      </c>
      <c r="AR112">
        <f t="shared" si="14"/>
        <v>3</v>
      </c>
    </row>
    <row r="113" spans="5:44">
      <c r="E113">
        <v>110</v>
      </c>
      <c r="F113">
        <v>0</v>
      </c>
      <c r="G113">
        <v>0</v>
      </c>
      <c r="I113">
        <v>110</v>
      </c>
      <c r="J113">
        <v>0</v>
      </c>
      <c r="K113">
        <v>0</v>
      </c>
      <c r="M113">
        <v>110</v>
      </c>
      <c r="N113">
        <v>1</v>
      </c>
      <c r="O113">
        <v>3.8977237293420642E-3</v>
      </c>
      <c r="U113">
        <f t="shared" si="12"/>
        <v>1</v>
      </c>
      <c r="X113">
        <v>110</v>
      </c>
      <c r="Y113">
        <v>2</v>
      </c>
      <c r="Z113">
        <v>1.1134927483784762E-3</v>
      </c>
      <c r="AB113">
        <v>110</v>
      </c>
      <c r="AC113">
        <v>119</v>
      </c>
      <c r="AD113">
        <f t="shared" si="13"/>
        <v>0.6578220011055832</v>
      </c>
      <c r="AF113">
        <v>110</v>
      </c>
      <c r="AG113">
        <v>0</v>
      </c>
      <c r="AH113">
        <v>0</v>
      </c>
      <c r="AJ113">
        <v>110</v>
      </c>
      <c r="AK113">
        <v>1</v>
      </c>
      <c r="AL113">
        <v>9.9998000039999203E-4</v>
      </c>
      <c r="AN113">
        <v>110</v>
      </c>
      <c r="AO113">
        <v>0</v>
      </c>
      <c r="AP113">
        <v>0</v>
      </c>
      <c r="AR113">
        <f t="shared" si="14"/>
        <v>122</v>
      </c>
    </row>
    <row r="114" spans="5:44">
      <c r="E114">
        <v>111</v>
      </c>
      <c r="F114">
        <v>0</v>
      </c>
      <c r="G114">
        <v>0</v>
      </c>
      <c r="I114">
        <v>111</v>
      </c>
      <c r="J114">
        <v>0</v>
      </c>
      <c r="K114">
        <v>0</v>
      </c>
      <c r="U114">
        <f t="shared" si="12"/>
        <v>0</v>
      </c>
      <c r="X114">
        <v>111</v>
      </c>
      <c r="Y114">
        <v>32</v>
      </c>
      <c r="Z114">
        <v>1.7815883974055619E-2</v>
      </c>
      <c r="AB114">
        <v>111</v>
      </c>
      <c r="AC114">
        <v>26</v>
      </c>
      <c r="AD114">
        <f t="shared" si="13"/>
        <v>0.14372581536760642</v>
      </c>
      <c r="AF114">
        <v>111</v>
      </c>
      <c r="AG114">
        <v>0</v>
      </c>
      <c r="AH114">
        <v>0</v>
      </c>
      <c r="AJ114">
        <v>111</v>
      </c>
      <c r="AK114">
        <v>0</v>
      </c>
      <c r="AL114">
        <v>0</v>
      </c>
      <c r="AN114">
        <v>111</v>
      </c>
      <c r="AO114">
        <v>0</v>
      </c>
      <c r="AP114">
        <v>0</v>
      </c>
      <c r="AR114">
        <f t="shared" si="14"/>
        <v>58</v>
      </c>
    </row>
    <row r="115" spans="5:44">
      <c r="E115">
        <v>112</v>
      </c>
      <c r="F115">
        <v>0</v>
      </c>
      <c r="G115">
        <v>0</v>
      </c>
      <c r="I115">
        <v>112</v>
      </c>
      <c r="J115">
        <v>0</v>
      </c>
      <c r="K115">
        <v>0</v>
      </c>
      <c r="U115">
        <f t="shared" si="12"/>
        <v>0</v>
      </c>
      <c r="X115">
        <v>112</v>
      </c>
      <c r="Y115">
        <v>31</v>
      </c>
      <c r="Z115">
        <v>1.725913759986638E-2</v>
      </c>
      <c r="AB115">
        <v>112</v>
      </c>
      <c r="AC115">
        <v>61</v>
      </c>
      <c r="AD115">
        <f t="shared" si="13"/>
        <v>0.33720287451630737</v>
      </c>
      <c r="AF115">
        <v>112</v>
      </c>
      <c r="AG115">
        <v>0</v>
      </c>
      <c r="AH115">
        <v>0</v>
      </c>
      <c r="AJ115">
        <v>112</v>
      </c>
      <c r="AK115">
        <v>0</v>
      </c>
      <c r="AL115">
        <v>0</v>
      </c>
      <c r="AN115">
        <v>112</v>
      </c>
      <c r="AO115">
        <v>0</v>
      </c>
      <c r="AP115">
        <v>0</v>
      </c>
      <c r="AR115">
        <f t="shared" si="14"/>
        <v>92</v>
      </c>
    </row>
    <row r="116" spans="5:44">
      <c r="E116">
        <v>113</v>
      </c>
      <c r="F116">
        <v>0</v>
      </c>
      <c r="G116">
        <v>0</v>
      </c>
      <c r="I116">
        <v>113</v>
      </c>
      <c r="J116">
        <v>0</v>
      </c>
      <c r="K116">
        <v>0</v>
      </c>
      <c r="U116">
        <f t="shared" si="12"/>
        <v>0</v>
      </c>
      <c r="X116">
        <v>113</v>
      </c>
      <c r="Y116">
        <v>0</v>
      </c>
      <c r="Z116">
        <v>0</v>
      </c>
      <c r="AB116">
        <v>113</v>
      </c>
      <c r="AC116">
        <v>61</v>
      </c>
      <c r="AD116">
        <f t="shared" si="13"/>
        <v>0.33720287451630737</v>
      </c>
      <c r="AF116">
        <v>113</v>
      </c>
      <c r="AG116">
        <v>0</v>
      </c>
      <c r="AH116">
        <v>0</v>
      </c>
      <c r="AJ116">
        <v>113</v>
      </c>
      <c r="AK116">
        <v>0</v>
      </c>
      <c r="AL116">
        <v>0</v>
      </c>
      <c r="AN116">
        <v>113</v>
      </c>
      <c r="AO116">
        <v>0</v>
      </c>
      <c r="AP116">
        <v>0</v>
      </c>
      <c r="AR116">
        <f t="shared" si="14"/>
        <v>61</v>
      </c>
    </row>
    <row r="117" spans="5:44">
      <c r="E117">
        <v>114</v>
      </c>
      <c r="F117">
        <v>0</v>
      </c>
      <c r="G117">
        <v>0</v>
      </c>
      <c r="I117">
        <v>114</v>
      </c>
      <c r="J117">
        <v>0</v>
      </c>
      <c r="K117">
        <v>0</v>
      </c>
      <c r="U117">
        <f t="shared" si="12"/>
        <v>0</v>
      </c>
      <c r="X117">
        <v>114</v>
      </c>
      <c r="Y117">
        <v>0</v>
      </c>
      <c r="Z117">
        <v>0</v>
      </c>
      <c r="AB117">
        <v>114</v>
      </c>
      <c r="AC117">
        <v>28</v>
      </c>
      <c r="AD117">
        <f t="shared" si="13"/>
        <v>0.15478164731896074</v>
      </c>
      <c r="AF117">
        <v>114</v>
      </c>
      <c r="AG117">
        <v>1</v>
      </c>
      <c r="AH117">
        <v>6.6826158431456415E-4</v>
      </c>
      <c r="AJ117">
        <v>114</v>
      </c>
      <c r="AK117">
        <v>0</v>
      </c>
      <c r="AL117">
        <v>0</v>
      </c>
      <c r="AN117">
        <v>114</v>
      </c>
      <c r="AO117">
        <v>2</v>
      </c>
      <c r="AP117">
        <v>1.2913890180277906E-3</v>
      </c>
      <c r="AR117">
        <f t="shared" si="14"/>
        <v>31</v>
      </c>
    </row>
    <row r="118" spans="5:44">
      <c r="E118">
        <v>115</v>
      </c>
      <c r="F118">
        <v>0</v>
      </c>
      <c r="G118">
        <v>0</v>
      </c>
      <c r="I118">
        <v>115</v>
      </c>
      <c r="J118">
        <v>0</v>
      </c>
      <c r="K118">
        <v>0</v>
      </c>
      <c r="U118">
        <f t="shared" si="12"/>
        <v>0</v>
      </c>
      <c r="X118">
        <v>115</v>
      </c>
      <c r="Y118">
        <v>13</v>
      </c>
      <c r="Z118">
        <v>7.237702864460095E-3</v>
      </c>
      <c r="AB118">
        <v>115</v>
      </c>
      <c r="AC118">
        <v>35</v>
      </c>
      <c r="AD118">
        <f t="shared" si="13"/>
        <v>0.19347705914870095</v>
      </c>
      <c r="AJ118">
        <v>115</v>
      </c>
      <c r="AK118">
        <v>0</v>
      </c>
      <c r="AL118">
        <v>0</v>
      </c>
      <c r="AN118">
        <v>115</v>
      </c>
      <c r="AO118">
        <v>1</v>
      </c>
      <c r="AP118">
        <v>6.4569450901389531E-4</v>
      </c>
      <c r="AR118">
        <f t="shared" si="14"/>
        <v>49</v>
      </c>
    </row>
    <row r="119" spans="5:44">
      <c r="E119">
        <v>116</v>
      </c>
      <c r="F119">
        <v>4</v>
      </c>
      <c r="G119">
        <v>0.29218407596785972</v>
      </c>
      <c r="I119">
        <v>116</v>
      </c>
      <c r="J119">
        <v>0</v>
      </c>
      <c r="K119">
        <v>0</v>
      </c>
      <c r="U119">
        <f t="shared" si="12"/>
        <v>4</v>
      </c>
      <c r="X119">
        <v>116</v>
      </c>
      <c r="Y119">
        <v>16</v>
      </c>
      <c r="Z119">
        <v>8.9079419870278093E-3</v>
      </c>
      <c r="AB119">
        <v>116</v>
      </c>
      <c r="AC119">
        <v>44</v>
      </c>
      <c r="AD119">
        <f t="shared" si="13"/>
        <v>0.24322830292979547</v>
      </c>
      <c r="AJ119">
        <v>116</v>
      </c>
      <c r="AK119">
        <v>0</v>
      </c>
      <c r="AL119">
        <v>0</v>
      </c>
      <c r="AN119">
        <v>116</v>
      </c>
      <c r="AO119">
        <v>0</v>
      </c>
      <c r="AP119">
        <v>0</v>
      </c>
      <c r="AR119">
        <f t="shared" si="14"/>
        <v>60</v>
      </c>
    </row>
    <row r="120" spans="5:44">
      <c r="E120">
        <v>117</v>
      </c>
      <c r="F120">
        <v>0</v>
      </c>
      <c r="G120">
        <v>0</v>
      </c>
      <c r="I120">
        <v>117</v>
      </c>
      <c r="J120">
        <v>0</v>
      </c>
      <c r="K120">
        <v>0</v>
      </c>
      <c r="U120">
        <f t="shared" si="12"/>
        <v>0</v>
      </c>
      <c r="X120">
        <v>117</v>
      </c>
      <c r="Y120">
        <v>5</v>
      </c>
      <c r="Z120">
        <v>2.7837318709461904E-3</v>
      </c>
      <c r="AB120">
        <v>117</v>
      </c>
      <c r="AC120">
        <v>14</v>
      </c>
      <c r="AD120">
        <f t="shared" si="13"/>
        <v>7.7390823659480371E-2</v>
      </c>
      <c r="AJ120">
        <v>117</v>
      </c>
      <c r="AK120">
        <v>0</v>
      </c>
      <c r="AL120">
        <v>0</v>
      </c>
      <c r="AN120">
        <v>117</v>
      </c>
      <c r="AO120">
        <v>0</v>
      </c>
      <c r="AP120">
        <v>0</v>
      </c>
      <c r="AR120">
        <f t="shared" si="14"/>
        <v>19</v>
      </c>
    </row>
    <row r="121" spans="5:44">
      <c r="E121">
        <v>118</v>
      </c>
      <c r="F121">
        <v>0</v>
      </c>
      <c r="G121">
        <v>0</v>
      </c>
      <c r="I121">
        <v>118</v>
      </c>
      <c r="J121">
        <v>0</v>
      </c>
      <c r="K121">
        <v>0</v>
      </c>
      <c r="U121">
        <f t="shared" si="12"/>
        <v>0</v>
      </c>
      <c r="X121">
        <v>118</v>
      </c>
      <c r="Y121">
        <v>0</v>
      </c>
      <c r="Z121">
        <v>0</v>
      </c>
      <c r="AB121">
        <v>118</v>
      </c>
      <c r="AC121">
        <v>35</v>
      </c>
      <c r="AD121">
        <f t="shared" si="13"/>
        <v>0.19347705914870095</v>
      </c>
      <c r="AJ121">
        <v>118</v>
      </c>
      <c r="AK121">
        <v>3</v>
      </c>
      <c r="AL121">
        <v>2.9999400011999759E-3</v>
      </c>
      <c r="AN121">
        <v>118</v>
      </c>
      <c r="AO121">
        <v>3</v>
      </c>
      <c r="AP121">
        <v>1.9370835270416859E-3</v>
      </c>
      <c r="AR121">
        <f t="shared" si="14"/>
        <v>41</v>
      </c>
    </row>
    <row r="122" spans="5:44">
      <c r="E122">
        <v>119</v>
      </c>
      <c r="F122">
        <v>0</v>
      </c>
      <c r="G122">
        <v>0</v>
      </c>
      <c r="I122">
        <v>119</v>
      </c>
      <c r="J122">
        <v>0</v>
      </c>
      <c r="K122">
        <v>0</v>
      </c>
      <c r="U122">
        <f t="shared" si="12"/>
        <v>0</v>
      </c>
      <c r="X122">
        <v>119</v>
      </c>
      <c r="Y122">
        <v>0</v>
      </c>
      <c r="Z122">
        <v>0</v>
      </c>
      <c r="AB122">
        <v>119</v>
      </c>
      <c r="AC122">
        <v>50</v>
      </c>
      <c r="AD122">
        <f t="shared" si="13"/>
        <v>0.2763957987838585</v>
      </c>
      <c r="AN122">
        <v>119</v>
      </c>
      <c r="AO122">
        <v>0</v>
      </c>
      <c r="AP122">
        <v>0</v>
      </c>
      <c r="AR122">
        <f t="shared" si="14"/>
        <v>50</v>
      </c>
    </row>
    <row r="123" spans="5:44">
      <c r="E123">
        <v>120</v>
      </c>
      <c r="F123">
        <v>4</v>
      </c>
      <c r="G123">
        <v>0.29218407596785972</v>
      </c>
      <c r="I123">
        <v>120</v>
      </c>
      <c r="J123">
        <v>0</v>
      </c>
      <c r="K123">
        <v>0</v>
      </c>
      <c r="U123">
        <f t="shared" si="12"/>
        <v>4</v>
      </c>
      <c r="X123">
        <v>120</v>
      </c>
      <c r="Y123">
        <v>25</v>
      </c>
      <c r="Z123">
        <v>1.3918659354730953E-2</v>
      </c>
      <c r="AB123">
        <v>120</v>
      </c>
      <c r="AC123">
        <v>14</v>
      </c>
      <c r="AD123">
        <f t="shared" si="13"/>
        <v>7.7390823659480371E-2</v>
      </c>
      <c r="AN123">
        <v>120</v>
      </c>
      <c r="AO123">
        <v>0</v>
      </c>
      <c r="AP123">
        <v>0</v>
      </c>
      <c r="AR123">
        <f t="shared" si="14"/>
        <v>39</v>
      </c>
    </row>
    <row r="124" spans="5:44">
      <c r="E124">
        <v>121</v>
      </c>
      <c r="F124">
        <v>0</v>
      </c>
      <c r="G124">
        <v>0</v>
      </c>
      <c r="I124">
        <v>121</v>
      </c>
      <c r="J124">
        <v>1</v>
      </c>
      <c r="K124">
        <v>1.0853049706967658E-2</v>
      </c>
      <c r="U124">
        <f t="shared" si="12"/>
        <v>1</v>
      </c>
      <c r="X124">
        <v>121</v>
      </c>
      <c r="Y124">
        <v>0</v>
      </c>
      <c r="Z124">
        <v>0</v>
      </c>
      <c r="AB124">
        <v>121</v>
      </c>
      <c r="AC124">
        <v>0</v>
      </c>
      <c r="AD124">
        <f t="shared" si="13"/>
        <v>0</v>
      </c>
      <c r="AN124">
        <v>121</v>
      </c>
      <c r="AO124">
        <v>0</v>
      </c>
      <c r="AP124">
        <v>0</v>
      </c>
      <c r="AR124">
        <f t="shared" si="14"/>
        <v>0</v>
      </c>
    </row>
    <row r="125" spans="5:44">
      <c r="E125">
        <v>122</v>
      </c>
      <c r="F125">
        <v>0</v>
      </c>
      <c r="G125">
        <v>0</v>
      </c>
      <c r="U125">
        <f t="shared" si="12"/>
        <v>0</v>
      </c>
      <c r="X125">
        <v>122</v>
      </c>
      <c r="Y125">
        <v>3</v>
      </c>
      <c r="Z125">
        <v>1.6702391225677142E-3</v>
      </c>
      <c r="AB125">
        <v>122</v>
      </c>
      <c r="AC125">
        <v>0</v>
      </c>
      <c r="AD125">
        <f t="shared" si="13"/>
        <v>0</v>
      </c>
      <c r="AN125">
        <v>122</v>
      </c>
      <c r="AO125">
        <v>1</v>
      </c>
      <c r="AP125">
        <v>6.4569450901389531E-4</v>
      </c>
      <c r="AR125">
        <f t="shared" si="14"/>
        <v>4</v>
      </c>
    </row>
    <row r="126" spans="5:44">
      <c r="E126">
        <v>123</v>
      </c>
      <c r="F126">
        <v>0</v>
      </c>
      <c r="G126">
        <v>0</v>
      </c>
      <c r="U126">
        <f t="shared" si="12"/>
        <v>0</v>
      </c>
      <c r="X126">
        <v>123</v>
      </c>
      <c r="Y126">
        <v>0</v>
      </c>
      <c r="Z126">
        <v>0</v>
      </c>
      <c r="AB126">
        <v>123</v>
      </c>
      <c r="AC126">
        <v>5</v>
      </c>
      <c r="AD126">
        <f t="shared" si="13"/>
        <v>2.7639579878385848E-2</v>
      </c>
      <c r="AN126">
        <v>123</v>
      </c>
      <c r="AO126">
        <v>0</v>
      </c>
      <c r="AP126">
        <v>0</v>
      </c>
      <c r="AR126">
        <f t="shared" si="14"/>
        <v>5</v>
      </c>
    </row>
    <row r="127" spans="5:44">
      <c r="E127">
        <v>124</v>
      </c>
      <c r="F127">
        <v>0</v>
      </c>
      <c r="G127">
        <v>0</v>
      </c>
      <c r="U127">
        <f t="shared" si="12"/>
        <v>0</v>
      </c>
      <c r="X127">
        <v>124</v>
      </c>
      <c r="Y127">
        <v>0</v>
      </c>
      <c r="Z127">
        <v>0</v>
      </c>
      <c r="AB127">
        <v>124</v>
      </c>
      <c r="AC127">
        <v>0</v>
      </c>
      <c r="AD127">
        <f t="shared" si="13"/>
        <v>0</v>
      </c>
      <c r="AN127">
        <v>124</v>
      </c>
      <c r="AO127">
        <v>0</v>
      </c>
      <c r="AP127">
        <v>0</v>
      </c>
      <c r="AR127">
        <f t="shared" si="14"/>
        <v>0</v>
      </c>
    </row>
    <row r="128" spans="5:44">
      <c r="E128">
        <v>125</v>
      </c>
      <c r="F128">
        <v>0</v>
      </c>
      <c r="G128">
        <v>0</v>
      </c>
      <c r="U128">
        <f t="shared" si="12"/>
        <v>0</v>
      </c>
      <c r="X128">
        <v>125</v>
      </c>
      <c r="Y128">
        <v>5</v>
      </c>
      <c r="Z128">
        <v>2.7837318709461904E-3</v>
      </c>
      <c r="AB128">
        <v>125</v>
      </c>
      <c r="AC128">
        <v>21</v>
      </c>
      <c r="AD128">
        <f t="shared" si="13"/>
        <v>0.11608623548922056</v>
      </c>
      <c r="AN128">
        <v>125</v>
      </c>
      <c r="AO128">
        <v>3</v>
      </c>
      <c r="AP128">
        <v>1.9370835270416859E-3</v>
      </c>
      <c r="AR128">
        <f t="shared" si="14"/>
        <v>29</v>
      </c>
    </row>
    <row r="129" spans="5:44">
      <c r="E129">
        <v>126</v>
      </c>
      <c r="F129">
        <v>0</v>
      </c>
      <c r="G129">
        <v>0</v>
      </c>
      <c r="U129">
        <f t="shared" si="12"/>
        <v>0</v>
      </c>
      <c r="X129">
        <v>126</v>
      </c>
      <c r="Y129">
        <v>0</v>
      </c>
      <c r="Z129">
        <v>0</v>
      </c>
      <c r="AB129">
        <v>126</v>
      </c>
      <c r="AC129">
        <v>0</v>
      </c>
      <c r="AD129">
        <f t="shared" si="13"/>
        <v>0</v>
      </c>
      <c r="AR129">
        <f t="shared" si="14"/>
        <v>0</v>
      </c>
    </row>
    <row r="130" spans="5:44">
      <c r="E130">
        <v>127</v>
      </c>
      <c r="F130">
        <v>0</v>
      </c>
      <c r="G130">
        <v>0</v>
      </c>
      <c r="U130">
        <f t="shared" si="12"/>
        <v>0</v>
      </c>
      <c r="X130">
        <v>127</v>
      </c>
      <c r="Y130">
        <v>0</v>
      </c>
      <c r="Z130">
        <v>0</v>
      </c>
      <c r="AB130">
        <v>127</v>
      </c>
      <c r="AC130">
        <v>15</v>
      </c>
      <c r="AD130">
        <f t="shared" si="13"/>
        <v>8.2918739635157543E-2</v>
      </c>
      <c r="AR130">
        <f t="shared" si="14"/>
        <v>15</v>
      </c>
    </row>
    <row r="131" spans="5:44">
      <c r="E131">
        <v>128</v>
      </c>
      <c r="F131">
        <v>0</v>
      </c>
      <c r="G131">
        <v>0</v>
      </c>
      <c r="U131">
        <f t="shared" si="12"/>
        <v>0</v>
      </c>
      <c r="X131">
        <v>128</v>
      </c>
      <c r="Y131">
        <v>0</v>
      </c>
      <c r="Z131">
        <v>0</v>
      </c>
      <c r="AB131">
        <v>128</v>
      </c>
      <c r="AC131">
        <v>16</v>
      </c>
      <c r="AD131">
        <f t="shared" si="13"/>
        <v>8.8446655610834715E-2</v>
      </c>
      <c r="AR131">
        <f t="shared" si="14"/>
        <v>16</v>
      </c>
    </row>
    <row r="132" spans="5:44">
      <c r="E132">
        <v>129</v>
      </c>
      <c r="F132">
        <v>0</v>
      </c>
      <c r="G132">
        <v>0</v>
      </c>
      <c r="S132" s="7"/>
      <c r="U132">
        <f t="shared" ref="U132:U160" si="15">SUM(B132,F132,J132,N132,R132)</f>
        <v>0</v>
      </c>
      <c r="X132">
        <v>129</v>
      </c>
      <c r="Y132">
        <v>2</v>
      </c>
      <c r="Z132">
        <v>1.1134927483784762E-3</v>
      </c>
      <c r="AB132">
        <v>129</v>
      </c>
      <c r="AC132">
        <v>0</v>
      </c>
      <c r="AD132">
        <f t="shared" ref="AD132:AD163" si="16">AC132*100/18090</f>
        <v>0</v>
      </c>
      <c r="AR132">
        <f t="shared" ref="AR132:AR160" si="17">SUM(Y132,AC132,AG132,AK132,AO132)</f>
        <v>2</v>
      </c>
    </row>
    <row r="133" spans="5:44">
      <c r="E133">
        <v>130</v>
      </c>
      <c r="F133">
        <v>1</v>
      </c>
      <c r="G133">
        <v>7.3046018991964931E-2</v>
      </c>
      <c r="U133">
        <f t="shared" si="15"/>
        <v>1</v>
      </c>
      <c r="X133">
        <v>130</v>
      </c>
      <c r="Y133">
        <v>0</v>
      </c>
      <c r="Z133">
        <v>0</v>
      </c>
      <c r="AB133">
        <v>130</v>
      </c>
      <c r="AC133">
        <v>20</v>
      </c>
      <c r="AD133">
        <f t="shared" si="16"/>
        <v>0.11055831951354339</v>
      </c>
      <c r="AR133">
        <f t="shared" si="17"/>
        <v>20</v>
      </c>
    </row>
    <row r="134" spans="5:44">
      <c r="E134">
        <v>131</v>
      </c>
      <c r="F134">
        <v>0</v>
      </c>
      <c r="G134">
        <v>0</v>
      </c>
      <c r="U134">
        <f t="shared" si="15"/>
        <v>0</v>
      </c>
      <c r="X134">
        <v>131</v>
      </c>
      <c r="Y134">
        <v>0</v>
      </c>
      <c r="Z134">
        <v>0</v>
      </c>
      <c r="AB134">
        <v>131</v>
      </c>
      <c r="AC134">
        <v>36</v>
      </c>
      <c r="AD134">
        <f t="shared" si="16"/>
        <v>0.19900497512437812</v>
      </c>
      <c r="AR134">
        <f t="shared" si="17"/>
        <v>36</v>
      </c>
    </row>
    <row r="135" spans="5:44">
      <c r="E135">
        <v>132</v>
      </c>
      <c r="F135">
        <v>0</v>
      </c>
      <c r="G135">
        <v>0</v>
      </c>
      <c r="U135">
        <f t="shared" si="15"/>
        <v>0</v>
      </c>
      <c r="X135">
        <v>132</v>
      </c>
      <c r="Y135">
        <v>6</v>
      </c>
      <c r="Z135">
        <v>3.3404782451354285E-3</v>
      </c>
      <c r="AB135">
        <v>132</v>
      </c>
      <c r="AC135">
        <v>0</v>
      </c>
      <c r="AD135">
        <f t="shared" si="16"/>
        <v>0</v>
      </c>
      <c r="AR135">
        <f t="shared" si="17"/>
        <v>6</v>
      </c>
    </row>
    <row r="136" spans="5:44">
      <c r="E136">
        <v>133</v>
      </c>
      <c r="F136">
        <v>0</v>
      </c>
      <c r="G136">
        <v>0</v>
      </c>
      <c r="U136">
        <f t="shared" si="15"/>
        <v>0</v>
      </c>
      <c r="X136">
        <v>133</v>
      </c>
      <c r="Y136">
        <v>0</v>
      </c>
      <c r="Z136">
        <v>0</v>
      </c>
      <c r="AB136">
        <v>133</v>
      </c>
      <c r="AC136">
        <v>37</v>
      </c>
      <c r="AD136">
        <f t="shared" si="16"/>
        <v>0.20453289110005529</v>
      </c>
      <c r="AR136">
        <f t="shared" si="17"/>
        <v>37</v>
      </c>
    </row>
    <row r="137" spans="5:44">
      <c r="E137">
        <v>134</v>
      </c>
      <c r="F137">
        <v>0</v>
      </c>
      <c r="G137">
        <v>0</v>
      </c>
      <c r="U137">
        <f t="shared" si="15"/>
        <v>0</v>
      </c>
      <c r="X137">
        <v>134</v>
      </c>
      <c r="Y137">
        <v>0</v>
      </c>
      <c r="Z137">
        <v>0</v>
      </c>
      <c r="AB137">
        <v>134</v>
      </c>
      <c r="AC137">
        <v>0</v>
      </c>
      <c r="AD137">
        <f t="shared" si="16"/>
        <v>0</v>
      </c>
      <c r="AR137">
        <f t="shared" si="17"/>
        <v>0</v>
      </c>
    </row>
    <row r="138" spans="5:44">
      <c r="E138">
        <v>135</v>
      </c>
      <c r="F138">
        <v>0</v>
      </c>
      <c r="G138">
        <v>0</v>
      </c>
      <c r="U138">
        <f t="shared" si="15"/>
        <v>0</v>
      </c>
      <c r="X138">
        <v>135</v>
      </c>
      <c r="Y138">
        <v>0</v>
      </c>
      <c r="Z138">
        <v>0</v>
      </c>
      <c r="AB138">
        <v>135</v>
      </c>
      <c r="AC138">
        <v>0</v>
      </c>
      <c r="AD138">
        <f t="shared" si="16"/>
        <v>0</v>
      </c>
      <c r="AR138">
        <f t="shared" si="17"/>
        <v>0</v>
      </c>
    </row>
    <row r="139" spans="5:44">
      <c r="E139">
        <v>136</v>
      </c>
      <c r="F139">
        <v>0</v>
      </c>
      <c r="G139">
        <v>0</v>
      </c>
      <c r="U139">
        <f t="shared" si="15"/>
        <v>0</v>
      </c>
      <c r="X139">
        <v>136</v>
      </c>
      <c r="Y139">
        <v>0</v>
      </c>
      <c r="Z139">
        <v>0</v>
      </c>
      <c r="AB139">
        <v>136</v>
      </c>
      <c r="AC139">
        <v>0</v>
      </c>
      <c r="AD139">
        <f t="shared" si="16"/>
        <v>0</v>
      </c>
      <c r="AR139">
        <f t="shared" si="17"/>
        <v>0</v>
      </c>
    </row>
    <row r="140" spans="5:44">
      <c r="E140">
        <v>137</v>
      </c>
      <c r="F140">
        <v>0</v>
      </c>
      <c r="G140">
        <v>0</v>
      </c>
      <c r="U140">
        <f t="shared" si="15"/>
        <v>0</v>
      </c>
      <c r="X140">
        <v>137</v>
      </c>
      <c r="Y140">
        <v>0</v>
      </c>
      <c r="Z140">
        <v>0</v>
      </c>
      <c r="AB140">
        <v>137</v>
      </c>
      <c r="AC140">
        <v>0</v>
      </c>
      <c r="AD140">
        <f t="shared" si="16"/>
        <v>0</v>
      </c>
      <c r="AR140">
        <f t="shared" si="17"/>
        <v>0</v>
      </c>
    </row>
    <row r="141" spans="5:44">
      <c r="E141">
        <v>138</v>
      </c>
      <c r="F141">
        <v>0</v>
      </c>
      <c r="G141">
        <v>0</v>
      </c>
      <c r="U141">
        <f t="shared" si="15"/>
        <v>0</v>
      </c>
      <c r="X141">
        <v>138</v>
      </c>
      <c r="Y141">
        <v>0</v>
      </c>
      <c r="Z141">
        <v>0</v>
      </c>
      <c r="AB141">
        <v>138</v>
      </c>
      <c r="AC141">
        <v>1</v>
      </c>
      <c r="AD141">
        <f t="shared" si="16"/>
        <v>5.5279159756771697E-3</v>
      </c>
      <c r="AR141">
        <f t="shared" si="17"/>
        <v>1</v>
      </c>
    </row>
    <row r="142" spans="5:44">
      <c r="E142">
        <v>139</v>
      </c>
      <c r="F142">
        <v>0</v>
      </c>
      <c r="G142">
        <v>0</v>
      </c>
      <c r="U142">
        <f t="shared" si="15"/>
        <v>0</v>
      </c>
      <c r="X142">
        <v>139</v>
      </c>
      <c r="Y142">
        <v>0</v>
      </c>
      <c r="Z142">
        <v>0</v>
      </c>
      <c r="AB142">
        <v>139</v>
      </c>
      <c r="AC142">
        <v>0</v>
      </c>
      <c r="AD142">
        <f t="shared" si="16"/>
        <v>0</v>
      </c>
      <c r="AR142">
        <f t="shared" si="17"/>
        <v>0</v>
      </c>
    </row>
    <row r="143" spans="5:44">
      <c r="E143">
        <v>140</v>
      </c>
      <c r="F143">
        <v>0</v>
      </c>
      <c r="G143">
        <v>0</v>
      </c>
      <c r="U143">
        <f t="shared" si="15"/>
        <v>0</v>
      </c>
      <c r="X143">
        <v>140</v>
      </c>
      <c r="Y143">
        <v>0</v>
      </c>
      <c r="Z143">
        <v>0</v>
      </c>
      <c r="AB143">
        <v>140</v>
      </c>
      <c r="AC143">
        <v>15</v>
      </c>
      <c r="AD143">
        <f t="shared" si="16"/>
        <v>8.2918739635157543E-2</v>
      </c>
      <c r="AR143">
        <f t="shared" si="17"/>
        <v>15</v>
      </c>
    </row>
    <row r="144" spans="5:44">
      <c r="E144">
        <v>141</v>
      </c>
      <c r="F144">
        <v>0</v>
      </c>
      <c r="G144">
        <v>0</v>
      </c>
      <c r="U144">
        <f t="shared" si="15"/>
        <v>0</v>
      </c>
      <c r="X144">
        <v>141</v>
      </c>
      <c r="Y144">
        <v>0</v>
      </c>
      <c r="Z144">
        <v>0</v>
      </c>
      <c r="AB144">
        <v>141</v>
      </c>
      <c r="AC144">
        <v>0</v>
      </c>
      <c r="AD144">
        <f t="shared" si="16"/>
        <v>0</v>
      </c>
      <c r="AR144">
        <f t="shared" si="17"/>
        <v>0</v>
      </c>
    </row>
    <row r="145" spans="5:44">
      <c r="E145">
        <v>142</v>
      </c>
      <c r="F145">
        <v>0</v>
      </c>
      <c r="G145">
        <v>0</v>
      </c>
      <c r="U145">
        <f t="shared" si="15"/>
        <v>0</v>
      </c>
      <c r="X145">
        <v>142</v>
      </c>
      <c r="Y145">
        <v>0</v>
      </c>
      <c r="Z145">
        <v>0</v>
      </c>
      <c r="AB145">
        <v>142</v>
      </c>
      <c r="AC145">
        <v>0</v>
      </c>
      <c r="AD145">
        <f t="shared" si="16"/>
        <v>0</v>
      </c>
      <c r="AR145">
        <f t="shared" si="17"/>
        <v>0</v>
      </c>
    </row>
    <row r="146" spans="5:44">
      <c r="E146">
        <v>143</v>
      </c>
      <c r="F146">
        <v>0</v>
      </c>
      <c r="G146">
        <v>0</v>
      </c>
      <c r="U146">
        <f t="shared" si="15"/>
        <v>0</v>
      </c>
      <c r="X146">
        <v>143</v>
      </c>
      <c r="Y146">
        <v>0</v>
      </c>
      <c r="Z146">
        <v>0</v>
      </c>
      <c r="AB146">
        <v>143</v>
      </c>
      <c r="AC146">
        <v>0</v>
      </c>
      <c r="AD146">
        <f t="shared" si="16"/>
        <v>0</v>
      </c>
      <c r="AR146">
        <f t="shared" si="17"/>
        <v>0</v>
      </c>
    </row>
    <row r="147" spans="5:44">
      <c r="E147">
        <v>144</v>
      </c>
      <c r="F147">
        <v>19</v>
      </c>
      <c r="G147">
        <v>1.3878743608473338</v>
      </c>
      <c r="U147">
        <f t="shared" si="15"/>
        <v>19</v>
      </c>
      <c r="X147">
        <v>144</v>
      </c>
      <c r="Y147">
        <v>0</v>
      </c>
      <c r="Z147">
        <v>0</v>
      </c>
      <c r="AB147">
        <v>144</v>
      </c>
      <c r="AC147">
        <v>26</v>
      </c>
      <c r="AD147">
        <f t="shared" si="16"/>
        <v>0.14372581536760642</v>
      </c>
      <c r="AR147">
        <f t="shared" si="17"/>
        <v>26</v>
      </c>
    </row>
    <row r="148" spans="5:44">
      <c r="U148">
        <f t="shared" si="15"/>
        <v>0</v>
      </c>
      <c r="X148">
        <v>145</v>
      </c>
      <c r="Y148">
        <v>5</v>
      </c>
      <c r="Z148">
        <v>2.7837318709461904E-3</v>
      </c>
      <c r="AR148">
        <f t="shared" si="17"/>
        <v>5</v>
      </c>
    </row>
    <row r="149" spans="5:44">
      <c r="U149">
        <f t="shared" si="15"/>
        <v>0</v>
      </c>
      <c r="AR149">
        <f t="shared" si="17"/>
        <v>0</v>
      </c>
    </row>
    <row r="150" spans="5:44">
      <c r="U150">
        <f t="shared" si="15"/>
        <v>0</v>
      </c>
      <c r="AD150" s="7"/>
      <c r="AR150">
        <f t="shared" si="17"/>
        <v>0</v>
      </c>
    </row>
    <row r="151" spans="5:44">
      <c r="U151">
        <f t="shared" si="15"/>
        <v>0</v>
      </c>
      <c r="AR151">
        <f t="shared" si="17"/>
        <v>0</v>
      </c>
    </row>
    <row r="152" spans="5:44">
      <c r="U152">
        <f t="shared" si="15"/>
        <v>0</v>
      </c>
      <c r="AR152">
        <f t="shared" si="17"/>
        <v>0</v>
      </c>
    </row>
    <row r="153" spans="5:44">
      <c r="U153">
        <f t="shared" si="15"/>
        <v>0</v>
      </c>
      <c r="AR153">
        <f t="shared" si="17"/>
        <v>0</v>
      </c>
    </row>
    <row r="154" spans="5:44">
      <c r="U154">
        <f t="shared" si="15"/>
        <v>0</v>
      </c>
      <c r="AR154">
        <f t="shared" si="17"/>
        <v>0</v>
      </c>
    </row>
    <row r="155" spans="5:44">
      <c r="U155">
        <f t="shared" si="15"/>
        <v>0</v>
      </c>
      <c r="AR155">
        <f t="shared" si="17"/>
        <v>0</v>
      </c>
    </row>
    <row r="156" spans="5:44">
      <c r="U156">
        <f t="shared" si="15"/>
        <v>0</v>
      </c>
      <c r="AR156">
        <f t="shared" si="17"/>
        <v>0</v>
      </c>
    </row>
    <row r="157" spans="5:44">
      <c r="U157">
        <f t="shared" si="15"/>
        <v>0</v>
      </c>
      <c r="AR157">
        <f t="shared" si="17"/>
        <v>0</v>
      </c>
    </row>
    <row r="158" spans="5:44">
      <c r="U158">
        <f t="shared" si="15"/>
        <v>0</v>
      </c>
      <c r="AR158">
        <f t="shared" si="17"/>
        <v>0</v>
      </c>
    </row>
    <row r="159" spans="5:44">
      <c r="U159">
        <f t="shared" si="15"/>
        <v>0</v>
      </c>
      <c r="AR159">
        <f t="shared" si="17"/>
        <v>0</v>
      </c>
    </row>
    <row r="160" spans="5:44">
      <c r="U160">
        <f t="shared" si="15"/>
        <v>0</v>
      </c>
      <c r="AR160">
        <f t="shared" si="17"/>
        <v>0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Q159"/>
  <sheetViews>
    <sheetView zoomScale="68" workbookViewId="0">
      <selection activeCell="X43" sqref="X43"/>
    </sheetView>
  </sheetViews>
  <sheetFormatPr baseColWidth="10" defaultColWidth="8.83203125" defaultRowHeight="15"/>
  <cols>
    <col min="21" max="21" width="9" style="8"/>
  </cols>
  <sheetData>
    <row r="1" spans="1:43">
      <c r="A1" s="7" t="s">
        <v>143</v>
      </c>
      <c r="B1" s="7"/>
      <c r="C1" s="7"/>
      <c r="D1" s="7"/>
      <c r="E1" t="s">
        <v>142</v>
      </c>
      <c r="H1" s="7"/>
      <c r="I1" s="7" t="s">
        <v>145</v>
      </c>
      <c r="J1" s="7"/>
      <c r="K1" s="7"/>
      <c r="L1" s="7"/>
      <c r="M1" s="7" t="s">
        <v>140</v>
      </c>
      <c r="N1" s="7"/>
      <c r="O1" s="7"/>
      <c r="P1" s="7"/>
      <c r="Q1" s="7" t="s">
        <v>139</v>
      </c>
      <c r="R1" s="7"/>
      <c r="S1" s="7"/>
      <c r="T1" s="7"/>
      <c r="U1" s="6" t="s">
        <v>138</v>
      </c>
      <c r="W1" s="7" t="s">
        <v>143</v>
      </c>
      <c r="X1" s="7"/>
      <c r="Y1" s="7"/>
      <c r="Z1" s="7"/>
      <c r="AA1" t="s">
        <v>142</v>
      </c>
      <c r="AD1" s="7"/>
      <c r="AE1" s="7" t="s">
        <v>157</v>
      </c>
      <c r="AF1" s="7"/>
      <c r="AG1" s="7"/>
      <c r="AH1" s="7"/>
      <c r="AI1" s="7" t="s">
        <v>140</v>
      </c>
      <c r="AJ1" s="7"/>
      <c r="AK1" s="7"/>
      <c r="AL1" s="7"/>
      <c r="AM1" s="7" t="s">
        <v>139</v>
      </c>
      <c r="AN1" s="7"/>
      <c r="AO1" s="7"/>
      <c r="AP1" s="7"/>
      <c r="AQ1" s="6" t="s">
        <v>138</v>
      </c>
    </row>
    <row r="2" spans="1:43">
      <c r="A2" s="7" t="s">
        <v>137</v>
      </c>
      <c r="B2" s="7"/>
      <c r="C2" s="7"/>
      <c r="D2" s="7"/>
      <c r="E2" t="s">
        <v>136</v>
      </c>
      <c r="H2" s="7"/>
      <c r="I2" s="7" t="s">
        <v>136</v>
      </c>
      <c r="J2" s="7"/>
      <c r="K2" s="7"/>
      <c r="L2" s="7"/>
      <c r="M2" s="7" t="s">
        <v>136</v>
      </c>
      <c r="N2" s="7"/>
      <c r="O2" s="7"/>
      <c r="P2" s="7"/>
      <c r="Q2" s="7" t="s">
        <v>136</v>
      </c>
      <c r="R2" s="7"/>
      <c r="S2" s="7"/>
      <c r="T2" s="7"/>
      <c r="U2" s="6"/>
      <c r="W2" s="7" t="s">
        <v>134</v>
      </c>
      <c r="X2" s="7"/>
      <c r="AA2" s="7" t="s">
        <v>134</v>
      </c>
      <c r="AE2" s="7" t="s">
        <v>134</v>
      </c>
      <c r="AI2" s="7" t="s">
        <v>134</v>
      </c>
      <c r="AM2" s="7" t="s">
        <v>134</v>
      </c>
      <c r="AQ2" s="6"/>
    </row>
    <row r="3" spans="1:43">
      <c r="A3" t="s">
        <v>131</v>
      </c>
      <c r="B3" t="s">
        <v>130</v>
      </c>
      <c r="E3" t="s">
        <v>131</v>
      </c>
      <c r="F3" t="s">
        <v>130</v>
      </c>
      <c r="I3" t="s">
        <v>131</v>
      </c>
      <c r="J3" t="s">
        <v>130</v>
      </c>
      <c r="M3" t="s">
        <v>131</v>
      </c>
      <c r="N3" t="s">
        <v>130</v>
      </c>
      <c r="Q3" t="s">
        <v>131</v>
      </c>
      <c r="R3" t="s">
        <v>130</v>
      </c>
      <c r="W3" t="s">
        <v>131</v>
      </c>
      <c r="X3" t="s">
        <v>130</v>
      </c>
      <c r="AA3" t="s">
        <v>131</v>
      </c>
      <c r="AB3" t="s">
        <v>130</v>
      </c>
      <c r="AE3" t="s">
        <v>131</v>
      </c>
      <c r="AF3" t="s">
        <v>130</v>
      </c>
      <c r="AI3" t="s">
        <v>131</v>
      </c>
      <c r="AJ3" t="s">
        <v>130</v>
      </c>
      <c r="AM3" t="s">
        <v>131</v>
      </c>
      <c r="AN3" t="s">
        <v>130</v>
      </c>
    </row>
    <row r="4" spans="1:43">
      <c r="A4">
        <v>1</v>
      </c>
      <c r="B4">
        <v>5470</v>
      </c>
      <c r="C4">
        <v>4.3697076210257233</v>
      </c>
      <c r="E4">
        <v>1</v>
      </c>
      <c r="F4">
        <v>2961</v>
      </c>
      <c r="I4">
        <v>1</v>
      </c>
      <c r="J4">
        <v>3959</v>
      </c>
      <c r="K4">
        <v>7.3399087841595909</v>
      </c>
      <c r="M4">
        <v>1</v>
      </c>
      <c r="N4">
        <v>4846</v>
      </c>
      <c r="O4">
        <v>6.4390114270528835</v>
      </c>
      <c r="Q4">
        <v>1</v>
      </c>
      <c r="R4">
        <v>2544</v>
      </c>
      <c r="S4">
        <v>6.8388935186429745</v>
      </c>
      <c r="U4" s="8">
        <f t="shared" ref="U4:U35" si="0">B4+F4+J4+N4+R4</f>
        <v>19780</v>
      </c>
      <c r="W4">
        <v>1</v>
      </c>
      <c r="X4">
        <v>9628</v>
      </c>
      <c r="Y4">
        <v>7.1804127171164991</v>
      </c>
      <c r="AA4">
        <v>1</v>
      </c>
      <c r="AB4">
        <v>5578</v>
      </c>
      <c r="AE4">
        <v>1</v>
      </c>
      <c r="AF4">
        <v>3901</v>
      </c>
      <c r="AG4">
        <v>8.9998846464413429</v>
      </c>
      <c r="AI4">
        <v>1</v>
      </c>
      <c r="AJ4">
        <v>6017</v>
      </c>
      <c r="AK4">
        <v>9.2567806649128475</v>
      </c>
      <c r="AM4">
        <v>1</v>
      </c>
      <c r="AN4">
        <v>4915</v>
      </c>
      <c r="AO4">
        <v>9.9997965453398709</v>
      </c>
      <c r="AQ4">
        <f t="shared" ref="AQ4:AQ35" si="1">X4+AB4+AF4+AJ4+AN4</f>
        <v>30039</v>
      </c>
    </row>
    <row r="5" spans="1:43">
      <c r="A5">
        <v>2</v>
      </c>
      <c r="B5">
        <v>6489</v>
      </c>
      <c r="C5">
        <v>5.1837354209937692</v>
      </c>
      <c r="E5">
        <v>2</v>
      </c>
      <c r="F5">
        <v>3665</v>
      </c>
      <c r="I5">
        <v>2</v>
      </c>
      <c r="J5">
        <v>4198</v>
      </c>
      <c r="K5">
        <v>7.7830101227335087</v>
      </c>
      <c r="M5">
        <v>2</v>
      </c>
      <c r="N5">
        <v>5498</v>
      </c>
      <c r="O5">
        <v>7.3053414828594203</v>
      </c>
      <c r="Q5">
        <v>2</v>
      </c>
      <c r="R5">
        <v>2915</v>
      </c>
      <c r="S5">
        <v>7.8362321567784079</v>
      </c>
      <c r="U5" s="8">
        <f t="shared" si="0"/>
        <v>22765</v>
      </c>
      <c r="W5">
        <v>2</v>
      </c>
      <c r="X5">
        <v>10786</v>
      </c>
      <c r="Y5">
        <v>8.0440311141273941</v>
      </c>
      <c r="AA5">
        <v>2</v>
      </c>
      <c r="AB5">
        <v>8099</v>
      </c>
      <c r="AE5">
        <v>2</v>
      </c>
      <c r="AF5">
        <v>5575</v>
      </c>
      <c r="AG5">
        <v>12.86192179028723</v>
      </c>
      <c r="AI5">
        <v>2</v>
      </c>
      <c r="AJ5">
        <v>8028</v>
      </c>
      <c r="AK5">
        <v>12.350579221858125</v>
      </c>
      <c r="AM5">
        <v>2</v>
      </c>
      <c r="AN5">
        <v>6193</v>
      </c>
      <c r="AO5">
        <v>12.599947101788366</v>
      </c>
      <c r="AQ5">
        <f t="shared" si="1"/>
        <v>38681</v>
      </c>
    </row>
    <row r="6" spans="1:43">
      <c r="A6">
        <v>3</v>
      </c>
      <c r="B6">
        <v>3133</v>
      </c>
      <c r="C6">
        <v>2.5027959737977312</v>
      </c>
      <c r="E6">
        <v>3</v>
      </c>
      <c r="F6">
        <v>1550</v>
      </c>
      <c r="I6">
        <v>3</v>
      </c>
      <c r="J6">
        <v>1995</v>
      </c>
      <c r="K6">
        <v>3.6986910897697358</v>
      </c>
      <c r="M6">
        <v>3</v>
      </c>
      <c r="N6">
        <v>2891</v>
      </c>
      <c r="O6">
        <v>3.8413499867127294</v>
      </c>
      <c r="Q6">
        <v>3</v>
      </c>
      <c r="R6">
        <v>1386</v>
      </c>
      <c r="S6">
        <v>3.7259066103927525</v>
      </c>
      <c r="U6" s="8">
        <f t="shared" si="0"/>
        <v>10955</v>
      </c>
      <c r="W6">
        <v>3</v>
      </c>
      <c r="X6">
        <v>4698</v>
      </c>
      <c r="Y6">
        <v>3.5036953619664843</v>
      </c>
      <c r="AA6">
        <v>3</v>
      </c>
      <c r="AB6">
        <v>2965</v>
      </c>
      <c r="AE6">
        <v>3</v>
      </c>
      <c r="AF6">
        <v>2186</v>
      </c>
      <c r="AG6">
        <v>5.043257584496482</v>
      </c>
      <c r="AI6">
        <v>3</v>
      </c>
      <c r="AJ6">
        <v>3562</v>
      </c>
      <c r="AK6">
        <v>5.4799156936047142</v>
      </c>
      <c r="AM6">
        <v>3</v>
      </c>
      <c r="AN6">
        <v>2426</v>
      </c>
      <c r="AO6">
        <v>4.9358100547293038</v>
      </c>
      <c r="AQ6">
        <f t="shared" si="1"/>
        <v>15837</v>
      </c>
    </row>
    <row r="7" spans="1:43">
      <c r="A7">
        <v>4</v>
      </c>
      <c r="B7">
        <v>4815</v>
      </c>
      <c r="C7">
        <v>3.8464610960217289</v>
      </c>
      <c r="E7">
        <v>4</v>
      </c>
      <c r="F7">
        <v>2746</v>
      </c>
      <c r="I7">
        <v>4</v>
      </c>
      <c r="J7">
        <v>3768</v>
      </c>
      <c r="K7">
        <v>6.9857985093996815</v>
      </c>
      <c r="M7">
        <v>4</v>
      </c>
      <c r="N7">
        <v>5217</v>
      </c>
      <c r="O7">
        <v>6.9319691735317566</v>
      </c>
      <c r="Q7">
        <v>4</v>
      </c>
      <c r="R7">
        <v>2373</v>
      </c>
      <c r="S7">
        <v>6.3792037420360765</v>
      </c>
      <c r="U7" s="8">
        <f t="shared" si="0"/>
        <v>18919</v>
      </c>
      <c r="W7">
        <v>4</v>
      </c>
      <c r="X7">
        <v>8254</v>
      </c>
      <c r="Y7">
        <v>6.1557048781761097</v>
      </c>
      <c r="AA7">
        <v>4</v>
      </c>
      <c r="AB7">
        <v>5863</v>
      </c>
      <c r="AE7">
        <v>4</v>
      </c>
      <c r="AF7">
        <v>4194</v>
      </c>
      <c r="AG7">
        <v>9.6758565001730297</v>
      </c>
      <c r="AI7">
        <v>4</v>
      </c>
      <c r="AJ7">
        <v>6346</v>
      </c>
      <c r="AK7">
        <v>9.7629267242042435</v>
      </c>
      <c r="AM7">
        <v>4</v>
      </c>
      <c r="AN7">
        <v>4325</v>
      </c>
      <c r="AO7">
        <v>8.7994140505788287</v>
      </c>
      <c r="AQ7">
        <f t="shared" si="1"/>
        <v>28982</v>
      </c>
    </row>
    <row r="8" spans="1:43">
      <c r="A8">
        <v>5</v>
      </c>
      <c r="B8">
        <v>3272</v>
      </c>
      <c r="C8">
        <v>2.6138360760504873</v>
      </c>
      <c r="E8">
        <v>5</v>
      </c>
      <c r="F8">
        <v>1760</v>
      </c>
      <c r="I8">
        <v>5</v>
      </c>
      <c r="J8">
        <v>1934</v>
      </c>
      <c r="K8">
        <v>3.5855982795060997</v>
      </c>
      <c r="M8">
        <v>5</v>
      </c>
      <c r="N8">
        <v>2591</v>
      </c>
      <c r="O8">
        <v>3.4427318628753656</v>
      </c>
      <c r="Q8">
        <v>5</v>
      </c>
      <c r="R8">
        <v>1185</v>
      </c>
      <c r="S8">
        <v>3.1855695045565739</v>
      </c>
      <c r="U8" s="8">
        <f t="shared" si="0"/>
        <v>10742</v>
      </c>
      <c r="W8">
        <v>5</v>
      </c>
      <c r="X8">
        <v>4762</v>
      </c>
      <c r="Y8">
        <v>3.5514255669826307</v>
      </c>
      <c r="AA8">
        <v>5</v>
      </c>
      <c r="AB8">
        <v>2825</v>
      </c>
      <c r="AE8">
        <v>5</v>
      </c>
      <c r="AF8">
        <v>1998</v>
      </c>
      <c r="AG8">
        <v>4.609528203945092</v>
      </c>
      <c r="AI8">
        <v>5</v>
      </c>
      <c r="AJ8">
        <v>2639</v>
      </c>
      <c r="AK8">
        <v>4.0599375394224708</v>
      </c>
      <c r="AM8">
        <v>5</v>
      </c>
      <c r="AN8">
        <v>1884</v>
      </c>
      <c r="AO8">
        <v>3.8330857968301766</v>
      </c>
      <c r="AQ8">
        <f t="shared" si="1"/>
        <v>14108</v>
      </c>
    </row>
    <row r="9" spans="1:43">
      <c r="A9">
        <v>6</v>
      </c>
      <c r="B9">
        <v>24369</v>
      </c>
      <c r="C9">
        <v>19.467167279118069</v>
      </c>
      <c r="E9">
        <v>6</v>
      </c>
      <c r="F9">
        <v>13690</v>
      </c>
      <c r="I9">
        <v>6</v>
      </c>
      <c r="J9">
        <v>10846</v>
      </c>
      <c r="K9">
        <v>20.108272460973712</v>
      </c>
      <c r="M9">
        <v>6</v>
      </c>
      <c r="N9">
        <v>17061</v>
      </c>
      <c r="O9">
        <v>22.669412702630879</v>
      </c>
      <c r="Q9">
        <v>6</v>
      </c>
      <c r="R9">
        <v>8859</v>
      </c>
      <c r="S9">
        <v>23.815156321406491</v>
      </c>
      <c r="U9" s="8">
        <f t="shared" si="0"/>
        <v>74825</v>
      </c>
      <c r="W9">
        <v>6</v>
      </c>
      <c r="X9">
        <v>19333</v>
      </c>
      <c r="Y9">
        <v>14.418250837143049</v>
      </c>
      <c r="AA9">
        <v>6</v>
      </c>
      <c r="AB9">
        <v>12033</v>
      </c>
      <c r="AE9">
        <v>6</v>
      </c>
      <c r="AF9">
        <v>4923</v>
      </c>
      <c r="AG9">
        <v>11.357711385396239</v>
      </c>
      <c r="AI9">
        <v>6</v>
      </c>
      <c r="AJ9">
        <v>7825</v>
      </c>
      <c r="AK9">
        <v>12.038276334210243</v>
      </c>
      <c r="AM9">
        <v>6</v>
      </c>
      <c r="AN9">
        <v>6047</v>
      </c>
      <c r="AO9">
        <v>12.302903298000041</v>
      </c>
      <c r="AQ9">
        <f t="shared" si="1"/>
        <v>50161</v>
      </c>
    </row>
    <row r="10" spans="1:43">
      <c r="A10">
        <v>7</v>
      </c>
      <c r="B10">
        <v>17163</v>
      </c>
      <c r="C10">
        <v>13.710656654417638</v>
      </c>
      <c r="E10">
        <v>7</v>
      </c>
      <c r="F10">
        <v>9130</v>
      </c>
      <c r="I10">
        <v>7</v>
      </c>
      <c r="J10">
        <v>7346</v>
      </c>
      <c r="K10">
        <v>13.619340724535578</v>
      </c>
      <c r="M10">
        <v>7</v>
      </c>
      <c r="N10">
        <v>10022</v>
      </c>
      <c r="O10">
        <v>13.316502790326867</v>
      </c>
      <c r="Q10">
        <v>7</v>
      </c>
      <c r="R10">
        <v>5548</v>
      </c>
      <c r="S10">
        <v>14.91437941880158</v>
      </c>
      <c r="U10" s="8">
        <f t="shared" si="0"/>
        <v>49209</v>
      </c>
      <c r="W10">
        <v>7</v>
      </c>
      <c r="X10">
        <v>17225</v>
      </c>
      <c r="Y10">
        <v>12.846137209423732</v>
      </c>
      <c r="AA10">
        <v>7</v>
      </c>
      <c r="AB10">
        <v>10404</v>
      </c>
      <c r="AE10">
        <v>7</v>
      </c>
      <c r="AF10">
        <v>4625</v>
      </c>
      <c r="AG10">
        <v>10.670204175798823</v>
      </c>
      <c r="AI10">
        <v>7</v>
      </c>
      <c r="AJ10">
        <v>6310</v>
      </c>
      <c r="AK10">
        <v>9.7075429608775252</v>
      </c>
      <c r="AM10">
        <v>7</v>
      </c>
      <c r="AN10">
        <v>4873</v>
      </c>
      <c r="AO10">
        <v>9.9143455880856948</v>
      </c>
      <c r="AQ10">
        <f t="shared" si="1"/>
        <v>43437</v>
      </c>
    </row>
    <row r="11" spans="1:43">
      <c r="A11">
        <v>8</v>
      </c>
      <c r="B11">
        <v>2416</v>
      </c>
      <c r="C11">
        <v>1.9300207700910688</v>
      </c>
      <c r="E11">
        <v>8</v>
      </c>
      <c r="F11">
        <v>1290</v>
      </c>
      <c r="I11">
        <v>8</v>
      </c>
      <c r="J11">
        <v>1329</v>
      </c>
      <c r="K11">
        <v>2.4639400793503654</v>
      </c>
      <c r="M11">
        <v>8</v>
      </c>
      <c r="N11">
        <v>1672</v>
      </c>
      <c r="O11">
        <v>2.2216316768535744</v>
      </c>
      <c r="Q11">
        <v>8</v>
      </c>
      <c r="R11">
        <v>880</v>
      </c>
      <c r="S11">
        <v>2.3656549907255573</v>
      </c>
      <c r="U11" s="8">
        <f t="shared" si="0"/>
        <v>7587</v>
      </c>
      <c r="W11">
        <v>8</v>
      </c>
      <c r="X11">
        <v>3197</v>
      </c>
      <c r="Y11">
        <v>2.3842728974471799</v>
      </c>
      <c r="AA11">
        <v>8</v>
      </c>
      <c r="AB11">
        <v>1981</v>
      </c>
      <c r="AE11">
        <v>8</v>
      </c>
      <c r="AF11">
        <v>1064</v>
      </c>
      <c r="AG11">
        <v>2.454723728227016</v>
      </c>
      <c r="AI11">
        <v>8</v>
      </c>
      <c r="AJ11">
        <v>1694</v>
      </c>
      <c r="AK11">
        <v>2.6061137520961215</v>
      </c>
      <c r="AM11">
        <v>8</v>
      </c>
      <c r="AN11">
        <v>1035</v>
      </c>
      <c r="AO11">
        <v>2.1057557323350493</v>
      </c>
      <c r="AQ11">
        <f t="shared" si="1"/>
        <v>8971</v>
      </c>
    </row>
    <row r="12" spans="1:43">
      <c r="A12">
        <v>9</v>
      </c>
      <c r="B12">
        <v>2409</v>
      </c>
      <c r="C12">
        <v>1.9244288224956063</v>
      </c>
      <c r="E12">
        <v>9</v>
      </c>
      <c r="F12">
        <v>1221</v>
      </c>
      <c r="I12">
        <v>9</v>
      </c>
      <c r="J12">
        <v>1259</v>
      </c>
      <c r="K12">
        <v>2.3341614446216026</v>
      </c>
      <c r="M12">
        <v>9</v>
      </c>
      <c r="N12">
        <v>1707</v>
      </c>
      <c r="O12">
        <v>2.2681371246346003</v>
      </c>
      <c r="Q12">
        <v>9</v>
      </c>
      <c r="R12">
        <v>769</v>
      </c>
      <c r="S12">
        <v>2.0672598725772198</v>
      </c>
      <c r="U12" s="8">
        <f t="shared" si="0"/>
        <v>7365</v>
      </c>
      <c r="W12">
        <v>9</v>
      </c>
      <c r="X12">
        <v>3768</v>
      </c>
      <c r="Y12">
        <v>2.8101158203256094</v>
      </c>
      <c r="AA12">
        <v>9</v>
      </c>
      <c r="AB12">
        <v>2542</v>
      </c>
      <c r="AE12">
        <v>9</v>
      </c>
      <c r="AF12">
        <v>1380</v>
      </c>
      <c r="AG12">
        <v>3.1837582189410543</v>
      </c>
      <c r="AI12">
        <v>9</v>
      </c>
      <c r="AJ12">
        <v>2189</v>
      </c>
      <c r="AK12">
        <v>3.3676404978384946</v>
      </c>
      <c r="AM12">
        <v>9</v>
      </c>
      <c r="AN12">
        <v>1712</v>
      </c>
      <c r="AO12">
        <v>3.4831437814083133</v>
      </c>
      <c r="AQ12">
        <f t="shared" si="1"/>
        <v>11591</v>
      </c>
    </row>
    <row r="13" spans="1:43">
      <c r="A13">
        <v>10</v>
      </c>
      <c r="B13">
        <v>1244</v>
      </c>
      <c r="C13">
        <v>0.99376897267934172</v>
      </c>
      <c r="E13">
        <v>10</v>
      </c>
      <c r="F13">
        <v>532</v>
      </c>
      <c r="I13">
        <v>10</v>
      </c>
      <c r="J13">
        <v>755</v>
      </c>
      <c r="K13">
        <v>1.3997552745745114</v>
      </c>
      <c r="M13">
        <v>10</v>
      </c>
      <c r="N13">
        <v>790</v>
      </c>
      <c r="O13">
        <v>1.0496943927717246</v>
      </c>
      <c r="Q13">
        <v>10</v>
      </c>
      <c r="R13">
        <v>392</v>
      </c>
      <c r="S13">
        <v>1.0537917685959299</v>
      </c>
      <c r="U13" s="8">
        <f t="shared" si="0"/>
        <v>3713</v>
      </c>
      <c r="W13">
        <v>10</v>
      </c>
      <c r="X13">
        <v>2029</v>
      </c>
      <c r="Y13">
        <v>1.513196655902511</v>
      </c>
      <c r="AA13">
        <v>10</v>
      </c>
      <c r="AB13">
        <v>1098</v>
      </c>
      <c r="AE13">
        <v>10</v>
      </c>
      <c r="AF13">
        <v>676</v>
      </c>
      <c r="AG13">
        <v>1.5595801130464875</v>
      </c>
      <c r="AI13">
        <v>10</v>
      </c>
      <c r="AJ13">
        <v>1039</v>
      </c>
      <c r="AK13">
        <v>1.5984369471238904</v>
      </c>
      <c r="AM13">
        <v>10</v>
      </c>
      <c r="AN13">
        <v>927</v>
      </c>
      <c r="AO13">
        <v>1.8860246993957397</v>
      </c>
      <c r="AQ13">
        <f t="shared" si="1"/>
        <v>5769</v>
      </c>
    </row>
    <row r="14" spans="1:43">
      <c r="A14">
        <v>11</v>
      </c>
      <c r="B14">
        <v>5017</v>
      </c>
      <c r="C14">
        <v>4.0078287266336474</v>
      </c>
      <c r="E14">
        <v>11</v>
      </c>
      <c r="F14">
        <v>2355</v>
      </c>
      <c r="I14">
        <v>11</v>
      </c>
      <c r="J14">
        <v>2334</v>
      </c>
      <c r="K14">
        <v>4.3271904779561723</v>
      </c>
      <c r="M14">
        <v>11</v>
      </c>
      <c r="N14">
        <v>3137</v>
      </c>
      <c r="O14">
        <v>4.1682168482593678</v>
      </c>
      <c r="Q14">
        <v>11</v>
      </c>
      <c r="R14">
        <v>1422</v>
      </c>
      <c r="S14">
        <v>3.8226834054678891</v>
      </c>
      <c r="U14" s="8">
        <f t="shared" si="0"/>
        <v>14265</v>
      </c>
      <c r="W14">
        <v>11</v>
      </c>
      <c r="X14">
        <v>5429</v>
      </c>
      <c r="Y14">
        <v>4.0488637973852795</v>
      </c>
      <c r="AA14">
        <v>11</v>
      </c>
      <c r="AB14">
        <v>3079</v>
      </c>
      <c r="AE14">
        <v>11</v>
      </c>
      <c r="AF14">
        <v>1508</v>
      </c>
      <c r="AG14">
        <v>3.479063329103703</v>
      </c>
      <c r="AI14">
        <v>11</v>
      </c>
      <c r="AJ14">
        <v>2202</v>
      </c>
      <c r="AK14">
        <v>3.3876401901509205</v>
      </c>
      <c r="AM14">
        <v>11</v>
      </c>
      <c r="AN14">
        <v>1683</v>
      </c>
      <c r="AO14">
        <v>3.4241419299709062</v>
      </c>
      <c r="AQ14">
        <f t="shared" si="1"/>
        <v>13901</v>
      </c>
    </row>
    <row r="15" spans="1:43">
      <c r="A15">
        <v>12</v>
      </c>
      <c r="B15">
        <v>2834</v>
      </c>
      <c r="C15">
        <v>2.2639399265058318</v>
      </c>
      <c r="E15">
        <v>12</v>
      </c>
      <c r="F15">
        <v>1373</v>
      </c>
      <c r="I15">
        <v>12</v>
      </c>
      <c r="J15">
        <v>1397</v>
      </c>
      <c r="K15">
        <v>2.5900107530868777</v>
      </c>
      <c r="M15">
        <v>12</v>
      </c>
      <c r="N15">
        <v>2001</v>
      </c>
      <c r="O15">
        <v>2.6587828859952167</v>
      </c>
      <c r="Q15">
        <v>12</v>
      </c>
      <c r="R15">
        <v>828</v>
      </c>
      <c r="S15">
        <v>2.225866286728138</v>
      </c>
      <c r="U15" s="8">
        <f t="shared" si="0"/>
        <v>8433</v>
      </c>
      <c r="W15">
        <v>12</v>
      </c>
      <c r="X15">
        <v>3353</v>
      </c>
      <c r="Y15">
        <v>2.5006152721740365</v>
      </c>
      <c r="AA15">
        <v>12</v>
      </c>
      <c r="AB15">
        <v>2216</v>
      </c>
      <c r="AE15">
        <v>12</v>
      </c>
      <c r="AF15">
        <v>1212</v>
      </c>
      <c r="AG15">
        <v>2.7961702618525783</v>
      </c>
      <c r="AI15">
        <v>12</v>
      </c>
      <c r="AJ15">
        <v>1743</v>
      </c>
      <c r="AK15">
        <v>2.6814972077352657</v>
      </c>
      <c r="AM15">
        <v>12</v>
      </c>
      <c r="AN15">
        <v>1349</v>
      </c>
      <c r="AO15">
        <v>2.7446033651400787</v>
      </c>
      <c r="AQ15">
        <f t="shared" si="1"/>
        <v>9873</v>
      </c>
    </row>
    <row r="16" spans="1:43">
      <c r="A16">
        <v>13</v>
      </c>
      <c r="B16">
        <v>1370</v>
      </c>
      <c r="C16">
        <v>1.0944240293976673</v>
      </c>
      <c r="E16">
        <v>13</v>
      </c>
      <c r="F16">
        <v>838</v>
      </c>
      <c r="I16">
        <v>13</v>
      </c>
      <c r="J16">
        <v>615</v>
      </c>
      <c r="K16">
        <v>1.1401980051169862</v>
      </c>
      <c r="M16">
        <v>13</v>
      </c>
      <c r="N16">
        <v>1083</v>
      </c>
      <c r="O16">
        <v>1.4390114270528833</v>
      </c>
      <c r="Q16">
        <v>13</v>
      </c>
      <c r="R16">
        <v>436</v>
      </c>
      <c r="S16">
        <v>1.1720745181322079</v>
      </c>
      <c r="U16" s="8">
        <f t="shared" si="0"/>
        <v>4342</v>
      </c>
      <c r="W16">
        <v>13</v>
      </c>
      <c r="X16">
        <v>1680</v>
      </c>
      <c r="Y16">
        <v>1.2529178816738387</v>
      </c>
      <c r="AA16">
        <v>13</v>
      </c>
      <c r="AB16">
        <v>948</v>
      </c>
      <c r="AE16">
        <v>13</v>
      </c>
      <c r="AF16">
        <v>687</v>
      </c>
      <c r="AG16">
        <v>1.5849578959510902</v>
      </c>
      <c r="AI16">
        <v>13</v>
      </c>
      <c r="AJ16">
        <v>799</v>
      </c>
      <c r="AK16">
        <v>1.2292118582791034</v>
      </c>
      <c r="AM16">
        <v>13</v>
      </c>
      <c r="AN16">
        <v>596</v>
      </c>
      <c r="AO16">
        <v>1.2125897743687819</v>
      </c>
      <c r="AQ16">
        <f t="shared" si="1"/>
        <v>4710</v>
      </c>
    </row>
    <row r="17" spans="1:43">
      <c r="A17">
        <v>14</v>
      </c>
      <c r="B17">
        <v>1441</v>
      </c>
      <c r="C17">
        <v>1.1511423550087874</v>
      </c>
      <c r="E17">
        <v>14</v>
      </c>
      <c r="F17">
        <v>798</v>
      </c>
      <c r="I17">
        <v>14</v>
      </c>
      <c r="J17">
        <v>674</v>
      </c>
      <c r="K17">
        <v>1.2495828543883718</v>
      </c>
      <c r="M17">
        <v>14</v>
      </c>
      <c r="N17">
        <v>1032</v>
      </c>
      <c r="O17">
        <v>1.3712463460005315</v>
      </c>
      <c r="Q17">
        <v>14</v>
      </c>
      <c r="R17">
        <v>530</v>
      </c>
      <c r="S17">
        <v>1.4247694830506197</v>
      </c>
      <c r="U17" s="8">
        <f t="shared" si="0"/>
        <v>4475</v>
      </c>
      <c r="W17">
        <v>14</v>
      </c>
      <c r="X17">
        <v>2154</v>
      </c>
      <c r="Y17">
        <v>1.6064197125746718</v>
      </c>
      <c r="AA17">
        <v>14</v>
      </c>
      <c r="AB17">
        <v>1352</v>
      </c>
      <c r="AE17">
        <v>14</v>
      </c>
      <c r="AF17">
        <v>600</v>
      </c>
      <c r="AG17">
        <v>1.384242703887415</v>
      </c>
      <c r="AI17">
        <v>14</v>
      </c>
      <c r="AJ17">
        <v>967</v>
      </c>
      <c r="AK17">
        <v>1.4876694204704544</v>
      </c>
      <c r="AM17">
        <v>14</v>
      </c>
      <c r="AN17">
        <v>660</v>
      </c>
      <c r="AO17">
        <v>1.3428007568513356</v>
      </c>
      <c r="AQ17">
        <f t="shared" si="1"/>
        <v>5733</v>
      </c>
    </row>
    <row r="18" spans="1:43">
      <c r="A18">
        <v>15</v>
      </c>
      <c r="B18">
        <v>3466</v>
      </c>
      <c r="C18">
        <v>2.7688129094104488</v>
      </c>
      <c r="E18">
        <v>15</v>
      </c>
      <c r="F18">
        <v>1371</v>
      </c>
      <c r="I18">
        <v>15</v>
      </c>
      <c r="J18">
        <v>1454</v>
      </c>
      <c r="K18">
        <v>2.6956876413660127</v>
      </c>
      <c r="M18">
        <v>15</v>
      </c>
      <c r="N18">
        <v>2059</v>
      </c>
      <c r="O18">
        <v>2.7358490566037736</v>
      </c>
      <c r="Q18">
        <v>15</v>
      </c>
      <c r="R18">
        <v>794</v>
      </c>
      <c r="S18">
        <v>2.1344659802682866</v>
      </c>
      <c r="U18" s="8">
        <f t="shared" si="0"/>
        <v>9144</v>
      </c>
      <c r="W18">
        <v>15</v>
      </c>
      <c r="X18">
        <v>3054</v>
      </c>
      <c r="Y18">
        <v>2.2776257206142279</v>
      </c>
      <c r="AA18">
        <v>15</v>
      </c>
      <c r="AB18">
        <v>1680</v>
      </c>
      <c r="AE18">
        <v>15</v>
      </c>
      <c r="AF18">
        <v>839</v>
      </c>
      <c r="AG18">
        <v>1.9356327142692351</v>
      </c>
      <c r="AI18">
        <v>15</v>
      </c>
      <c r="AJ18">
        <v>1131</v>
      </c>
      <c r="AK18">
        <v>1.7399732311810587</v>
      </c>
      <c r="AM18">
        <v>15</v>
      </c>
      <c r="AN18">
        <v>990</v>
      </c>
      <c r="AO18">
        <v>2.0142011352770037</v>
      </c>
      <c r="AQ18">
        <f t="shared" si="1"/>
        <v>7694</v>
      </c>
    </row>
    <row r="19" spans="1:43">
      <c r="A19">
        <v>16</v>
      </c>
      <c r="B19">
        <v>1307</v>
      </c>
      <c r="C19">
        <v>1.0440965010385046</v>
      </c>
      <c r="E19">
        <v>16</v>
      </c>
      <c r="F19">
        <v>632</v>
      </c>
      <c r="I19">
        <v>16</v>
      </c>
      <c r="J19">
        <v>667</v>
      </c>
      <c r="K19">
        <v>1.2366049909154955</v>
      </c>
      <c r="M19">
        <v>16</v>
      </c>
      <c r="N19">
        <v>910</v>
      </c>
      <c r="O19">
        <v>1.2091416423066703</v>
      </c>
      <c r="Q19">
        <v>16</v>
      </c>
      <c r="R19">
        <v>469</v>
      </c>
      <c r="S19">
        <v>1.2607865802844163</v>
      </c>
      <c r="U19" s="8">
        <f t="shared" si="0"/>
        <v>3985</v>
      </c>
      <c r="W19">
        <v>16</v>
      </c>
      <c r="X19">
        <v>1700</v>
      </c>
      <c r="Y19">
        <v>1.2678335707413844</v>
      </c>
      <c r="AA19">
        <v>16</v>
      </c>
      <c r="AB19">
        <v>1087</v>
      </c>
      <c r="AE19">
        <v>16</v>
      </c>
      <c r="AF19">
        <v>547</v>
      </c>
      <c r="AG19">
        <v>1.2619679317106933</v>
      </c>
      <c r="AI19">
        <v>16</v>
      </c>
      <c r="AJ19">
        <v>896</v>
      </c>
      <c r="AK19">
        <v>1.3784403316872049</v>
      </c>
      <c r="AM19">
        <v>16</v>
      </c>
      <c r="AN19">
        <v>734</v>
      </c>
      <c r="AO19">
        <v>1.4933572053467885</v>
      </c>
      <c r="AQ19">
        <f t="shared" si="1"/>
        <v>4964</v>
      </c>
    </row>
    <row r="20" spans="1:43">
      <c r="A20">
        <v>17</v>
      </c>
      <c r="B20">
        <v>529</v>
      </c>
      <c r="C20">
        <v>0.42259146828566863</v>
      </c>
      <c r="E20">
        <v>17</v>
      </c>
      <c r="F20">
        <v>268</v>
      </c>
      <c r="I20">
        <v>17</v>
      </c>
      <c r="J20">
        <v>270</v>
      </c>
      <c r="K20">
        <v>0.50057473395379881</v>
      </c>
      <c r="M20">
        <v>17</v>
      </c>
      <c r="N20">
        <v>360</v>
      </c>
      <c r="O20">
        <v>0.47834174860483658</v>
      </c>
      <c r="Q20">
        <v>17</v>
      </c>
      <c r="R20">
        <v>197</v>
      </c>
      <c r="S20">
        <v>0.52958412860560766</v>
      </c>
      <c r="U20" s="8">
        <f t="shared" si="0"/>
        <v>1624</v>
      </c>
      <c r="W20">
        <v>17</v>
      </c>
      <c r="X20">
        <v>1116</v>
      </c>
      <c r="Y20">
        <v>0.83229544996904992</v>
      </c>
      <c r="AA20">
        <v>17</v>
      </c>
      <c r="AB20">
        <v>701</v>
      </c>
      <c r="AE20">
        <v>17</v>
      </c>
      <c r="AF20">
        <v>495</v>
      </c>
      <c r="AG20">
        <v>1.1420002307071173</v>
      </c>
      <c r="AI20">
        <v>17</v>
      </c>
      <c r="AJ20">
        <v>704</v>
      </c>
      <c r="AK20">
        <v>1.0830602606113753</v>
      </c>
      <c r="AM20">
        <v>17</v>
      </c>
      <c r="AN20">
        <v>422</v>
      </c>
      <c r="AO20">
        <v>0.85857866574433883</v>
      </c>
      <c r="AQ20">
        <f t="shared" si="1"/>
        <v>3438</v>
      </c>
    </row>
    <row r="21" spans="1:43">
      <c r="A21">
        <v>18</v>
      </c>
      <c r="B21">
        <v>366</v>
      </c>
      <c r="C21">
        <v>0.29237897427704107</v>
      </c>
      <c r="E21">
        <v>18</v>
      </c>
      <c r="F21">
        <v>110</v>
      </c>
      <c r="I21">
        <v>18</v>
      </c>
      <c r="J21">
        <v>264</v>
      </c>
      <c r="K21">
        <v>0.48945085097704771</v>
      </c>
      <c r="M21">
        <v>18</v>
      </c>
      <c r="N21">
        <v>364</v>
      </c>
      <c r="O21">
        <v>0.48365665692266807</v>
      </c>
      <c r="Q21">
        <v>18</v>
      </c>
      <c r="R21">
        <v>116</v>
      </c>
      <c r="S21">
        <v>0.31183633968655072</v>
      </c>
      <c r="U21" s="8">
        <f t="shared" si="0"/>
        <v>1220</v>
      </c>
      <c r="W21">
        <v>18</v>
      </c>
      <c r="X21">
        <v>942</v>
      </c>
      <c r="Y21">
        <v>0.70252895508140234</v>
      </c>
      <c r="AA21">
        <v>18</v>
      </c>
      <c r="AB21">
        <v>410</v>
      </c>
      <c r="AE21">
        <v>18</v>
      </c>
      <c r="AF21">
        <v>201</v>
      </c>
      <c r="AG21">
        <v>0.46372130580228399</v>
      </c>
      <c r="AI21">
        <v>18</v>
      </c>
      <c r="AJ21">
        <v>358</v>
      </c>
      <c r="AK21">
        <v>0.55076075752680731</v>
      </c>
      <c r="AM21">
        <v>18</v>
      </c>
      <c r="AN21">
        <v>289</v>
      </c>
      <c r="AO21">
        <v>0.58798396777278183</v>
      </c>
      <c r="AQ21">
        <f t="shared" si="1"/>
        <v>2200</v>
      </c>
    </row>
    <row r="22" spans="1:43">
      <c r="A22">
        <v>19</v>
      </c>
      <c r="B22">
        <v>3433</v>
      </c>
      <c r="C22">
        <v>2.7424508707461257</v>
      </c>
      <c r="E22">
        <v>19</v>
      </c>
      <c r="F22">
        <v>1559</v>
      </c>
      <c r="I22">
        <v>19</v>
      </c>
      <c r="J22">
        <v>1631</v>
      </c>
      <c r="K22">
        <v>3.0238421891801699</v>
      </c>
      <c r="M22">
        <v>19</v>
      </c>
      <c r="N22">
        <v>1664</v>
      </c>
      <c r="O22">
        <v>2.2110018602179111</v>
      </c>
      <c r="Q22">
        <v>19</v>
      </c>
      <c r="R22">
        <v>847</v>
      </c>
      <c r="S22">
        <v>2.2769429285733489</v>
      </c>
      <c r="U22" s="8">
        <f t="shared" si="0"/>
        <v>9134</v>
      </c>
      <c r="W22">
        <v>19</v>
      </c>
      <c r="X22">
        <v>2591</v>
      </c>
      <c r="Y22">
        <v>1.9323275187005451</v>
      </c>
      <c r="AA22">
        <v>19</v>
      </c>
      <c r="AB22">
        <v>1312</v>
      </c>
      <c r="AE22">
        <v>19</v>
      </c>
      <c r="AF22">
        <v>716</v>
      </c>
      <c r="AG22">
        <v>1.6518629599723151</v>
      </c>
      <c r="AI22">
        <v>19</v>
      </c>
      <c r="AJ22">
        <v>872</v>
      </c>
      <c r="AK22">
        <v>1.341517822802726</v>
      </c>
      <c r="AM22">
        <v>19</v>
      </c>
      <c r="AN22">
        <v>794</v>
      </c>
      <c r="AO22">
        <v>1.6154300014241827</v>
      </c>
      <c r="AQ22">
        <f t="shared" si="1"/>
        <v>6285</v>
      </c>
    </row>
    <row r="23" spans="1:43">
      <c r="A23">
        <v>20</v>
      </c>
      <c r="B23">
        <v>1639</v>
      </c>
      <c r="C23">
        <v>1.3093145869947276</v>
      </c>
      <c r="E23">
        <v>20</v>
      </c>
      <c r="F23">
        <v>583</v>
      </c>
      <c r="I23">
        <v>20</v>
      </c>
      <c r="J23">
        <v>783</v>
      </c>
      <c r="K23">
        <v>1.4516667284660165</v>
      </c>
      <c r="M23">
        <v>20</v>
      </c>
      <c r="N23">
        <v>951</v>
      </c>
      <c r="O23">
        <v>1.2636194525644433</v>
      </c>
      <c r="Q23">
        <v>20</v>
      </c>
      <c r="R23">
        <v>368</v>
      </c>
      <c r="S23">
        <v>0.98927390521250569</v>
      </c>
      <c r="U23" s="8">
        <f t="shared" si="0"/>
        <v>4324</v>
      </c>
      <c r="W23">
        <v>20</v>
      </c>
      <c r="X23">
        <v>888</v>
      </c>
      <c r="Y23">
        <v>0.66225659459902897</v>
      </c>
      <c r="AA23">
        <v>20</v>
      </c>
      <c r="AB23">
        <v>680</v>
      </c>
      <c r="AE23">
        <v>20</v>
      </c>
      <c r="AF23">
        <v>419</v>
      </c>
      <c r="AG23">
        <v>0.96666282154804473</v>
      </c>
      <c r="AI23">
        <v>20</v>
      </c>
      <c r="AJ23">
        <v>574</v>
      </c>
      <c r="AK23">
        <v>0.88306333748711563</v>
      </c>
      <c r="AM23">
        <v>20</v>
      </c>
      <c r="AN23">
        <v>376</v>
      </c>
      <c r="AO23">
        <v>0.76498952208500337</v>
      </c>
      <c r="AQ23">
        <f t="shared" si="1"/>
        <v>2937</v>
      </c>
    </row>
    <row r="24" spans="1:43">
      <c r="A24">
        <v>21</v>
      </c>
      <c r="B24">
        <v>365</v>
      </c>
      <c r="C24">
        <v>0.29158012462054639</v>
      </c>
      <c r="E24">
        <v>21</v>
      </c>
      <c r="F24">
        <v>235</v>
      </c>
      <c r="I24">
        <v>21</v>
      </c>
      <c r="J24">
        <v>199</v>
      </c>
      <c r="K24">
        <v>0.36894211872891097</v>
      </c>
      <c r="M24">
        <v>21</v>
      </c>
      <c r="N24">
        <v>189</v>
      </c>
      <c r="O24">
        <v>0.25112941801753919</v>
      </c>
      <c r="Q24">
        <v>21</v>
      </c>
      <c r="R24">
        <v>146</v>
      </c>
      <c r="S24">
        <v>0.39248366891583109</v>
      </c>
      <c r="U24" s="8">
        <f t="shared" si="0"/>
        <v>1134</v>
      </c>
      <c r="W24">
        <v>21</v>
      </c>
      <c r="X24">
        <v>795</v>
      </c>
      <c r="Y24">
        <v>0.59289864043494145</v>
      </c>
      <c r="AA24">
        <v>21</v>
      </c>
      <c r="AB24">
        <v>520</v>
      </c>
      <c r="AE24">
        <v>21</v>
      </c>
      <c r="AF24">
        <v>342</v>
      </c>
      <c r="AG24">
        <v>0.78901834121582648</v>
      </c>
      <c r="AI24">
        <v>21</v>
      </c>
      <c r="AJ24">
        <v>466</v>
      </c>
      <c r="AK24">
        <v>0.71691204750696147</v>
      </c>
      <c r="AM24">
        <v>21</v>
      </c>
      <c r="AN24">
        <v>373</v>
      </c>
      <c r="AO24">
        <v>0.75888588228113363</v>
      </c>
      <c r="AQ24">
        <f t="shared" si="1"/>
        <v>2496</v>
      </c>
    </row>
    <row r="25" spans="1:43">
      <c r="A25">
        <v>22</v>
      </c>
      <c r="B25">
        <v>515</v>
      </c>
      <c r="C25">
        <v>0.41140757309474357</v>
      </c>
      <c r="E25">
        <v>22</v>
      </c>
      <c r="F25">
        <v>196</v>
      </c>
      <c r="I25">
        <v>22</v>
      </c>
      <c r="J25">
        <v>171</v>
      </c>
      <c r="K25">
        <v>0.31703066483740588</v>
      </c>
      <c r="M25">
        <v>22</v>
      </c>
      <c r="N25">
        <v>270</v>
      </c>
      <c r="O25">
        <v>0.35875631145362741</v>
      </c>
      <c r="Q25">
        <v>22</v>
      </c>
      <c r="R25">
        <v>101</v>
      </c>
      <c r="S25">
        <v>0.27151267507191051</v>
      </c>
      <c r="U25" s="8">
        <f t="shared" si="0"/>
        <v>1253</v>
      </c>
      <c r="W25">
        <v>22</v>
      </c>
      <c r="X25">
        <v>1062</v>
      </c>
      <c r="Y25">
        <v>0.79202308948667655</v>
      </c>
      <c r="AA25">
        <v>22</v>
      </c>
      <c r="AB25">
        <v>494</v>
      </c>
      <c r="AE25">
        <v>22</v>
      </c>
      <c r="AF25">
        <v>304</v>
      </c>
      <c r="AG25">
        <v>0.70134963663629024</v>
      </c>
      <c r="AI25">
        <v>22</v>
      </c>
      <c r="AJ25">
        <v>435</v>
      </c>
      <c r="AK25">
        <v>0.66922047353117642</v>
      </c>
      <c r="AM25">
        <v>22</v>
      </c>
      <c r="AN25">
        <v>317</v>
      </c>
      <c r="AO25">
        <v>0.64495127260889906</v>
      </c>
      <c r="AQ25">
        <f t="shared" si="1"/>
        <v>2612</v>
      </c>
    </row>
    <row r="26" spans="1:43">
      <c r="A26">
        <v>23</v>
      </c>
      <c r="B26">
        <v>1215</v>
      </c>
      <c r="C26">
        <v>0.97060233264099693</v>
      </c>
      <c r="E26">
        <v>23</v>
      </c>
      <c r="F26">
        <v>362</v>
      </c>
      <c r="I26">
        <v>23</v>
      </c>
      <c r="J26">
        <v>406</v>
      </c>
      <c r="K26">
        <v>0.75271608142682334</v>
      </c>
      <c r="M26">
        <v>23</v>
      </c>
      <c r="N26">
        <v>557</v>
      </c>
      <c r="O26">
        <v>0.74010098325803875</v>
      </c>
      <c r="Q26">
        <v>23</v>
      </c>
      <c r="R26">
        <v>245</v>
      </c>
      <c r="S26">
        <v>0.65861985537245626</v>
      </c>
      <c r="U26" s="8">
        <f t="shared" si="0"/>
        <v>2785</v>
      </c>
      <c r="W26">
        <v>23</v>
      </c>
      <c r="X26">
        <v>1266</v>
      </c>
      <c r="Y26">
        <v>0.94416311797564267</v>
      </c>
      <c r="AA26">
        <v>23</v>
      </c>
      <c r="AB26">
        <v>697</v>
      </c>
      <c r="AE26">
        <v>23</v>
      </c>
      <c r="AF26">
        <v>308</v>
      </c>
      <c r="AG26">
        <v>0.71057792132887299</v>
      </c>
      <c r="AI26">
        <v>23</v>
      </c>
      <c r="AJ26">
        <v>541</v>
      </c>
      <c r="AK26">
        <v>0.83229488777095739</v>
      </c>
      <c r="AM26">
        <v>23</v>
      </c>
      <c r="AN26">
        <v>468</v>
      </c>
      <c r="AO26">
        <v>0.9521678094036744</v>
      </c>
      <c r="AQ26">
        <f t="shared" si="1"/>
        <v>3280</v>
      </c>
    </row>
    <row r="27" spans="1:43">
      <c r="A27">
        <v>24</v>
      </c>
      <c r="B27">
        <v>2636</v>
      </c>
      <c r="C27">
        <v>2.1057676945198915</v>
      </c>
      <c r="E27">
        <v>24</v>
      </c>
      <c r="F27">
        <v>916</v>
      </c>
      <c r="I27">
        <v>24</v>
      </c>
      <c r="J27">
        <v>854</v>
      </c>
      <c r="K27">
        <v>1.5832993436909044</v>
      </c>
      <c r="M27">
        <v>24</v>
      </c>
      <c r="N27">
        <v>1202</v>
      </c>
      <c r="O27">
        <v>1.5971299495083711</v>
      </c>
      <c r="Q27">
        <v>24</v>
      </c>
      <c r="R27">
        <v>628</v>
      </c>
      <c r="S27">
        <v>1.6882174251996021</v>
      </c>
      <c r="U27" s="8">
        <f t="shared" si="0"/>
        <v>6236</v>
      </c>
      <c r="W27">
        <v>24</v>
      </c>
      <c r="X27">
        <v>2037</v>
      </c>
      <c r="Y27">
        <v>1.5191629315295294</v>
      </c>
      <c r="AA27">
        <v>24</v>
      </c>
      <c r="AB27">
        <v>922</v>
      </c>
      <c r="AE27">
        <v>24</v>
      </c>
      <c r="AF27">
        <v>593</v>
      </c>
      <c r="AG27">
        <v>1.3680932056753952</v>
      </c>
      <c r="AI27">
        <v>24</v>
      </c>
      <c r="AJ27">
        <v>881</v>
      </c>
      <c r="AK27">
        <v>1.3553637636344056</v>
      </c>
      <c r="AM27">
        <v>24</v>
      </c>
      <c r="AN27">
        <v>629</v>
      </c>
      <c r="AO27">
        <v>1.2797298122113487</v>
      </c>
      <c r="AQ27">
        <f t="shared" si="1"/>
        <v>5062</v>
      </c>
    </row>
    <row r="28" spans="1:43">
      <c r="A28">
        <v>25</v>
      </c>
      <c r="B28">
        <v>300</v>
      </c>
      <c r="C28">
        <v>0.23965489694839431</v>
      </c>
      <c r="E28">
        <v>25</v>
      </c>
      <c r="F28">
        <v>122</v>
      </c>
      <c r="I28">
        <v>25</v>
      </c>
      <c r="J28">
        <v>66</v>
      </c>
      <c r="K28">
        <v>0.12236271274426193</v>
      </c>
      <c r="M28">
        <v>25</v>
      </c>
      <c r="N28">
        <v>118</v>
      </c>
      <c r="O28">
        <v>0.15678979537602977</v>
      </c>
      <c r="Q28">
        <v>25</v>
      </c>
      <c r="R28">
        <v>86</v>
      </c>
      <c r="S28">
        <v>0.23118901045727036</v>
      </c>
      <c r="U28" s="8">
        <f t="shared" si="0"/>
        <v>692</v>
      </c>
      <c r="W28">
        <v>25</v>
      </c>
      <c r="X28">
        <v>468</v>
      </c>
      <c r="Y28">
        <v>0.34902712418056936</v>
      </c>
      <c r="AA28">
        <v>25</v>
      </c>
      <c r="AB28">
        <v>285</v>
      </c>
      <c r="AE28">
        <v>25</v>
      </c>
      <c r="AF28">
        <v>120</v>
      </c>
      <c r="AG28">
        <v>0.276848540777483</v>
      </c>
      <c r="AI28">
        <v>25</v>
      </c>
      <c r="AJ28">
        <v>165</v>
      </c>
      <c r="AK28">
        <v>0.25384224858079107</v>
      </c>
      <c r="AM28">
        <v>25</v>
      </c>
      <c r="AN28">
        <v>164</v>
      </c>
      <c r="AO28">
        <v>0.33366564261154402</v>
      </c>
      <c r="AQ28">
        <f t="shared" si="1"/>
        <v>1202</v>
      </c>
    </row>
    <row r="29" spans="1:43">
      <c r="A29">
        <v>26</v>
      </c>
      <c r="B29">
        <v>510</v>
      </c>
      <c r="C29">
        <v>0.40741332481227033</v>
      </c>
      <c r="E29">
        <v>26</v>
      </c>
      <c r="F29">
        <v>231</v>
      </c>
      <c r="I29">
        <v>26</v>
      </c>
      <c r="J29">
        <v>175</v>
      </c>
      <c r="K29">
        <v>0.32444658682190664</v>
      </c>
      <c r="M29">
        <v>26</v>
      </c>
      <c r="N29">
        <v>219</v>
      </c>
      <c r="O29">
        <v>0.29099123040127556</v>
      </c>
      <c r="Q29">
        <v>26</v>
      </c>
      <c r="R29">
        <v>81</v>
      </c>
      <c r="S29">
        <v>0.21774778891905697</v>
      </c>
      <c r="U29" s="8">
        <f t="shared" si="0"/>
        <v>1216</v>
      </c>
      <c r="W29">
        <v>26</v>
      </c>
      <c r="X29">
        <v>859</v>
      </c>
      <c r="Y29">
        <v>0.64062884545108778</v>
      </c>
      <c r="AA29">
        <v>26</v>
      </c>
      <c r="AB29">
        <v>421</v>
      </c>
      <c r="AE29">
        <v>26</v>
      </c>
      <c r="AF29">
        <v>310</v>
      </c>
      <c r="AG29">
        <v>0.71519206367516441</v>
      </c>
      <c r="AI29">
        <v>26</v>
      </c>
      <c r="AJ29">
        <v>345</v>
      </c>
      <c r="AK29">
        <v>0.53076106521438127</v>
      </c>
      <c r="AM29">
        <v>26</v>
      </c>
      <c r="AN29">
        <v>239</v>
      </c>
      <c r="AO29">
        <v>0.4862566377082867</v>
      </c>
      <c r="AQ29">
        <f t="shared" si="1"/>
        <v>2174</v>
      </c>
    </row>
    <row r="30" spans="1:43">
      <c r="A30">
        <v>27</v>
      </c>
      <c r="B30">
        <v>230</v>
      </c>
      <c r="C30">
        <v>0.18373542099376897</v>
      </c>
      <c r="E30">
        <v>27</v>
      </c>
      <c r="F30">
        <v>110</v>
      </c>
      <c r="I30">
        <v>27</v>
      </c>
      <c r="J30">
        <v>128</v>
      </c>
      <c r="K30">
        <v>0.23730950350402313</v>
      </c>
      <c r="M30">
        <v>27</v>
      </c>
      <c r="N30">
        <v>206</v>
      </c>
      <c r="O30">
        <v>0.27371777836832317</v>
      </c>
      <c r="Q30">
        <v>27</v>
      </c>
      <c r="R30">
        <v>91</v>
      </c>
      <c r="S30">
        <v>0.24463023199548375</v>
      </c>
      <c r="U30" s="8">
        <f t="shared" si="0"/>
        <v>765</v>
      </c>
      <c r="W30">
        <v>27</v>
      </c>
      <c r="X30">
        <v>672</v>
      </c>
      <c r="Y30">
        <v>0.50116715266953549</v>
      </c>
      <c r="AA30">
        <v>27</v>
      </c>
      <c r="AB30">
        <v>372</v>
      </c>
      <c r="AE30">
        <v>27</v>
      </c>
      <c r="AF30">
        <v>133</v>
      </c>
      <c r="AG30">
        <v>0.306840466028377</v>
      </c>
      <c r="AI30">
        <v>27</v>
      </c>
      <c r="AJ30">
        <v>237</v>
      </c>
      <c r="AK30">
        <v>0.36460977523422716</v>
      </c>
      <c r="AM30">
        <v>27</v>
      </c>
      <c r="AN30">
        <v>142</v>
      </c>
      <c r="AO30">
        <v>0.28890561738316617</v>
      </c>
      <c r="AQ30">
        <f t="shared" si="1"/>
        <v>1556</v>
      </c>
    </row>
    <row r="31" spans="1:43">
      <c r="A31">
        <v>28</v>
      </c>
      <c r="B31">
        <v>412</v>
      </c>
      <c r="C31">
        <v>0.32912605847579485</v>
      </c>
      <c r="E31">
        <v>28</v>
      </c>
      <c r="F31">
        <v>189</v>
      </c>
      <c r="I31">
        <v>28</v>
      </c>
      <c r="J31">
        <v>167</v>
      </c>
      <c r="K31">
        <v>0.30961474285290519</v>
      </c>
      <c r="M31">
        <v>28</v>
      </c>
      <c r="N31">
        <v>280</v>
      </c>
      <c r="O31">
        <v>0.37204358224820622</v>
      </c>
      <c r="Q31">
        <v>28</v>
      </c>
      <c r="R31">
        <v>111</v>
      </c>
      <c r="S31">
        <v>0.2983951181483373</v>
      </c>
      <c r="U31" s="8">
        <f t="shared" si="0"/>
        <v>1159</v>
      </c>
      <c r="W31">
        <v>28</v>
      </c>
      <c r="X31">
        <v>641</v>
      </c>
      <c r="Y31">
        <v>0.47804783461483963</v>
      </c>
      <c r="AA31">
        <v>28</v>
      </c>
      <c r="AB31">
        <v>440</v>
      </c>
      <c r="AE31">
        <v>28</v>
      </c>
      <c r="AF31">
        <v>205</v>
      </c>
      <c r="AG31">
        <v>0.47294959049486679</v>
      </c>
      <c r="AI31">
        <v>28</v>
      </c>
      <c r="AJ31">
        <v>471</v>
      </c>
      <c r="AK31">
        <v>0.72460423685789455</v>
      </c>
      <c r="AM31">
        <v>28</v>
      </c>
      <c r="AN31">
        <v>261</v>
      </c>
      <c r="AO31">
        <v>0.53101666293666461</v>
      </c>
      <c r="AQ31">
        <f t="shared" si="1"/>
        <v>2018</v>
      </c>
    </row>
    <row r="32" spans="1:43">
      <c r="A32">
        <v>29</v>
      </c>
      <c r="B32">
        <v>384</v>
      </c>
      <c r="C32">
        <v>0.30675826809394474</v>
      </c>
      <c r="E32">
        <v>29</v>
      </c>
      <c r="F32">
        <v>159</v>
      </c>
      <c r="I32">
        <v>29</v>
      </c>
      <c r="J32">
        <v>135</v>
      </c>
      <c r="K32">
        <v>0.25028736697689941</v>
      </c>
      <c r="M32">
        <v>29</v>
      </c>
      <c r="N32">
        <v>124</v>
      </c>
      <c r="O32">
        <v>0.16476215785277704</v>
      </c>
      <c r="Q32">
        <v>29</v>
      </c>
      <c r="R32">
        <v>116</v>
      </c>
      <c r="S32">
        <v>0.31183633968655072</v>
      </c>
      <c r="U32" s="8">
        <f t="shared" si="0"/>
        <v>918</v>
      </c>
      <c r="W32">
        <v>29</v>
      </c>
      <c r="X32">
        <v>561</v>
      </c>
      <c r="Y32">
        <v>0.41838507834465682</v>
      </c>
      <c r="AA32">
        <v>29</v>
      </c>
      <c r="AB32">
        <v>274</v>
      </c>
      <c r="AE32">
        <v>29</v>
      </c>
      <c r="AF32">
        <v>125</v>
      </c>
      <c r="AG32">
        <v>0.28838389664321146</v>
      </c>
      <c r="AI32">
        <v>29</v>
      </c>
      <c r="AJ32">
        <v>287</v>
      </c>
      <c r="AK32">
        <v>0.44153166874355781</v>
      </c>
      <c r="AM32">
        <v>29</v>
      </c>
      <c r="AN32">
        <v>126</v>
      </c>
      <c r="AO32">
        <v>0.25635287176252775</v>
      </c>
      <c r="AQ32">
        <f t="shared" si="1"/>
        <v>1373</v>
      </c>
    </row>
    <row r="33" spans="1:43">
      <c r="A33">
        <v>30</v>
      </c>
      <c r="B33">
        <v>208</v>
      </c>
      <c r="C33">
        <v>0.16616072855088673</v>
      </c>
      <c r="E33">
        <v>30</v>
      </c>
      <c r="F33">
        <v>121</v>
      </c>
      <c r="I33">
        <v>30</v>
      </c>
      <c r="J33">
        <v>67</v>
      </c>
      <c r="K33">
        <v>0.12421669324038712</v>
      </c>
      <c r="M33">
        <v>30</v>
      </c>
      <c r="N33">
        <v>71</v>
      </c>
      <c r="O33">
        <v>9.4339622641509441E-2</v>
      </c>
      <c r="Q33">
        <v>30</v>
      </c>
      <c r="R33">
        <v>56</v>
      </c>
      <c r="S33">
        <v>0.15054168122799</v>
      </c>
      <c r="U33" s="8">
        <f t="shared" si="0"/>
        <v>523</v>
      </c>
      <c r="W33">
        <v>30</v>
      </c>
      <c r="X33">
        <v>322</v>
      </c>
      <c r="Y33">
        <v>0.24014259398748575</v>
      </c>
      <c r="AA33">
        <v>30</v>
      </c>
      <c r="AB33">
        <v>178</v>
      </c>
      <c r="AE33">
        <v>30</v>
      </c>
      <c r="AF33">
        <v>96</v>
      </c>
      <c r="AG33">
        <v>0.22147883262198639</v>
      </c>
      <c r="AI33">
        <v>30</v>
      </c>
      <c r="AJ33">
        <v>154</v>
      </c>
      <c r="AK33">
        <v>0.23691943200873833</v>
      </c>
      <c r="AM33">
        <v>30</v>
      </c>
      <c r="AN33">
        <v>27</v>
      </c>
      <c r="AO33">
        <v>5.4932758234827371E-2</v>
      </c>
      <c r="AQ33">
        <f t="shared" si="1"/>
        <v>777</v>
      </c>
    </row>
    <row r="34" spans="1:43">
      <c r="A34">
        <v>31</v>
      </c>
      <c r="B34">
        <v>516</v>
      </c>
      <c r="C34">
        <v>0.4122064227512382</v>
      </c>
      <c r="E34">
        <v>31</v>
      </c>
      <c r="F34">
        <v>222</v>
      </c>
      <c r="I34">
        <v>31</v>
      </c>
      <c r="J34">
        <v>132</v>
      </c>
      <c r="K34">
        <v>0.24472542548852386</v>
      </c>
      <c r="M34">
        <v>31</v>
      </c>
      <c r="N34">
        <v>328</v>
      </c>
      <c r="O34">
        <v>0.43582248206218444</v>
      </c>
      <c r="Q34">
        <v>31</v>
      </c>
      <c r="R34">
        <v>74</v>
      </c>
      <c r="S34">
        <v>0.19893007876555821</v>
      </c>
      <c r="U34" s="8">
        <f t="shared" si="0"/>
        <v>1272</v>
      </c>
      <c r="W34">
        <v>31</v>
      </c>
      <c r="X34">
        <v>843</v>
      </c>
      <c r="Y34">
        <v>0.6286962941970512</v>
      </c>
      <c r="AA34">
        <v>31</v>
      </c>
      <c r="AB34">
        <v>373</v>
      </c>
      <c r="AE34">
        <v>31</v>
      </c>
      <c r="AF34">
        <v>97</v>
      </c>
      <c r="AG34">
        <v>0.22378590379513208</v>
      </c>
      <c r="AI34">
        <v>31</v>
      </c>
      <c r="AJ34">
        <v>212</v>
      </c>
      <c r="AK34">
        <v>0.32614882847956184</v>
      </c>
      <c r="AM34">
        <v>31</v>
      </c>
      <c r="AN34">
        <v>188</v>
      </c>
      <c r="AO34">
        <v>0.38249476104250169</v>
      </c>
      <c r="AQ34">
        <f t="shared" si="1"/>
        <v>1713</v>
      </c>
    </row>
    <row r="35" spans="1:43">
      <c r="A35">
        <v>32</v>
      </c>
      <c r="B35">
        <v>1918</v>
      </c>
      <c r="C35">
        <v>1.5321936411567343</v>
      </c>
      <c r="E35">
        <v>32</v>
      </c>
      <c r="F35">
        <v>617</v>
      </c>
      <c r="I35">
        <v>32</v>
      </c>
      <c r="J35">
        <v>598</v>
      </c>
      <c r="K35">
        <v>1.1086803366828581</v>
      </c>
      <c r="M35">
        <v>32</v>
      </c>
      <c r="N35">
        <v>704</v>
      </c>
      <c r="O35">
        <v>0.93542386393834709</v>
      </c>
      <c r="Q35">
        <v>32</v>
      </c>
      <c r="R35">
        <v>307</v>
      </c>
      <c r="S35">
        <v>0.82529100244630227</v>
      </c>
      <c r="U35" s="8">
        <f t="shared" si="0"/>
        <v>4144</v>
      </c>
      <c r="W35">
        <v>32</v>
      </c>
      <c r="X35">
        <v>1112</v>
      </c>
      <c r="Y35">
        <v>0.8293123121555408</v>
      </c>
      <c r="AA35">
        <v>32</v>
      </c>
      <c r="AB35">
        <v>511</v>
      </c>
      <c r="AE35">
        <v>32</v>
      </c>
      <c r="AF35">
        <v>268</v>
      </c>
      <c r="AG35">
        <v>0.61829507440304532</v>
      </c>
      <c r="AI35">
        <v>32</v>
      </c>
      <c r="AJ35">
        <v>578</v>
      </c>
      <c r="AK35">
        <v>0.889217088967862</v>
      </c>
      <c r="AM35">
        <v>32</v>
      </c>
      <c r="AN35">
        <v>371</v>
      </c>
      <c r="AO35">
        <v>0.75481678907855387</v>
      </c>
      <c r="AQ35">
        <f t="shared" si="1"/>
        <v>2840</v>
      </c>
    </row>
    <row r="36" spans="1:43">
      <c r="A36">
        <v>33</v>
      </c>
      <c r="B36">
        <v>450</v>
      </c>
      <c r="C36">
        <v>0.35948234542259144</v>
      </c>
      <c r="E36">
        <v>33</v>
      </c>
      <c r="F36">
        <v>81</v>
      </c>
      <c r="I36">
        <v>33</v>
      </c>
      <c r="J36">
        <v>161</v>
      </c>
      <c r="K36">
        <v>0.29849085987615409</v>
      </c>
      <c r="M36">
        <v>33</v>
      </c>
      <c r="N36">
        <v>150</v>
      </c>
      <c r="O36">
        <v>0.19930906191868189</v>
      </c>
      <c r="Q36">
        <v>33</v>
      </c>
      <c r="R36">
        <v>87</v>
      </c>
      <c r="S36">
        <v>0.23387725476491303</v>
      </c>
      <c r="U36" s="8">
        <f t="shared" ref="U36:U67" si="2">B36+F36+J36+N36+R36</f>
        <v>929</v>
      </c>
      <c r="W36">
        <v>33</v>
      </c>
      <c r="X36">
        <v>562</v>
      </c>
      <c r="Y36">
        <v>0.41913086279803413</v>
      </c>
      <c r="AA36">
        <v>33</v>
      </c>
      <c r="AB36">
        <v>239</v>
      </c>
      <c r="AE36">
        <v>33</v>
      </c>
      <c r="AF36">
        <v>123</v>
      </c>
      <c r="AG36">
        <v>0.28376975429692008</v>
      </c>
      <c r="AI36">
        <v>33</v>
      </c>
      <c r="AJ36">
        <v>205</v>
      </c>
      <c r="AK36">
        <v>0.31537976338825557</v>
      </c>
      <c r="AM36">
        <v>33</v>
      </c>
      <c r="AN36">
        <v>118</v>
      </c>
      <c r="AO36">
        <v>0.24007649895220851</v>
      </c>
      <c r="AQ36">
        <f t="shared" ref="AQ36:AQ67" si="3">X36+AB36+AF36+AJ36+AN36</f>
        <v>1247</v>
      </c>
    </row>
    <row r="37" spans="1:43">
      <c r="A37">
        <v>34</v>
      </c>
      <c r="B37">
        <v>670</v>
      </c>
      <c r="C37">
        <v>0.53522926985141395</v>
      </c>
      <c r="E37">
        <v>34</v>
      </c>
      <c r="F37">
        <v>287</v>
      </c>
      <c r="I37">
        <v>34</v>
      </c>
      <c r="J37">
        <v>129</v>
      </c>
      <c r="K37">
        <v>0.23916348400014831</v>
      </c>
      <c r="M37">
        <v>34</v>
      </c>
      <c r="N37">
        <v>337</v>
      </c>
      <c r="O37">
        <v>0.44778102577730533</v>
      </c>
      <c r="Q37">
        <v>34</v>
      </c>
      <c r="R37">
        <v>52</v>
      </c>
      <c r="S37">
        <v>0.13978870399741927</v>
      </c>
      <c r="U37" s="8">
        <f t="shared" si="2"/>
        <v>1475</v>
      </c>
      <c r="W37">
        <v>34</v>
      </c>
      <c r="X37">
        <v>691</v>
      </c>
      <c r="Y37">
        <v>0.51533705728370383</v>
      </c>
      <c r="AA37">
        <v>34</v>
      </c>
      <c r="AB37">
        <v>297</v>
      </c>
      <c r="AE37">
        <v>34</v>
      </c>
      <c r="AF37">
        <v>128</v>
      </c>
      <c r="AG37">
        <v>0.29530511016264854</v>
      </c>
      <c r="AI37">
        <v>34</v>
      </c>
      <c r="AJ37">
        <v>219</v>
      </c>
      <c r="AK37">
        <v>0.33691789357086815</v>
      </c>
      <c r="AM37">
        <v>34</v>
      </c>
      <c r="AN37">
        <v>239</v>
      </c>
      <c r="AO37">
        <v>0.4862566377082867</v>
      </c>
      <c r="AQ37">
        <f t="shared" si="3"/>
        <v>1574</v>
      </c>
    </row>
    <row r="38" spans="1:43">
      <c r="A38">
        <v>35</v>
      </c>
      <c r="B38">
        <v>169</v>
      </c>
      <c r="C38">
        <v>0.13500559194759545</v>
      </c>
      <c r="E38">
        <v>35</v>
      </c>
      <c r="F38">
        <v>49</v>
      </c>
      <c r="I38">
        <v>35</v>
      </c>
      <c r="J38">
        <v>94</v>
      </c>
      <c r="K38">
        <v>0.174274166635767</v>
      </c>
      <c r="M38">
        <v>35</v>
      </c>
      <c r="N38">
        <v>99</v>
      </c>
      <c r="O38">
        <v>0.13154398086633007</v>
      </c>
      <c r="Q38">
        <v>35</v>
      </c>
      <c r="R38">
        <v>43</v>
      </c>
      <c r="S38">
        <v>0.11559450522863518</v>
      </c>
      <c r="U38" s="8">
        <f t="shared" si="2"/>
        <v>454</v>
      </c>
      <c r="W38">
        <v>35</v>
      </c>
      <c r="X38">
        <v>217</v>
      </c>
      <c r="Y38">
        <v>0.16183522638287082</v>
      </c>
      <c r="AA38">
        <v>35</v>
      </c>
      <c r="AB38">
        <v>101</v>
      </c>
      <c r="AE38">
        <v>35</v>
      </c>
      <c r="AF38">
        <v>102</v>
      </c>
      <c r="AG38">
        <v>0.23532125966086054</v>
      </c>
      <c r="AI38">
        <v>35</v>
      </c>
      <c r="AJ38">
        <v>92</v>
      </c>
      <c r="AK38">
        <v>0.14153628405716834</v>
      </c>
      <c r="AM38">
        <v>35</v>
      </c>
      <c r="AN38">
        <v>82</v>
      </c>
      <c r="AO38">
        <v>0.16683282130577201</v>
      </c>
      <c r="AQ38">
        <f t="shared" si="3"/>
        <v>594</v>
      </c>
    </row>
    <row r="39" spans="1:43">
      <c r="A39">
        <v>36</v>
      </c>
      <c r="B39">
        <v>171</v>
      </c>
      <c r="C39">
        <v>0.13660329126058476</v>
      </c>
      <c r="E39">
        <v>36</v>
      </c>
      <c r="F39">
        <v>76</v>
      </c>
      <c r="I39">
        <v>36</v>
      </c>
      <c r="J39">
        <v>52</v>
      </c>
      <c r="K39">
        <v>9.6406985798509398E-2</v>
      </c>
      <c r="M39">
        <v>36</v>
      </c>
      <c r="N39">
        <v>70</v>
      </c>
      <c r="O39">
        <v>9.3010895562051554E-2</v>
      </c>
      <c r="Q39">
        <v>36</v>
      </c>
      <c r="R39">
        <v>53</v>
      </c>
      <c r="S39">
        <v>0.14247694830506197</v>
      </c>
      <c r="U39" s="8">
        <f t="shared" si="2"/>
        <v>422</v>
      </c>
      <c r="W39">
        <v>36</v>
      </c>
      <c r="X39">
        <v>388</v>
      </c>
      <c r="Y39">
        <v>0.28936436791038656</v>
      </c>
      <c r="AA39">
        <v>36</v>
      </c>
      <c r="AB39">
        <v>96</v>
      </c>
      <c r="AE39">
        <v>36</v>
      </c>
      <c r="AF39">
        <v>105</v>
      </c>
      <c r="AG39">
        <v>0.24224247318029762</v>
      </c>
      <c r="AI39">
        <v>36</v>
      </c>
      <c r="AJ39">
        <v>147</v>
      </c>
      <c r="AK39">
        <v>0.22615036691743204</v>
      </c>
      <c r="AM39">
        <v>36</v>
      </c>
      <c r="AN39">
        <v>172</v>
      </c>
      <c r="AO39">
        <v>0.34994201542186326</v>
      </c>
      <c r="AQ39">
        <f t="shared" si="3"/>
        <v>908</v>
      </c>
    </row>
    <row r="40" spans="1:43">
      <c r="A40">
        <v>37</v>
      </c>
      <c r="B40">
        <v>454</v>
      </c>
      <c r="C40">
        <v>0.36267774404857006</v>
      </c>
      <c r="E40">
        <v>37</v>
      </c>
      <c r="F40">
        <v>178</v>
      </c>
      <c r="I40">
        <v>37</v>
      </c>
      <c r="J40">
        <v>92</v>
      </c>
      <c r="K40">
        <v>0.17056620564351663</v>
      </c>
      <c r="M40">
        <v>37</v>
      </c>
      <c r="N40">
        <v>83</v>
      </c>
      <c r="O40">
        <v>0.11028434759500398</v>
      </c>
      <c r="Q40">
        <v>37</v>
      </c>
      <c r="R40">
        <v>77</v>
      </c>
      <c r="S40">
        <v>0.20699481168848624</v>
      </c>
      <c r="U40" s="8">
        <f t="shared" si="2"/>
        <v>884</v>
      </c>
      <c r="W40">
        <v>37</v>
      </c>
      <c r="X40">
        <v>753</v>
      </c>
      <c r="Y40">
        <v>0.56157569339309554</v>
      </c>
      <c r="AA40">
        <v>37</v>
      </c>
      <c r="AB40">
        <v>228</v>
      </c>
      <c r="AE40">
        <v>37</v>
      </c>
      <c r="AF40">
        <v>150</v>
      </c>
      <c r="AG40">
        <v>0.34606067597185375</v>
      </c>
      <c r="AI40">
        <v>37</v>
      </c>
      <c r="AJ40">
        <v>191</v>
      </c>
      <c r="AK40">
        <v>0.29384163320564299</v>
      </c>
      <c r="AM40">
        <v>37</v>
      </c>
      <c r="AN40">
        <v>202</v>
      </c>
      <c r="AO40">
        <v>0.4109784134605603</v>
      </c>
      <c r="AQ40">
        <f t="shared" si="3"/>
        <v>1524</v>
      </c>
    </row>
    <row r="41" spans="1:43">
      <c r="A41">
        <v>38</v>
      </c>
      <c r="B41">
        <v>220</v>
      </c>
      <c r="C41">
        <v>0.1757469244288225</v>
      </c>
      <c r="E41">
        <v>38</v>
      </c>
      <c r="F41">
        <v>58</v>
      </c>
      <c r="I41">
        <v>38</v>
      </c>
      <c r="J41">
        <v>51</v>
      </c>
      <c r="K41">
        <v>9.4553005302384224E-2</v>
      </c>
      <c r="M41">
        <v>38</v>
      </c>
      <c r="N41">
        <v>122</v>
      </c>
      <c r="O41">
        <v>0.16210470369386129</v>
      </c>
      <c r="Q41">
        <v>38</v>
      </c>
      <c r="R41">
        <v>24</v>
      </c>
      <c r="S41">
        <v>6.4517863383424287E-2</v>
      </c>
      <c r="U41" s="8">
        <f t="shared" si="2"/>
        <v>475</v>
      </c>
      <c r="W41">
        <v>38</v>
      </c>
      <c r="X41">
        <v>346</v>
      </c>
      <c r="Y41">
        <v>0.25804142086854059</v>
      </c>
      <c r="AA41">
        <v>38</v>
      </c>
      <c r="AB41">
        <v>151</v>
      </c>
      <c r="AE41">
        <v>38</v>
      </c>
      <c r="AF41">
        <v>117</v>
      </c>
      <c r="AG41">
        <v>0.26992732725804591</v>
      </c>
      <c r="AI41">
        <v>38</v>
      </c>
      <c r="AJ41">
        <v>167</v>
      </c>
      <c r="AK41">
        <v>0.25691912432116432</v>
      </c>
      <c r="AM41">
        <v>38</v>
      </c>
      <c r="AN41">
        <v>82</v>
      </c>
      <c r="AO41">
        <v>0.16683282130577201</v>
      </c>
      <c r="AQ41">
        <f t="shared" si="3"/>
        <v>863</v>
      </c>
    </row>
    <row r="42" spans="1:43">
      <c r="A42">
        <v>39</v>
      </c>
      <c r="B42">
        <v>89</v>
      </c>
      <c r="C42">
        <v>7.1097619428023645E-2</v>
      </c>
      <c r="E42">
        <v>39</v>
      </c>
      <c r="F42">
        <v>66</v>
      </c>
      <c r="I42">
        <v>39</v>
      </c>
      <c r="J42">
        <v>51</v>
      </c>
      <c r="K42">
        <v>9.4553005302384224E-2</v>
      </c>
      <c r="M42">
        <v>39</v>
      </c>
      <c r="N42">
        <v>39</v>
      </c>
      <c r="O42">
        <v>5.1820356098857295E-2</v>
      </c>
      <c r="Q42">
        <v>39</v>
      </c>
      <c r="R42">
        <v>18</v>
      </c>
      <c r="S42">
        <v>4.8388397537568212E-2</v>
      </c>
      <c r="U42" s="8">
        <f t="shared" si="2"/>
        <v>263</v>
      </c>
      <c r="W42">
        <v>39</v>
      </c>
      <c r="X42">
        <v>288</v>
      </c>
      <c r="Y42">
        <v>0.21478592257265805</v>
      </c>
      <c r="AA42">
        <v>39</v>
      </c>
      <c r="AB42">
        <v>116</v>
      </c>
      <c r="AE42">
        <v>39</v>
      </c>
      <c r="AF42">
        <v>33</v>
      </c>
      <c r="AG42">
        <v>7.6133348713807822E-2</v>
      </c>
      <c r="AI42">
        <v>39</v>
      </c>
      <c r="AJ42">
        <v>130</v>
      </c>
      <c r="AK42">
        <v>0.19999692312425962</v>
      </c>
      <c r="AM42">
        <v>39</v>
      </c>
      <c r="AN42">
        <v>132</v>
      </c>
      <c r="AO42">
        <v>0.26856015137026712</v>
      </c>
      <c r="AQ42">
        <f t="shared" si="3"/>
        <v>699</v>
      </c>
    </row>
    <row r="43" spans="1:43">
      <c r="A43">
        <v>40</v>
      </c>
      <c r="B43">
        <v>297</v>
      </c>
      <c r="C43">
        <v>0.23725834797891038</v>
      </c>
      <c r="E43">
        <v>40</v>
      </c>
      <c r="F43">
        <v>108</v>
      </c>
      <c r="I43">
        <v>40</v>
      </c>
      <c r="J43">
        <v>88</v>
      </c>
      <c r="K43">
        <v>0.1631502836590159</v>
      </c>
      <c r="M43">
        <v>40</v>
      </c>
      <c r="N43">
        <v>88</v>
      </c>
      <c r="O43">
        <v>0.11692798299229339</v>
      </c>
      <c r="Q43">
        <v>40</v>
      </c>
      <c r="R43">
        <v>45</v>
      </c>
      <c r="S43">
        <v>0.12097099384392053</v>
      </c>
      <c r="U43" s="8">
        <f t="shared" si="2"/>
        <v>626</v>
      </c>
      <c r="W43">
        <v>40</v>
      </c>
      <c r="X43">
        <v>330</v>
      </c>
      <c r="Y43">
        <v>0.24610886961450401</v>
      </c>
      <c r="AA43">
        <v>40</v>
      </c>
      <c r="AB43">
        <v>201</v>
      </c>
      <c r="AE43">
        <v>40</v>
      </c>
      <c r="AF43">
        <v>61</v>
      </c>
      <c r="AG43">
        <v>0.14073134156188719</v>
      </c>
      <c r="AI43">
        <v>40</v>
      </c>
      <c r="AJ43">
        <v>96</v>
      </c>
      <c r="AK43">
        <v>0.14769003553791479</v>
      </c>
      <c r="AM43">
        <v>40</v>
      </c>
      <c r="AN43">
        <v>116</v>
      </c>
      <c r="AO43">
        <v>0.2360074057496287</v>
      </c>
      <c r="AQ43">
        <f t="shared" si="3"/>
        <v>804</v>
      </c>
    </row>
    <row r="44" spans="1:43">
      <c r="A44">
        <v>41</v>
      </c>
      <c r="B44">
        <v>714</v>
      </c>
      <c r="C44">
        <v>0.57037865473717841</v>
      </c>
      <c r="E44">
        <v>41</v>
      </c>
      <c r="F44">
        <v>272</v>
      </c>
      <c r="I44">
        <v>41</v>
      </c>
      <c r="J44">
        <v>149</v>
      </c>
      <c r="K44">
        <v>0.27624309392265195</v>
      </c>
      <c r="M44">
        <v>41</v>
      </c>
      <c r="N44">
        <v>255</v>
      </c>
      <c r="O44">
        <v>0.33882540526175925</v>
      </c>
      <c r="Q44">
        <v>41</v>
      </c>
      <c r="R44">
        <v>164</v>
      </c>
      <c r="S44">
        <v>0.44087206645339927</v>
      </c>
      <c r="U44" s="8">
        <f t="shared" si="2"/>
        <v>1554</v>
      </c>
      <c r="W44">
        <v>41</v>
      </c>
      <c r="X44">
        <v>543</v>
      </c>
      <c r="Y44">
        <v>0.40496095818386568</v>
      </c>
      <c r="AA44">
        <v>41</v>
      </c>
      <c r="AB44">
        <v>394</v>
      </c>
      <c r="AE44">
        <v>41</v>
      </c>
      <c r="AF44">
        <v>158</v>
      </c>
      <c r="AG44">
        <v>0.36451724535701924</v>
      </c>
      <c r="AI44">
        <v>41</v>
      </c>
      <c r="AJ44">
        <v>343</v>
      </c>
      <c r="AK44">
        <v>0.52768418947400808</v>
      </c>
      <c r="AM44">
        <v>41</v>
      </c>
      <c r="AN44">
        <v>193</v>
      </c>
      <c r="AO44">
        <v>0.39266749404895118</v>
      </c>
      <c r="AQ44">
        <f t="shared" si="3"/>
        <v>1631</v>
      </c>
    </row>
    <row r="45" spans="1:43">
      <c r="A45">
        <v>42</v>
      </c>
      <c r="B45">
        <v>655</v>
      </c>
      <c r="C45">
        <v>0.52324652500399427</v>
      </c>
      <c r="E45">
        <v>42</v>
      </c>
      <c r="F45">
        <v>255</v>
      </c>
      <c r="I45">
        <v>42</v>
      </c>
      <c r="J45">
        <v>158</v>
      </c>
      <c r="K45">
        <v>0.29292891838777857</v>
      </c>
      <c r="M45">
        <v>42</v>
      </c>
      <c r="N45">
        <v>119</v>
      </c>
      <c r="O45">
        <v>0.15811852245548763</v>
      </c>
      <c r="Q45">
        <v>42</v>
      </c>
      <c r="R45">
        <v>69</v>
      </c>
      <c r="S45">
        <v>0.18548885722734482</v>
      </c>
      <c r="U45" s="8">
        <f t="shared" si="2"/>
        <v>1256</v>
      </c>
      <c r="W45">
        <v>42</v>
      </c>
      <c r="X45">
        <v>442</v>
      </c>
      <c r="Y45">
        <v>0.32963672839275993</v>
      </c>
      <c r="AA45">
        <v>42</v>
      </c>
      <c r="AB45">
        <v>228</v>
      </c>
      <c r="AE45">
        <v>42</v>
      </c>
      <c r="AF45">
        <v>128</v>
      </c>
      <c r="AG45">
        <v>0.29530511016264854</v>
      </c>
      <c r="AI45">
        <v>42</v>
      </c>
      <c r="AJ45">
        <v>160</v>
      </c>
      <c r="AK45">
        <v>0.246150059229858</v>
      </c>
      <c r="AM45">
        <v>42</v>
      </c>
      <c r="AN45">
        <v>144</v>
      </c>
      <c r="AO45">
        <v>0.29297471058574598</v>
      </c>
      <c r="AQ45">
        <f t="shared" si="3"/>
        <v>1102</v>
      </c>
    </row>
    <row r="46" spans="1:43">
      <c r="A46">
        <v>43</v>
      </c>
      <c r="B46">
        <v>97</v>
      </c>
      <c r="C46">
        <v>7.7488416679980826E-2</v>
      </c>
      <c r="E46">
        <v>43</v>
      </c>
      <c r="F46">
        <v>77</v>
      </c>
      <c r="I46">
        <v>43</v>
      </c>
      <c r="J46">
        <v>63</v>
      </c>
      <c r="K46">
        <v>0.11680077125588639</v>
      </c>
      <c r="M46">
        <v>43</v>
      </c>
      <c r="N46">
        <v>26</v>
      </c>
      <c r="O46">
        <v>3.4546904065904861E-2</v>
      </c>
      <c r="Q46">
        <v>43</v>
      </c>
      <c r="R46">
        <v>4</v>
      </c>
      <c r="S46">
        <v>1.0752977230570714E-2</v>
      </c>
      <c r="U46" s="8">
        <f t="shared" si="2"/>
        <v>267</v>
      </c>
      <c r="W46">
        <v>43</v>
      </c>
      <c r="X46">
        <v>97</v>
      </c>
      <c r="Y46">
        <v>7.2341091977596639E-2</v>
      </c>
      <c r="AA46">
        <v>43</v>
      </c>
      <c r="AB46">
        <v>91</v>
      </c>
      <c r="AE46">
        <v>43</v>
      </c>
      <c r="AF46">
        <v>65</v>
      </c>
      <c r="AG46">
        <v>0.14995962625446996</v>
      </c>
      <c r="AI46">
        <v>43</v>
      </c>
      <c r="AJ46">
        <v>81</v>
      </c>
      <c r="AK46">
        <v>0.12461346748511562</v>
      </c>
      <c r="AM46">
        <v>43</v>
      </c>
      <c r="AN46">
        <v>57</v>
      </c>
      <c r="AO46">
        <v>0.11596915627352444</v>
      </c>
      <c r="AQ46">
        <f t="shared" si="3"/>
        <v>391</v>
      </c>
    </row>
    <row r="47" spans="1:43">
      <c r="A47">
        <v>44</v>
      </c>
      <c r="B47">
        <v>780</v>
      </c>
      <c r="C47">
        <v>0.62310273206582523</v>
      </c>
      <c r="E47">
        <v>44</v>
      </c>
      <c r="F47">
        <v>124</v>
      </c>
      <c r="I47">
        <v>44</v>
      </c>
      <c r="J47">
        <v>178</v>
      </c>
      <c r="K47">
        <v>0.33000852831028216</v>
      </c>
      <c r="M47">
        <v>44</v>
      </c>
      <c r="N47">
        <v>212</v>
      </c>
      <c r="O47">
        <v>0.28169014084507044</v>
      </c>
      <c r="Q47">
        <v>44</v>
      </c>
      <c r="R47">
        <v>91</v>
      </c>
      <c r="S47">
        <v>0.24463023199548375</v>
      </c>
      <c r="U47" s="8">
        <f t="shared" si="2"/>
        <v>1385</v>
      </c>
      <c r="W47">
        <v>44</v>
      </c>
      <c r="X47">
        <v>256</v>
      </c>
      <c r="Y47">
        <v>0.19092082006458494</v>
      </c>
      <c r="AA47">
        <v>44</v>
      </c>
      <c r="AB47">
        <v>228</v>
      </c>
      <c r="AE47">
        <v>44</v>
      </c>
      <c r="AF47">
        <v>101</v>
      </c>
      <c r="AG47">
        <v>0.23301418848771485</v>
      </c>
      <c r="AI47">
        <v>44</v>
      </c>
      <c r="AJ47">
        <v>120</v>
      </c>
      <c r="AK47">
        <v>0.1846125444223935</v>
      </c>
      <c r="AM47">
        <v>44</v>
      </c>
      <c r="AN47">
        <v>129</v>
      </c>
      <c r="AO47">
        <v>0.26245651156639743</v>
      </c>
      <c r="AQ47">
        <f t="shared" si="3"/>
        <v>834</v>
      </c>
    </row>
    <row r="48" spans="1:43">
      <c r="A48">
        <v>45</v>
      </c>
      <c r="B48">
        <v>176</v>
      </c>
      <c r="C48">
        <v>0.14059753954305801</v>
      </c>
      <c r="E48">
        <v>45</v>
      </c>
      <c r="F48">
        <v>16</v>
      </c>
      <c r="I48">
        <v>45</v>
      </c>
      <c r="J48">
        <v>79</v>
      </c>
      <c r="K48">
        <v>0.14646445919388928</v>
      </c>
      <c r="M48">
        <v>45</v>
      </c>
      <c r="N48">
        <v>63</v>
      </c>
      <c r="O48">
        <v>8.3709806005846404E-2</v>
      </c>
      <c r="Q48">
        <v>45</v>
      </c>
      <c r="R48">
        <v>11</v>
      </c>
      <c r="S48">
        <v>2.9570687384069465E-2</v>
      </c>
      <c r="U48" s="8">
        <f t="shared" si="2"/>
        <v>345</v>
      </c>
      <c r="W48">
        <v>45</v>
      </c>
      <c r="X48">
        <v>276</v>
      </c>
      <c r="Y48">
        <v>0.20583650913213064</v>
      </c>
      <c r="AA48">
        <v>45</v>
      </c>
      <c r="AB48">
        <v>87</v>
      </c>
      <c r="AE48">
        <v>45</v>
      </c>
      <c r="AF48">
        <v>12</v>
      </c>
      <c r="AG48">
        <v>2.7684854077748299E-2</v>
      </c>
      <c r="AI48">
        <v>45</v>
      </c>
      <c r="AJ48">
        <v>94</v>
      </c>
      <c r="AK48">
        <v>0.14461315979754158</v>
      </c>
      <c r="AM48">
        <v>45</v>
      </c>
      <c r="AN48">
        <v>84</v>
      </c>
      <c r="AO48">
        <v>0.17090191450835182</v>
      </c>
      <c r="AQ48">
        <f t="shared" si="3"/>
        <v>553</v>
      </c>
    </row>
    <row r="49" spans="1:43">
      <c r="A49">
        <v>46</v>
      </c>
      <c r="B49">
        <v>295</v>
      </c>
      <c r="C49">
        <v>0.23566064866592107</v>
      </c>
      <c r="E49">
        <v>46</v>
      </c>
      <c r="F49">
        <v>87</v>
      </c>
      <c r="I49">
        <v>46</v>
      </c>
      <c r="J49">
        <v>66</v>
      </c>
      <c r="K49">
        <v>0.12236271274426193</v>
      </c>
      <c r="M49">
        <v>46</v>
      </c>
      <c r="N49">
        <v>87</v>
      </c>
      <c r="O49">
        <v>0.1155992559128355</v>
      </c>
      <c r="Q49">
        <v>46</v>
      </c>
      <c r="R49">
        <v>15</v>
      </c>
      <c r="S49">
        <v>4.0323664614640181E-2</v>
      </c>
      <c r="U49" s="8">
        <f t="shared" si="2"/>
        <v>550</v>
      </c>
      <c r="W49">
        <v>46</v>
      </c>
      <c r="X49">
        <v>339</v>
      </c>
      <c r="Y49">
        <v>0.25282092969489955</v>
      </c>
      <c r="AA49">
        <v>46</v>
      </c>
      <c r="AB49">
        <v>100</v>
      </c>
      <c r="AE49">
        <v>46</v>
      </c>
      <c r="AF49">
        <v>84</v>
      </c>
      <c r="AG49">
        <v>0.19379397854423808</v>
      </c>
      <c r="AI49">
        <v>46</v>
      </c>
      <c r="AJ49">
        <v>92</v>
      </c>
      <c r="AK49">
        <v>0.14153628405716834</v>
      </c>
      <c r="AM49">
        <v>46</v>
      </c>
      <c r="AN49">
        <v>52</v>
      </c>
      <c r="AO49">
        <v>0.10579642326707493</v>
      </c>
      <c r="AQ49">
        <f t="shared" si="3"/>
        <v>667</v>
      </c>
    </row>
    <row r="50" spans="1:43">
      <c r="A50">
        <v>47</v>
      </c>
      <c r="B50">
        <v>160</v>
      </c>
      <c r="C50">
        <v>0.12781594503914365</v>
      </c>
      <c r="E50">
        <v>47</v>
      </c>
      <c r="F50">
        <v>57</v>
      </c>
      <c r="I50">
        <v>47</v>
      </c>
      <c r="J50">
        <v>25</v>
      </c>
      <c r="K50">
        <v>4.6349512403129518E-2</v>
      </c>
      <c r="M50">
        <v>47</v>
      </c>
      <c r="N50">
        <v>59</v>
      </c>
      <c r="O50">
        <v>7.8394897688014886E-2</v>
      </c>
      <c r="Q50">
        <v>47</v>
      </c>
      <c r="R50">
        <v>21</v>
      </c>
      <c r="S50">
        <v>5.6453130460496249E-2</v>
      </c>
      <c r="U50" s="8">
        <f t="shared" si="2"/>
        <v>322</v>
      </c>
      <c r="W50">
        <v>47</v>
      </c>
      <c r="X50">
        <v>68</v>
      </c>
      <c r="Y50">
        <v>5.0713342829655374E-2</v>
      </c>
      <c r="AA50">
        <v>47</v>
      </c>
      <c r="AB50">
        <v>107</v>
      </c>
      <c r="AE50">
        <v>47</v>
      </c>
      <c r="AF50">
        <v>57</v>
      </c>
      <c r="AG50">
        <v>0.13150305686930441</v>
      </c>
      <c r="AI50">
        <v>47</v>
      </c>
      <c r="AJ50">
        <v>36</v>
      </c>
      <c r="AK50">
        <v>5.5383763326718051E-2</v>
      </c>
      <c r="AM50">
        <v>47</v>
      </c>
      <c r="AN50">
        <v>36</v>
      </c>
      <c r="AO50">
        <v>7.3243677646436495E-2</v>
      </c>
      <c r="AQ50">
        <f t="shared" si="3"/>
        <v>304</v>
      </c>
    </row>
    <row r="51" spans="1:43">
      <c r="A51">
        <v>48</v>
      </c>
      <c r="B51">
        <v>107</v>
      </c>
      <c r="C51">
        <v>8.5476913244927302E-2</v>
      </c>
      <c r="E51">
        <v>48</v>
      </c>
      <c r="F51">
        <v>30</v>
      </c>
      <c r="I51">
        <v>48</v>
      </c>
      <c r="J51">
        <v>38</v>
      </c>
      <c r="K51">
        <v>7.0451258852756868E-2</v>
      </c>
      <c r="M51">
        <v>48</v>
      </c>
      <c r="N51">
        <v>106</v>
      </c>
      <c r="O51">
        <v>0.14084507042253522</v>
      </c>
      <c r="Q51">
        <v>48</v>
      </c>
      <c r="R51">
        <v>25</v>
      </c>
      <c r="S51">
        <v>6.7206107691066969E-2</v>
      </c>
      <c r="U51" s="8">
        <f t="shared" si="2"/>
        <v>306</v>
      </c>
      <c r="W51">
        <v>48</v>
      </c>
      <c r="X51">
        <v>271</v>
      </c>
      <c r="Y51">
        <v>0.20210758686524422</v>
      </c>
      <c r="AA51">
        <v>48</v>
      </c>
      <c r="AB51">
        <v>101</v>
      </c>
      <c r="AE51">
        <v>48</v>
      </c>
      <c r="AF51">
        <v>55</v>
      </c>
      <c r="AG51">
        <v>0.12688891452301304</v>
      </c>
      <c r="AI51">
        <v>48</v>
      </c>
      <c r="AJ51">
        <v>52</v>
      </c>
      <c r="AK51">
        <v>7.9998769249703852E-2</v>
      </c>
      <c r="AM51">
        <v>48</v>
      </c>
      <c r="AN51">
        <v>93</v>
      </c>
      <c r="AO51">
        <v>0.18921283391996094</v>
      </c>
      <c r="AQ51">
        <f t="shared" si="3"/>
        <v>572</v>
      </c>
    </row>
    <row r="52" spans="1:43">
      <c r="A52">
        <v>49</v>
      </c>
      <c r="B52">
        <v>173</v>
      </c>
      <c r="C52">
        <v>0.13820099057357405</v>
      </c>
      <c r="E52">
        <v>49</v>
      </c>
      <c r="F52">
        <v>60</v>
      </c>
      <c r="I52">
        <v>49</v>
      </c>
      <c r="J52">
        <v>38</v>
      </c>
      <c r="K52">
        <v>7.0451258852756868E-2</v>
      </c>
      <c r="M52">
        <v>49</v>
      </c>
      <c r="N52">
        <v>17</v>
      </c>
      <c r="O52">
        <v>2.2588360350783949E-2</v>
      </c>
      <c r="Q52">
        <v>49</v>
      </c>
      <c r="R52">
        <v>25</v>
      </c>
      <c r="S52">
        <v>6.7206107691066969E-2</v>
      </c>
      <c r="U52" s="8">
        <f t="shared" si="2"/>
        <v>313</v>
      </c>
      <c r="W52">
        <v>49</v>
      </c>
      <c r="X52">
        <v>171</v>
      </c>
      <c r="Y52">
        <v>0.12752914152751571</v>
      </c>
      <c r="AA52">
        <v>49</v>
      </c>
      <c r="AB52">
        <v>55</v>
      </c>
      <c r="AE52">
        <v>49</v>
      </c>
      <c r="AF52">
        <v>86</v>
      </c>
      <c r="AG52">
        <v>0.19840812089052948</v>
      </c>
      <c r="AI52">
        <v>49</v>
      </c>
      <c r="AJ52">
        <v>58</v>
      </c>
      <c r="AK52">
        <v>8.9229396470823522E-2</v>
      </c>
      <c r="AM52">
        <v>49</v>
      </c>
      <c r="AN52">
        <v>31</v>
      </c>
      <c r="AO52">
        <v>6.3070944639986984E-2</v>
      </c>
      <c r="AQ52">
        <f t="shared" si="3"/>
        <v>401</v>
      </c>
    </row>
    <row r="53" spans="1:43">
      <c r="A53">
        <v>50</v>
      </c>
      <c r="B53">
        <v>370</v>
      </c>
      <c r="C53">
        <v>0.29557437290301963</v>
      </c>
      <c r="E53">
        <v>50</v>
      </c>
      <c r="F53">
        <v>93</v>
      </c>
      <c r="I53">
        <v>50</v>
      </c>
      <c r="J53">
        <v>27</v>
      </c>
      <c r="K53">
        <v>5.005747339537988E-2</v>
      </c>
      <c r="M53">
        <v>50</v>
      </c>
      <c r="N53">
        <v>102</v>
      </c>
      <c r="O53">
        <v>0.1355301621047037</v>
      </c>
      <c r="Q53">
        <v>50</v>
      </c>
      <c r="R53">
        <v>35</v>
      </c>
      <c r="S53">
        <v>9.4088550767493756E-2</v>
      </c>
      <c r="U53" s="8">
        <f t="shared" si="2"/>
        <v>627</v>
      </c>
      <c r="W53">
        <v>50</v>
      </c>
      <c r="X53">
        <v>187</v>
      </c>
      <c r="Y53">
        <v>0.13946169278155227</v>
      </c>
      <c r="AA53">
        <v>50</v>
      </c>
      <c r="AB53">
        <v>99</v>
      </c>
      <c r="AE53">
        <v>50</v>
      </c>
      <c r="AF53">
        <v>66</v>
      </c>
      <c r="AG53">
        <v>0.15226669742761564</v>
      </c>
      <c r="AI53">
        <v>50</v>
      </c>
      <c r="AJ53">
        <v>162</v>
      </c>
      <c r="AK53">
        <v>0.24922693497023124</v>
      </c>
      <c r="AM53">
        <v>50</v>
      </c>
      <c r="AN53">
        <v>80</v>
      </c>
      <c r="AO53">
        <v>0.1627637281031922</v>
      </c>
      <c r="AQ53">
        <f t="shared" si="3"/>
        <v>594</v>
      </c>
    </row>
    <row r="54" spans="1:43">
      <c r="A54">
        <v>51</v>
      </c>
      <c r="B54">
        <v>122</v>
      </c>
      <c r="C54">
        <v>9.7459658092347023E-2</v>
      </c>
      <c r="E54">
        <v>51</v>
      </c>
      <c r="F54">
        <v>68</v>
      </c>
      <c r="I54">
        <v>51</v>
      </c>
      <c r="J54">
        <v>37</v>
      </c>
      <c r="K54">
        <v>6.8597278356631694E-2</v>
      </c>
      <c r="M54">
        <v>51</v>
      </c>
      <c r="N54">
        <v>5</v>
      </c>
      <c r="O54">
        <v>6.6436353972893969E-3</v>
      </c>
      <c r="Q54">
        <v>51</v>
      </c>
      <c r="R54">
        <v>14</v>
      </c>
      <c r="S54">
        <v>3.76354203069975E-2</v>
      </c>
      <c r="U54" s="8">
        <f t="shared" si="2"/>
        <v>246</v>
      </c>
      <c r="W54">
        <v>51</v>
      </c>
      <c r="X54">
        <v>166</v>
      </c>
      <c r="Y54">
        <v>0.1238002192606293</v>
      </c>
      <c r="AA54">
        <v>51</v>
      </c>
      <c r="AB54">
        <v>25</v>
      </c>
      <c r="AE54">
        <v>51</v>
      </c>
      <c r="AF54">
        <v>44</v>
      </c>
      <c r="AG54">
        <v>0.10151113161841042</v>
      </c>
      <c r="AI54">
        <v>51</v>
      </c>
      <c r="AJ54">
        <v>68</v>
      </c>
      <c r="AK54">
        <v>0.10461377517268965</v>
      </c>
      <c r="AM54">
        <v>51</v>
      </c>
      <c r="AN54">
        <v>36</v>
      </c>
      <c r="AO54">
        <v>7.3243677646436495E-2</v>
      </c>
      <c r="AQ54">
        <f t="shared" si="3"/>
        <v>339</v>
      </c>
    </row>
    <row r="55" spans="1:43">
      <c r="A55">
        <v>52</v>
      </c>
      <c r="B55">
        <v>602</v>
      </c>
      <c r="C55">
        <v>0.48090749320977794</v>
      </c>
      <c r="E55">
        <v>52</v>
      </c>
      <c r="F55">
        <v>136</v>
      </c>
      <c r="I55">
        <v>52</v>
      </c>
      <c r="J55">
        <v>100</v>
      </c>
      <c r="K55">
        <v>0.18539804961251807</v>
      </c>
      <c r="M55">
        <v>52</v>
      </c>
      <c r="N55">
        <v>104</v>
      </c>
      <c r="O55">
        <v>0.13818761626361944</v>
      </c>
      <c r="Q55">
        <v>52</v>
      </c>
      <c r="R55">
        <v>66</v>
      </c>
      <c r="S55">
        <v>0.17742412430441679</v>
      </c>
      <c r="U55" s="8">
        <f t="shared" si="2"/>
        <v>1008</v>
      </c>
      <c r="W55">
        <v>52</v>
      </c>
      <c r="X55">
        <v>257</v>
      </c>
      <c r="Y55">
        <v>0.19166660451796222</v>
      </c>
      <c r="AA55">
        <v>52</v>
      </c>
      <c r="AB55">
        <v>126</v>
      </c>
      <c r="AE55">
        <v>52</v>
      </c>
      <c r="AF55">
        <v>70</v>
      </c>
      <c r="AG55">
        <v>0.16149498212019842</v>
      </c>
      <c r="AI55">
        <v>52</v>
      </c>
      <c r="AJ55">
        <v>74</v>
      </c>
      <c r="AK55">
        <v>0.11384440239380933</v>
      </c>
      <c r="AM55">
        <v>52</v>
      </c>
      <c r="AN55">
        <v>47</v>
      </c>
      <c r="AO55">
        <v>9.5623690260625421E-2</v>
      </c>
      <c r="AQ55">
        <f t="shared" si="3"/>
        <v>574</v>
      </c>
    </row>
    <row r="56" spans="1:43">
      <c r="A56">
        <v>53</v>
      </c>
      <c r="B56">
        <v>250</v>
      </c>
      <c r="C56">
        <v>0.19971241412366192</v>
      </c>
      <c r="E56">
        <v>53</v>
      </c>
      <c r="F56">
        <v>118</v>
      </c>
      <c r="I56">
        <v>53</v>
      </c>
      <c r="J56">
        <v>80</v>
      </c>
      <c r="K56">
        <v>0.14831843969001446</v>
      </c>
      <c r="M56">
        <v>53</v>
      </c>
      <c r="N56">
        <v>120</v>
      </c>
      <c r="O56">
        <v>0.15944724953494552</v>
      </c>
      <c r="Q56">
        <v>53</v>
      </c>
      <c r="R56">
        <v>18</v>
      </c>
      <c r="S56">
        <v>4.8388397537568212E-2</v>
      </c>
      <c r="U56" s="8">
        <f t="shared" si="2"/>
        <v>586</v>
      </c>
      <c r="W56">
        <v>53</v>
      </c>
      <c r="X56">
        <v>217</v>
      </c>
      <c r="Y56">
        <v>0.16183522638287082</v>
      </c>
      <c r="AA56">
        <v>53</v>
      </c>
      <c r="AB56">
        <v>142</v>
      </c>
      <c r="AE56">
        <v>53</v>
      </c>
      <c r="AF56">
        <v>37</v>
      </c>
      <c r="AG56">
        <v>8.5361633406390594E-2</v>
      </c>
      <c r="AI56">
        <v>53</v>
      </c>
      <c r="AJ56">
        <v>68</v>
      </c>
      <c r="AK56">
        <v>0.10461377517268965</v>
      </c>
      <c r="AM56">
        <v>53</v>
      </c>
      <c r="AN56">
        <v>51</v>
      </c>
      <c r="AO56">
        <v>0.10376187666578503</v>
      </c>
      <c r="AQ56">
        <f t="shared" si="3"/>
        <v>515</v>
      </c>
    </row>
    <row r="57" spans="1:43">
      <c r="A57">
        <v>54</v>
      </c>
      <c r="B57">
        <v>102</v>
      </c>
      <c r="C57">
        <v>8.1482664962454071E-2</v>
      </c>
      <c r="E57">
        <v>54</v>
      </c>
      <c r="F57">
        <v>67</v>
      </c>
      <c r="I57">
        <v>54</v>
      </c>
      <c r="J57">
        <v>11</v>
      </c>
      <c r="K57">
        <v>2.0393785457376988E-2</v>
      </c>
      <c r="M57">
        <v>54</v>
      </c>
      <c r="N57">
        <v>31</v>
      </c>
      <c r="O57">
        <v>4.1190539463194259E-2</v>
      </c>
      <c r="Q57">
        <v>54</v>
      </c>
      <c r="R57">
        <v>7</v>
      </c>
      <c r="S57">
        <v>1.881771015349875E-2</v>
      </c>
      <c r="U57" s="8">
        <f t="shared" si="2"/>
        <v>218</v>
      </c>
      <c r="W57">
        <v>54</v>
      </c>
      <c r="X57">
        <v>199</v>
      </c>
      <c r="Y57">
        <v>0.1484111062220797</v>
      </c>
      <c r="AA57">
        <v>54</v>
      </c>
      <c r="AB57">
        <v>112</v>
      </c>
      <c r="AE57">
        <v>54</v>
      </c>
      <c r="AF57">
        <v>34</v>
      </c>
      <c r="AG57">
        <v>7.8440419886953508E-2</v>
      </c>
      <c r="AI57">
        <v>54</v>
      </c>
      <c r="AJ57">
        <v>43</v>
      </c>
      <c r="AK57">
        <v>6.6152828418024334E-2</v>
      </c>
      <c r="AM57">
        <v>54</v>
      </c>
      <c r="AN57">
        <v>33</v>
      </c>
      <c r="AO57">
        <v>6.714003784256678E-2</v>
      </c>
      <c r="AQ57">
        <f t="shared" si="3"/>
        <v>421</v>
      </c>
    </row>
    <row r="58" spans="1:43">
      <c r="A58">
        <v>55</v>
      </c>
      <c r="B58">
        <v>104</v>
      </c>
      <c r="C58">
        <v>8.3080364275443366E-2</v>
      </c>
      <c r="E58">
        <v>55</v>
      </c>
      <c r="F58">
        <v>83</v>
      </c>
      <c r="I58">
        <v>55</v>
      </c>
      <c r="J58">
        <v>11</v>
      </c>
      <c r="K58">
        <v>2.0393785457376988E-2</v>
      </c>
      <c r="M58">
        <v>55</v>
      </c>
      <c r="N58">
        <v>19</v>
      </c>
      <c r="O58">
        <v>2.5245814509699708E-2</v>
      </c>
      <c r="Q58">
        <v>55</v>
      </c>
      <c r="R58">
        <v>12</v>
      </c>
      <c r="S58">
        <v>3.2258931691712144E-2</v>
      </c>
      <c r="U58" s="8">
        <f t="shared" si="2"/>
        <v>229</v>
      </c>
      <c r="W58">
        <v>55</v>
      </c>
      <c r="X58">
        <v>115</v>
      </c>
      <c r="Y58">
        <v>8.5765212138387767E-2</v>
      </c>
      <c r="AA58">
        <v>55</v>
      </c>
      <c r="AB58">
        <v>34</v>
      </c>
      <c r="AE58">
        <v>55</v>
      </c>
      <c r="AF58">
        <v>5</v>
      </c>
      <c r="AG58">
        <v>1.1535355865728458E-2</v>
      </c>
      <c r="AI58">
        <v>55</v>
      </c>
      <c r="AJ58">
        <v>50</v>
      </c>
      <c r="AK58">
        <v>7.6921893509330624E-2</v>
      </c>
      <c r="AM58">
        <v>55</v>
      </c>
      <c r="AN58">
        <v>18</v>
      </c>
      <c r="AO58">
        <v>3.6621838823218247E-2</v>
      </c>
      <c r="AQ58">
        <f t="shared" si="3"/>
        <v>222</v>
      </c>
    </row>
    <row r="59" spans="1:43">
      <c r="A59">
        <v>56</v>
      </c>
      <c r="B59">
        <v>201</v>
      </c>
      <c r="C59">
        <v>0.16056878095542418</v>
      </c>
      <c r="E59">
        <v>56</v>
      </c>
      <c r="F59">
        <v>101</v>
      </c>
      <c r="I59">
        <v>56</v>
      </c>
      <c r="J59">
        <v>34</v>
      </c>
      <c r="K59">
        <v>6.3035336868256145E-2</v>
      </c>
      <c r="M59">
        <v>56</v>
      </c>
      <c r="N59">
        <v>98</v>
      </c>
      <c r="O59">
        <v>0.13021525378687218</v>
      </c>
      <c r="Q59">
        <v>56</v>
      </c>
      <c r="R59">
        <v>20</v>
      </c>
      <c r="S59">
        <v>5.3764886152853568E-2</v>
      </c>
      <c r="U59" s="8">
        <f t="shared" si="2"/>
        <v>454</v>
      </c>
      <c r="W59">
        <v>56</v>
      </c>
      <c r="X59">
        <v>236</v>
      </c>
      <c r="Y59">
        <v>0.17600513099703924</v>
      </c>
      <c r="AA59">
        <v>56</v>
      </c>
      <c r="AB59">
        <v>96</v>
      </c>
      <c r="AE59">
        <v>56</v>
      </c>
      <c r="AF59">
        <v>15</v>
      </c>
      <c r="AG59">
        <v>3.4606067597185375E-2</v>
      </c>
      <c r="AI59">
        <v>56</v>
      </c>
      <c r="AJ59">
        <v>31</v>
      </c>
      <c r="AK59">
        <v>4.7691573975784989E-2</v>
      </c>
      <c r="AM59">
        <v>56</v>
      </c>
      <c r="AN59">
        <v>30</v>
      </c>
      <c r="AO59">
        <v>6.1036398038697079E-2</v>
      </c>
      <c r="AQ59">
        <f t="shared" si="3"/>
        <v>408</v>
      </c>
    </row>
    <row r="60" spans="1:43">
      <c r="A60">
        <v>57</v>
      </c>
      <c r="B60">
        <v>137</v>
      </c>
      <c r="C60">
        <v>0.10944240293976673</v>
      </c>
      <c r="E60">
        <v>57</v>
      </c>
      <c r="F60">
        <v>63</v>
      </c>
      <c r="I60">
        <v>57</v>
      </c>
      <c r="J60">
        <v>70</v>
      </c>
      <c r="K60">
        <v>0.12977863472876267</v>
      </c>
      <c r="M60">
        <v>57</v>
      </c>
      <c r="N60">
        <v>58</v>
      </c>
      <c r="O60">
        <v>7.7066170608557E-2</v>
      </c>
      <c r="Q60">
        <v>57</v>
      </c>
      <c r="R60">
        <v>15</v>
      </c>
      <c r="S60">
        <v>4.0323664614640181E-2</v>
      </c>
      <c r="U60" s="8">
        <f t="shared" si="2"/>
        <v>343</v>
      </c>
      <c r="W60">
        <v>57</v>
      </c>
      <c r="X60">
        <v>93</v>
      </c>
      <c r="Y60">
        <v>6.9357954164087493E-2</v>
      </c>
      <c r="AA60">
        <v>57</v>
      </c>
      <c r="AB60">
        <v>46</v>
      </c>
      <c r="AE60">
        <v>57</v>
      </c>
      <c r="AF60">
        <v>34</v>
      </c>
      <c r="AG60">
        <v>7.8440419886953508E-2</v>
      </c>
      <c r="AI60">
        <v>57</v>
      </c>
      <c r="AJ60">
        <v>51</v>
      </c>
      <c r="AK60">
        <v>7.8460331379517231E-2</v>
      </c>
      <c r="AM60">
        <v>57</v>
      </c>
      <c r="AN60">
        <v>32</v>
      </c>
      <c r="AO60">
        <v>6.5105491241276875E-2</v>
      </c>
      <c r="AQ60">
        <f t="shared" si="3"/>
        <v>256</v>
      </c>
    </row>
    <row r="61" spans="1:43">
      <c r="A61">
        <v>58</v>
      </c>
      <c r="B61">
        <v>63</v>
      </c>
      <c r="C61">
        <v>5.0327528359162807E-2</v>
      </c>
      <c r="E61">
        <v>58</v>
      </c>
      <c r="F61">
        <v>61</v>
      </c>
      <c r="I61">
        <v>58</v>
      </c>
      <c r="J61">
        <v>20</v>
      </c>
      <c r="K61">
        <v>3.7079609922503615E-2</v>
      </c>
      <c r="M61">
        <v>58</v>
      </c>
      <c r="N61">
        <v>23</v>
      </c>
      <c r="O61">
        <v>3.0560722827531226E-2</v>
      </c>
      <c r="Q61">
        <v>58</v>
      </c>
      <c r="R61">
        <v>15</v>
      </c>
      <c r="S61">
        <v>4.0323664614640181E-2</v>
      </c>
      <c r="U61" s="8">
        <f t="shared" si="2"/>
        <v>182</v>
      </c>
      <c r="W61">
        <v>58</v>
      </c>
      <c r="X61">
        <v>92</v>
      </c>
      <c r="Y61">
        <v>6.8612169710710214E-2</v>
      </c>
      <c r="AA61">
        <v>58</v>
      </c>
      <c r="AB61">
        <v>30</v>
      </c>
      <c r="AE61">
        <v>58</v>
      </c>
      <c r="AF61">
        <v>33</v>
      </c>
      <c r="AG61">
        <v>7.6133348713807822E-2</v>
      </c>
      <c r="AI61">
        <v>58</v>
      </c>
      <c r="AJ61">
        <v>35</v>
      </c>
      <c r="AK61">
        <v>5.3845325456531437E-2</v>
      </c>
      <c r="AM61">
        <v>58</v>
      </c>
      <c r="AN61">
        <v>17</v>
      </c>
      <c r="AO61">
        <v>3.4587292221928342E-2</v>
      </c>
      <c r="AQ61">
        <f t="shared" si="3"/>
        <v>207</v>
      </c>
    </row>
    <row r="62" spans="1:43">
      <c r="A62">
        <v>59</v>
      </c>
      <c r="B62">
        <v>537</v>
      </c>
      <c r="C62">
        <v>0.42898226553762581</v>
      </c>
      <c r="E62">
        <v>59</v>
      </c>
      <c r="F62">
        <v>167</v>
      </c>
      <c r="I62">
        <v>59</v>
      </c>
      <c r="J62">
        <v>82</v>
      </c>
      <c r="K62">
        <v>0.15202640068226483</v>
      </c>
      <c r="M62">
        <v>59</v>
      </c>
      <c r="N62">
        <v>271</v>
      </c>
      <c r="O62">
        <v>0.36008503853308532</v>
      </c>
      <c r="Q62">
        <v>59</v>
      </c>
      <c r="R62">
        <v>83</v>
      </c>
      <c r="S62">
        <v>0.22312427753434233</v>
      </c>
      <c r="U62" s="8">
        <f t="shared" si="2"/>
        <v>1140</v>
      </c>
      <c r="W62">
        <v>59</v>
      </c>
      <c r="X62">
        <v>277</v>
      </c>
      <c r="Y62">
        <v>0.20658229358550792</v>
      </c>
      <c r="AA62">
        <v>59</v>
      </c>
      <c r="AB62">
        <v>150</v>
      </c>
      <c r="AE62">
        <v>59</v>
      </c>
      <c r="AF62">
        <v>41</v>
      </c>
      <c r="AG62">
        <v>9.4589918098973352E-2</v>
      </c>
      <c r="AI62">
        <v>59</v>
      </c>
      <c r="AJ62">
        <v>52</v>
      </c>
      <c r="AK62">
        <v>7.9998769249703852E-2</v>
      </c>
      <c r="AM62">
        <v>59</v>
      </c>
      <c r="AN62">
        <v>20</v>
      </c>
      <c r="AO62">
        <v>4.069093202579805E-2</v>
      </c>
      <c r="AQ62">
        <f t="shared" si="3"/>
        <v>540</v>
      </c>
    </row>
    <row r="63" spans="1:43">
      <c r="A63">
        <v>60</v>
      </c>
      <c r="B63">
        <v>66</v>
      </c>
      <c r="C63">
        <v>5.272407732864675E-2</v>
      </c>
      <c r="E63">
        <v>60</v>
      </c>
      <c r="F63">
        <v>2</v>
      </c>
      <c r="I63">
        <v>60</v>
      </c>
      <c r="J63">
        <v>26</v>
      </c>
      <c r="K63">
        <v>4.8203492899254699E-2</v>
      </c>
      <c r="M63">
        <v>60</v>
      </c>
      <c r="N63">
        <v>13</v>
      </c>
      <c r="O63">
        <v>1.7273452032952431E-2</v>
      </c>
      <c r="Q63">
        <v>60</v>
      </c>
      <c r="R63">
        <v>25</v>
      </c>
      <c r="S63">
        <v>6.7206107691066969E-2</v>
      </c>
      <c r="U63" s="8">
        <f t="shared" si="2"/>
        <v>132</v>
      </c>
      <c r="W63">
        <v>60</v>
      </c>
      <c r="X63">
        <v>100</v>
      </c>
      <c r="Y63">
        <v>7.4578445337728491E-2</v>
      </c>
      <c r="AA63">
        <v>60</v>
      </c>
      <c r="AB63">
        <v>36</v>
      </c>
      <c r="AE63">
        <v>60</v>
      </c>
      <c r="AF63">
        <v>18</v>
      </c>
      <c r="AG63">
        <v>4.1527281116622447E-2</v>
      </c>
      <c r="AI63">
        <v>60</v>
      </c>
      <c r="AJ63">
        <v>22</v>
      </c>
      <c r="AK63">
        <v>3.3845633144105478E-2</v>
      </c>
      <c r="AM63">
        <v>60</v>
      </c>
      <c r="AN63">
        <v>28</v>
      </c>
      <c r="AO63">
        <v>5.6967304836117269E-2</v>
      </c>
      <c r="AQ63">
        <f t="shared" si="3"/>
        <v>204</v>
      </c>
    </row>
    <row r="64" spans="1:43">
      <c r="A64">
        <v>61</v>
      </c>
      <c r="B64">
        <v>244</v>
      </c>
      <c r="C64">
        <v>0.19491931618469405</v>
      </c>
      <c r="E64">
        <v>61</v>
      </c>
      <c r="F64">
        <v>120</v>
      </c>
      <c r="I64">
        <v>61</v>
      </c>
      <c r="J64">
        <v>70</v>
      </c>
      <c r="K64">
        <v>0.12977863472876267</v>
      </c>
      <c r="M64">
        <v>61</v>
      </c>
      <c r="N64">
        <v>78</v>
      </c>
      <c r="O64">
        <v>0.10364071219771459</v>
      </c>
      <c r="Q64">
        <v>61</v>
      </c>
      <c r="R64">
        <v>39</v>
      </c>
      <c r="S64">
        <v>0.10484152799806447</v>
      </c>
      <c r="U64" s="8">
        <f t="shared" si="2"/>
        <v>551</v>
      </c>
      <c r="W64">
        <v>61</v>
      </c>
      <c r="X64">
        <v>83</v>
      </c>
      <c r="Y64">
        <v>6.1900109630314649E-2</v>
      </c>
      <c r="AA64">
        <v>61</v>
      </c>
      <c r="AB64">
        <v>80</v>
      </c>
      <c r="AE64">
        <v>61</v>
      </c>
      <c r="AF64">
        <v>47</v>
      </c>
      <c r="AG64">
        <v>0.1084323451378475</v>
      </c>
      <c r="AI64">
        <v>61</v>
      </c>
      <c r="AJ64">
        <v>79</v>
      </c>
      <c r="AK64">
        <v>0.12153659174474239</v>
      </c>
      <c r="AM64">
        <v>61</v>
      </c>
      <c r="AN64">
        <v>33</v>
      </c>
      <c r="AO64">
        <v>6.714003784256678E-2</v>
      </c>
      <c r="AQ64">
        <f t="shared" si="3"/>
        <v>322</v>
      </c>
    </row>
    <row r="65" spans="1:43">
      <c r="A65">
        <v>62</v>
      </c>
      <c r="B65">
        <v>93</v>
      </c>
      <c r="C65">
        <v>7.4293018054002236E-2</v>
      </c>
      <c r="E65">
        <v>62</v>
      </c>
      <c r="F65">
        <v>83</v>
      </c>
      <c r="I65">
        <v>62</v>
      </c>
      <c r="J65">
        <v>3</v>
      </c>
      <c r="K65">
        <v>5.5619414883755422E-3</v>
      </c>
      <c r="M65">
        <v>62</v>
      </c>
      <c r="N65">
        <v>37</v>
      </c>
      <c r="O65">
        <v>4.9162901939941536E-2</v>
      </c>
      <c r="Q65">
        <v>62</v>
      </c>
      <c r="R65">
        <v>7</v>
      </c>
      <c r="S65">
        <v>1.881771015349875E-2</v>
      </c>
      <c r="U65" s="8">
        <f t="shared" si="2"/>
        <v>223</v>
      </c>
      <c r="W65">
        <v>62</v>
      </c>
      <c r="X65">
        <v>95</v>
      </c>
      <c r="Y65">
        <v>7.0849523070842066E-2</v>
      </c>
      <c r="AA65">
        <v>62</v>
      </c>
      <c r="AB65">
        <v>27</v>
      </c>
      <c r="AE65">
        <v>62</v>
      </c>
      <c r="AF65">
        <v>11</v>
      </c>
      <c r="AG65">
        <v>2.5377782904602606E-2</v>
      </c>
      <c r="AI65">
        <v>62</v>
      </c>
      <c r="AJ65">
        <v>43</v>
      </c>
      <c r="AK65">
        <v>6.6152828418024334E-2</v>
      </c>
      <c r="AM65">
        <v>62</v>
      </c>
      <c r="AN65">
        <v>16</v>
      </c>
      <c r="AO65">
        <v>3.2552745620638437E-2</v>
      </c>
      <c r="AQ65">
        <f t="shared" si="3"/>
        <v>192</v>
      </c>
    </row>
    <row r="66" spans="1:43">
      <c r="A66">
        <v>63</v>
      </c>
      <c r="B66">
        <v>60</v>
      </c>
      <c r="C66">
        <v>4.7930979389678864E-2</v>
      </c>
      <c r="E66">
        <v>63</v>
      </c>
      <c r="F66">
        <v>34</v>
      </c>
      <c r="I66">
        <v>63</v>
      </c>
      <c r="J66">
        <v>11</v>
      </c>
      <c r="K66">
        <v>2.0393785457376988E-2</v>
      </c>
      <c r="M66">
        <v>63</v>
      </c>
      <c r="N66">
        <v>1</v>
      </c>
      <c r="O66">
        <v>1.3287270794578793E-3</v>
      </c>
      <c r="Q66">
        <v>63</v>
      </c>
      <c r="R66">
        <v>5</v>
      </c>
      <c r="S66">
        <v>1.3441221538213392E-2</v>
      </c>
      <c r="U66" s="8">
        <f t="shared" si="2"/>
        <v>111</v>
      </c>
      <c r="W66">
        <v>63</v>
      </c>
      <c r="X66">
        <v>30</v>
      </c>
      <c r="Y66">
        <v>2.2373533601318548E-2</v>
      </c>
      <c r="AA66">
        <v>63</v>
      </c>
      <c r="AB66">
        <v>39</v>
      </c>
      <c r="AE66">
        <v>63</v>
      </c>
      <c r="AF66">
        <v>39</v>
      </c>
      <c r="AG66">
        <v>8.9975775752681966E-2</v>
      </c>
      <c r="AI66">
        <v>63</v>
      </c>
      <c r="AJ66">
        <v>43</v>
      </c>
      <c r="AK66">
        <v>6.6152828418024334E-2</v>
      </c>
      <c r="AM66">
        <v>63</v>
      </c>
      <c r="AN66">
        <v>35</v>
      </c>
      <c r="AO66">
        <v>7.120913104514659E-2</v>
      </c>
      <c r="AQ66">
        <f t="shared" si="3"/>
        <v>186</v>
      </c>
    </row>
    <row r="67" spans="1:43">
      <c r="A67">
        <v>64</v>
      </c>
      <c r="B67">
        <v>82</v>
      </c>
      <c r="C67">
        <v>6.5505671832561119E-2</v>
      </c>
      <c r="E67">
        <v>64</v>
      </c>
      <c r="F67">
        <v>94</v>
      </c>
      <c r="I67">
        <v>64</v>
      </c>
      <c r="J67">
        <v>5</v>
      </c>
      <c r="K67">
        <v>9.2699024806259037E-3</v>
      </c>
      <c r="M67">
        <v>64</v>
      </c>
      <c r="N67">
        <v>41</v>
      </c>
      <c r="O67">
        <v>5.4477810257773054E-2</v>
      </c>
      <c r="Q67">
        <v>64</v>
      </c>
      <c r="R67">
        <v>19</v>
      </c>
      <c r="S67">
        <v>5.1076641845210893E-2</v>
      </c>
      <c r="U67" s="8">
        <f t="shared" si="2"/>
        <v>241</v>
      </c>
      <c r="W67">
        <v>64</v>
      </c>
      <c r="X67">
        <v>42</v>
      </c>
      <c r="Y67">
        <v>3.1322947041845968E-2</v>
      </c>
      <c r="AA67">
        <v>64</v>
      </c>
      <c r="AB67">
        <v>22</v>
      </c>
      <c r="AE67">
        <v>64</v>
      </c>
      <c r="AF67">
        <v>18</v>
      </c>
      <c r="AG67">
        <v>4.1527281116622447E-2</v>
      </c>
      <c r="AI67">
        <v>64</v>
      </c>
      <c r="AJ67">
        <v>31</v>
      </c>
      <c r="AK67">
        <v>4.7691573975784989E-2</v>
      </c>
      <c r="AM67">
        <v>64</v>
      </c>
      <c r="AN67">
        <v>10</v>
      </c>
      <c r="AO67">
        <v>2.0345466012899025E-2</v>
      </c>
      <c r="AQ67">
        <f t="shared" si="3"/>
        <v>123</v>
      </c>
    </row>
    <row r="68" spans="1:43">
      <c r="A68">
        <v>65</v>
      </c>
      <c r="B68">
        <v>207</v>
      </c>
      <c r="C68">
        <v>0.16536187889439208</v>
      </c>
      <c r="E68">
        <v>65</v>
      </c>
      <c r="F68">
        <v>77</v>
      </c>
      <c r="I68">
        <v>65</v>
      </c>
      <c r="J68">
        <v>34</v>
      </c>
      <c r="K68">
        <v>6.3035336868256145E-2</v>
      </c>
      <c r="M68">
        <v>65</v>
      </c>
      <c r="N68">
        <v>35</v>
      </c>
      <c r="O68">
        <v>4.6505447781025777E-2</v>
      </c>
      <c r="Q68">
        <v>65</v>
      </c>
      <c r="R68">
        <v>53</v>
      </c>
      <c r="S68">
        <v>0.14247694830506197</v>
      </c>
      <c r="U68" s="8">
        <f t="shared" ref="U68:U99" si="4">B68+F68+J68+N68+R68</f>
        <v>406</v>
      </c>
      <c r="W68">
        <v>65</v>
      </c>
      <c r="X68">
        <v>171</v>
      </c>
      <c r="Y68">
        <v>0.12752914152751571</v>
      </c>
      <c r="AA68">
        <v>65</v>
      </c>
      <c r="AB68">
        <v>68</v>
      </c>
      <c r="AE68">
        <v>65</v>
      </c>
      <c r="AF68">
        <v>25</v>
      </c>
      <c r="AG68">
        <v>5.7676779328642291E-2</v>
      </c>
      <c r="AI68">
        <v>65</v>
      </c>
      <c r="AJ68">
        <v>55</v>
      </c>
      <c r="AK68">
        <v>8.4614082860263687E-2</v>
      </c>
      <c r="AM68">
        <v>65</v>
      </c>
      <c r="AN68">
        <v>24</v>
      </c>
      <c r="AO68">
        <v>4.8829118430957663E-2</v>
      </c>
      <c r="AQ68">
        <f t="shared" ref="AQ68:AQ99" si="5">X68+AB68+AF68+AJ68+AN68</f>
        <v>343</v>
      </c>
    </row>
    <row r="69" spans="1:43">
      <c r="A69">
        <v>66</v>
      </c>
      <c r="B69">
        <v>68</v>
      </c>
      <c r="C69">
        <v>5.4321776641636045E-2</v>
      </c>
      <c r="E69">
        <v>66</v>
      </c>
      <c r="F69">
        <v>30</v>
      </c>
      <c r="I69">
        <v>66</v>
      </c>
      <c r="J69">
        <v>15</v>
      </c>
      <c r="K69">
        <v>2.7809707441877711E-2</v>
      </c>
      <c r="M69">
        <v>66</v>
      </c>
      <c r="N69">
        <v>10</v>
      </c>
      <c r="O69">
        <v>1.3287270794578794E-2</v>
      </c>
      <c r="Q69">
        <v>66</v>
      </c>
      <c r="R69">
        <v>19</v>
      </c>
      <c r="S69">
        <v>5.1076641845210893E-2</v>
      </c>
      <c r="U69" s="8">
        <f t="shared" si="4"/>
        <v>142</v>
      </c>
      <c r="W69">
        <v>66</v>
      </c>
      <c r="X69">
        <v>229</v>
      </c>
      <c r="Y69">
        <v>0.17078463982339825</v>
      </c>
      <c r="AA69">
        <v>66</v>
      </c>
      <c r="AB69">
        <v>7</v>
      </c>
      <c r="AE69">
        <v>66</v>
      </c>
      <c r="AF69">
        <v>17</v>
      </c>
      <c r="AG69">
        <v>3.9220209943476754E-2</v>
      </c>
      <c r="AI69">
        <v>66</v>
      </c>
      <c r="AJ69">
        <v>10</v>
      </c>
      <c r="AK69">
        <v>1.5384378701866125E-2</v>
      </c>
      <c r="AM69">
        <v>66</v>
      </c>
      <c r="AN69">
        <v>32</v>
      </c>
      <c r="AO69">
        <v>6.5105491241276875E-2</v>
      </c>
      <c r="AQ69">
        <f t="shared" si="5"/>
        <v>295</v>
      </c>
    </row>
    <row r="70" spans="1:43">
      <c r="A70">
        <v>67</v>
      </c>
      <c r="B70">
        <v>230</v>
      </c>
      <c r="C70">
        <v>0.18373542099376897</v>
      </c>
      <c r="E70">
        <v>67</v>
      </c>
      <c r="F70">
        <v>83</v>
      </c>
      <c r="I70">
        <v>67</v>
      </c>
      <c r="J70">
        <v>11</v>
      </c>
      <c r="K70">
        <v>2.0393785457376988E-2</v>
      </c>
      <c r="M70">
        <v>67</v>
      </c>
      <c r="N70">
        <v>26</v>
      </c>
      <c r="O70">
        <v>3.4546904065904861E-2</v>
      </c>
      <c r="Q70">
        <v>67</v>
      </c>
      <c r="R70">
        <v>28</v>
      </c>
      <c r="S70">
        <v>7.5270840613994999E-2</v>
      </c>
      <c r="U70" s="8">
        <f t="shared" si="4"/>
        <v>378</v>
      </c>
      <c r="W70">
        <v>67</v>
      </c>
      <c r="X70">
        <v>200</v>
      </c>
      <c r="Y70">
        <v>0.14915689067545698</v>
      </c>
      <c r="AA70">
        <v>67</v>
      </c>
      <c r="AB70">
        <v>44</v>
      </c>
      <c r="AE70">
        <v>67</v>
      </c>
      <c r="AF70">
        <v>14</v>
      </c>
      <c r="AG70">
        <v>3.2298996424039682E-2</v>
      </c>
      <c r="AI70">
        <v>67</v>
      </c>
      <c r="AJ70">
        <v>42</v>
      </c>
      <c r="AK70">
        <v>6.4614390547837727E-2</v>
      </c>
      <c r="AM70">
        <v>67</v>
      </c>
      <c r="AN70">
        <v>14</v>
      </c>
      <c r="AO70">
        <v>2.8483652418058635E-2</v>
      </c>
      <c r="AQ70">
        <f t="shared" si="5"/>
        <v>314</v>
      </c>
    </row>
    <row r="71" spans="1:43">
      <c r="A71">
        <v>68</v>
      </c>
      <c r="B71">
        <v>152</v>
      </c>
      <c r="C71">
        <v>0.12142514778718645</v>
      </c>
      <c r="E71">
        <v>68</v>
      </c>
      <c r="F71">
        <v>11</v>
      </c>
      <c r="I71">
        <v>68</v>
      </c>
      <c r="J71">
        <v>22</v>
      </c>
      <c r="K71">
        <v>4.0787570914753976E-2</v>
      </c>
      <c r="M71">
        <v>68</v>
      </c>
      <c r="N71">
        <v>8</v>
      </c>
      <c r="O71">
        <v>1.0629816635663035E-2</v>
      </c>
      <c r="Q71">
        <v>68</v>
      </c>
      <c r="R71">
        <v>4</v>
      </c>
      <c r="S71">
        <v>1.0752977230570714E-2</v>
      </c>
      <c r="U71" s="8">
        <f t="shared" si="4"/>
        <v>197</v>
      </c>
      <c r="W71">
        <v>68</v>
      </c>
      <c r="X71">
        <v>85</v>
      </c>
      <c r="Y71">
        <v>6.3391678537069215E-2</v>
      </c>
      <c r="AA71">
        <v>68</v>
      </c>
      <c r="AB71">
        <v>9</v>
      </c>
      <c r="AE71">
        <v>68</v>
      </c>
      <c r="AF71">
        <v>11</v>
      </c>
      <c r="AG71">
        <v>2.5377782904602606E-2</v>
      </c>
      <c r="AI71">
        <v>68</v>
      </c>
      <c r="AJ71">
        <v>10</v>
      </c>
      <c r="AK71">
        <v>1.5384378701866125E-2</v>
      </c>
      <c r="AM71">
        <v>68</v>
      </c>
      <c r="AN71">
        <v>23</v>
      </c>
      <c r="AO71">
        <v>4.6794571829667758E-2</v>
      </c>
      <c r="AQ71">
        <f t="shared" si="5"/>
        <v>138</v>
      </c>
    </row>
    <row r="72" spans="1:43">
      <c r="A72">
        <v>69</v>
      </c>
      <c r="B72">
        <v>256</v>
      </c>
      <c r="C72">
        <v>0.20450551206262982</v>
      </c>
      <c r="E72">
        <v>69</v>
      </c>
      <c r="F72">
        <v>59</v>
      </c>
      <c r="I72">
        <v>69</v>
      </c>
      <c r="J72">
        <v>25</v>
      </c>
      <c r="K72">
        <v>4.6349512403129518E-2</v>
      </c>
      <c r="M72">
        <v>69</v>
      </c>
      <c r="N72">
        <v>50</v>
      </c>
      <c r="O72">
        <v>6.6436353972893963E-2</v>
      </c>
      <c r="Q72">
        <v>69</v>
      </c>
      <c r="R72">
        <v>23</v>
      </c>
      <c r="S72">
        <v>6.1829619075781606E-2</v>
      </c>
      <c r="U72" s="8">
        <f t="shared" si="4"/>
        <v>413</v>
      </c>
      <c r="W72">
        <v>69</v>
      </c>
      <c r="X72">
        <v>117</v>
      </c>
      <c r="Y72">
        <v>8.725678104514234E-2</v>
      </c>
      <c r="AA72">
        <v>69</v>
      </c>
      <c r="AB72">
        <v>82</v>
      </c>
      <c r="AE72">
        <v>69</v>
      </c>
      <c r="AF72">
        <v>9</v>
      </c>
      <c r="AG72">
        <v>2.0763640558311224E-2</v>
      </c>
      <c r="AI72">
        <v>69</v>
      </c>
      <c r="AJ72">
        <v>25</v>
      </c>
      <c r="AK72">
        <v>3.8460946754665312E-2</v>
      </c>
      <c r="AM72">
        <v>69</v>
      </c>
      <c r="AN72">
        <v>30</v>
      </c>
      <c r="AO72">
        <v>6.1036398038697079E-2</v>
      </c>
      <c r="AQ72">
        <f t="shared" si="5"/>
        <v>263</v>
      </c>
    </row>
    <row r="73" spans="1:43">
      <c r="A73">
        <v>70</v>
      </c>
      <c r="B73">
        <v>80</v>
      </c>
      <c r="C73">
        <v>6.3907972519571823E-2</v>
      </c>
      <c r="E73">
        <v>70</v>
      </c>
      <c r="F73">
        <v>0</v>
      </c>
      <c r="I73">
        <v>70</v>
      </c>
      <c r="J73">
        <v>6</v>
      </c>
      <c r="K73">
        <v>1.1123882976751084E-2</v>
      </c>
      <c r="M73">
        <v>70</v>
      </c>
      <c r="N73">
        <v>13</v>
      </c>
      <c r="O73">
        <v>1.7273452032952431E-2</v>
      </c>
      <c r="Q73">
        <v>70</v>
      </c>
      <c r="R73">
        <v>1</v>
      </c>
      <c r="S73">
        <v>2.6882443076426785E-3</v>
      </c>
      <c r="U73" s="8">
        <f t="shared" si="4"/>
        <v>100</v>
      </c>
      <c r="W73">
        <v>70</v>
      </c>
      <c r="X73">
        <v>167</v>
      </c>
      <c r="Y73">
        <v>0.12454600371400658</v>
      </c>
      <c r="AA73">
        <v>70</v>
      </c>
      <c r="AB73">
        <v>20</v>
      </c>
      <c r="AE73">
        <v>70</v>
      </c>
      <c r="AF73">
        <v>11</v>
      </c>
      <c r="AG73">
        <v>2.5377782904602606E-2</v>
      </c>
      <c r="AI73">
        <v>70</v>
      </c>
      <c r="AJ73">
        <v>11</v>
      </c>
      <c r="AK73">
        <v>1.6922816572052739E-2</v>
      </c>
      <c r="AM73">
        <v>70</v>
      </c>
      <c r="AN73">
        <v>0</v>
      </c>
      <c r="AO73">
        <v>0</v>
      </c>
      <c r="AQ73">
        <f t="shared" si="5"/>
        <v>209</v>
      </c>
    </row>
    <row r="74" spans="1:43">
      <c r="A74">
        <v>71</v>
      </c>
      <c r="B74">
        <v>94</v>
      </c>
      <c r="C74">
        <v>7.509186771049689E-2</v>
      </c>
      <c r="E74">
        <v>71</v>
      </c>
      <c r="F74">
        <v>13</v>
      </c>
      <c r="I74">
        <v>71</v>
      </c>
      <c r="J74">
        <v>20</v>
      </c>
      <c r="K74">
        <v>3.7079609922503615E-2</v>
      </c>
      <c r="M74">
        <v>71</v>
      </c>
      <c r="N74">
        <v>12</v>
      </c>
      <c r="O74">
        <v>1.5944724953494551E-2</v>
      </c>
      <c r="Q74">
        <v>71</v>
      </c>
      <c r="R74">
        <v>15</v>
      </c>
      <c r="S74">
        <v>4.0323664614640181E-2</v>
      </c>
      <c r="U74" s="8">
        <f t="shared" si="4"/>
        <v>154</v>
      </c>
      <c r="W74">
        <v>71</v>
      </c>
      <c r="X74">
        <v>46</v>
      </c>
      <c r="Y74">
        <v>3.4306084855355107E-2</v>
      </c>
      <c r="AA74">
        <v>71</v>
      </c>
      <c r="AB74">
        <v>36</v>
      </c>
      <c r="AE74">
        <v>71</v>
      </c>
      <c r="AF74">
        <v>12</v>
      </c>
      <c r="AG74">
        <v>2.7684854077748299E-2</v>
      </c>
      <c r="AI74">
        <v>71</v>
      </c>
      <c r="AJ74">
        <v>6</v>
      </c>
      <c r="AK74">
        <v>9.2306272211196746E-3</v>
      </c>
      <c r="AM74">
        <v>71</v>
      </c>
      <c r="AN74">
        <v>27</v>
      </c>
      <c r="AO74">
        <v>5.4932758234827371E-2</v>
      </c>
      <c r="AQ74">
        <f t="shared" si="5"/>
        <v>127</v>
      </c>
    </row>
    <row r="75" spans="1:43">
      <c r="A75">
        <v>72</v>
      </c>
      <c r="B75">
        <v>90</v>
      </c>
      <c r="C75">
        <v>7.18964690845183E-2</v>
      </c>
      <c r="E75">
        <v>72</v>
      </c>
      <c r="F75">
        <v>5</v>
      </c>
      <c r="I75">
        <v>72</v>
      </c>
      <c r="J75">
        <v>12</v>
      </c>
      <c r="K75">
        <v>2.2247765953502169E-2</v>
      </c>
      <c r="M75">
        <v>72</v>
      </c>
      <c r="N75">
        <v>0</v>
      </c>
      <c r="O75">
        <v>0</v>
      </c>
      <c r="Q75">
        <v>72</v>
      </c>
      <c r="R75">
        <v>6</v>
      </c>
      <c r="S75">
        <v>1.6129465845856072E-2</v>
      </c>
      <c r="U75" s="8">
        <f t="shared" si="4"/>
        <v>113</v>
      </c>
      <c r="W75">
        <v>72</v>
      </c>
      <c r="X75">
        <v>77</v>
      </c>
      <c r="Y75">
        <v>5.7425402910050938E-2</v>
      </c>
      <c r="AA75">
        <v>72</v>
      </c>
      <c r="AB75">
        <v>27</v>
      </c>
      <c r="AE75">
        <v>72</v>
      </c>
      <c r="AF75">
        <v>16</v>
      </c>
      <c r="AG75">
        <v>3.6913138770331068E-2</v>
      </c>
      <c r="AI75">
        <v>72</v>
      </c>
      <c r="AJ75">
        <v>18</v>
      </c>
      <c r="AK75">
        <v>2.7691881663359025E-2</v>
      </c>
      <c r="AM75">
        <v>72</v>
      </c>
      <c r="AN75">
        <v>13</v>
      </c>
      <c r="AO75">
        <v>2.6449105816768733E-2</v>
      </c>
      <c r="AQ75">
        <f t="shared" si="5"/>
        <v>151</v>
      </c>
    </row>
    <row r="76" spans="1:43">
      <c r="A76">
        <v>73</v>
      </c>
      <c r="B76">
        <v>158</v>
      </c>
      <c r="C76">
        <v>0.12621824572615434</v>
      </c>
      <c r="E76">
        <v>73</v>
      </c>
      <c r="F76">
        <v>97</v>
      </c>
      <c r="I76">
        <v>73</v>
      </c>
      <c r="J76">
        <v>12</v>
      </c>
      <c r="K76">
        <v>2.2247765953502169E-2</v>
      </c>
      <c r="M76">
        <v>73</v>
      </c>
      <c r="N76">
        <v>11</v>
      </c>
      <c r="O76">
        <v>1.4615997874036673E-2</v>
      </c>
      <c r="Q76">
        <v>73</v>
      </c>
      <c r="R76">
        <v>5</v>
      </c>
      <c r="S76">
        <v>1.3441221538213392E-2</v>
      </c>
      <c r="U76" s="8">
        <f t="shared" si="4"/>
        <v>283</v>
      </c>
      <c r="W76">
        <v>73</v>
      </c>
      <c r="X76">
        <v>23</v>
      </c>
      <c r="Y76">
        <v>1.7153042427677553E-2</v>
      </c>
      <c r="AA76">
        <v>73</v>
      </c>
      <c r="AB76">
        <v>18</v>
      </c>
      <c r="AE76">
        <v>73</v>
      </c>
      <c r="AF76">
        <v>16</v>
      </c>
      <c r="AG76">
        <v>3.6913138770331068E-2</v>
      </c>
      <c r="AI76">
        <v>73</v>
      </c>
      <c r="AJ76">
        <v>18</v>
      </c>
      <c r="AK76">
        <v>2.7691881663359025E-2</v>
      </c>
      <c r="AM76">
        <v>73</v>
      </c>
      <c r="AN76">
        <v>21</v>
      </c>
      <c r="AO76">
        <v>4.2725478627087955E-2</v>
      </c>
      <c r="AQ76">
        <f t="shared" si="5"/>
        <v>96</v>
      </c>
    </row>
    <row r="77" spans="1:43">
      <c r="A77">
        <v>74</v>
      </c>
      <c r="B77">
        <v>139</v>
      </c>
      <c r="C77">
        <v>0.11104010225275603</v>
      </c>
      <c r="E77">
        <v>74</v>
      </c>
      <c r="F77">
        <v>33</v>
      </c>
      <c r="I77">
        <v>74</v>
      </c>
      <c r="J77">
        <v>44</v>
      </c>
      <c r="K77">
        <v>8.1575141829507952E-2</v>
      </c>
      <c r="M77">
        <v>74</v>
      </c>
      <c r="N77">
        <v>40</v>
      </c>
      <c r="O77">
        <v>5.3149083178315175E-2</v>
      </c>
      <c r="Q77">
        <v>74</v>
      </c>
      <c r="R77">
        <v>27</v>
      </c>
      <c r="S77">
        <v>7.2582596306352318E-2</v>
      </c>
      <c r="U77" s="8">
        <f t="shared" si="4"/>
        <v>283</v>
      </c>
      <c r="W77">
        <v>74</v>
      </c>
      <c r="X77">
        <v>92</v>
      </c>
      <c r="Y77">
        <v>6.8612169710710214E-2</v>
      </c>
      <c r="AA77">
        <v>74</v>
      </c>
      <c r="AB77">
        <v>63</v>
      </c>
      <c r="AE77">
        <v>74</v>
      </c>
      <c r="AF77">
        <v>15</v>
      </c>
      <c r="AG77">
        <v>3.4606067597185375E-2</v>
      </c>
      <c r="AI77">
        <v>74</v>
      </c>
      <c r="AJ77">
        <v>23</v>
      </c>
      <c r="AK77">
        <v>3.5384071014292084E-2</v>
      </c>
      <c r="AM77">
        <v>74</v>
      </c>
      <c r="AN77">
        <v>29</v>
      </c>
      <c r="AO77">
        <v>5.9001851437407174E-2</v>
      </c>
      <c r="AQ77">
        <f t="shared" si="5"/>
        <v>222</v>
      </c>
    </row>
    <row r="78" spans="1:43">
      <c r="A78">
        <v>75</v>
      </c>
      <c r="B78">
        <v>173</v>
      </c>
      <c r="C78">
        <v>0.13820099057357405</v>
      </c>
      <c r="E78">
        <v>75</v>
      </c>
      <c r="F78">
        <v>68</v>
      </c>
      <c r="I78">
        <v>75</v>
      </c>
      <c r="J78">
        <v>46</v>
      </c>
      <c r="K78">
        <v>8.5283102821758314E-2</v>
      </c>
      <c r="M78">
        <v>75</v>
      </c>
      <c r="N78">
        <v>47</v>
      </c>
      <c r="O78">
        <v>6.2450172734520332E-2</v>
      </c>
      <c r="Q78">
        <v>75</v>
      </c>
      <c r="R78">
        <v>28</v>
      </c>
      <c r="S78">
        <v>7.5270840613994999E-2</v>
      </c>
      <c r="U78" s="8">
        <f t="shared" si="4"/>
        <v>362</v>
      </c>
      <c r="W78">
        <v>75</v>
      </c>
      <c r="X78">
        <v>49</v>
      </c>
      <c r="Y78">
        <v>3.6543438215486959E-2</v>
      </c>
      <c r="AA78">
        <v>75</v>
      </c>
      <c r="AB78">
        <v>149</v>
      </c>
      <c r="AE78">
        <v>75</v>
      </c>
      <c r="AF78">
        <v>23</v>
      </c>
      <c r="AG78">
        <v>5.3062636982350905E-2</v>
      </c>
      <c r="AI78">
        <v>75</v>
      </c>
      <c r="AJ78">
        <v>72</v>
      </c>
      <c r="AK78">
        <v>0.1107675266534361</v>
      </c>
      <c r="AM78">
        <v>75</v>
      </c>
      <c r="AN78">
        <v>44</v>
      </c>
      <c r="AO78">
        <v>8.9520050456755706E-2</v>
      </c>
      <c r="AQ78">
        <f t="shared" si="5"/>
        <v>337</v>
      </c>
    </row>
    <row r="79" spans="1:43">
      <c r="A79">
        <v>76</v>
      </c>
      <c r="B79">
        <v>261</v>
      </c>
      <c r="C79">
        <v>0.20849976034510306</v>
      </c>
      <c r="E79">
        <v>76</v>
      </c>
      <c r="F79">
        <v>106</v>
      </c>
      <c r="I79">
        <v>76</v>
      </c>
      <c r="J79">
        <v>21</v>
      </c>
      <c r="K79">
        <v>3.8933590418628795E-2</v>
      </c>
      <c r="M79">
        <v>76</v>
      </c>
      <c r="N79">
        <v>29</v>
      </c>
      <c r="O79">
        <v>3.85330853042785E-2</v>
      </c>
      <c r="Q79">
        <v>76</v>
      </c>
      <c r="R79">
        <v>3</v>
      </c>
      <c r="S79">
        <v>8.0647329229280359E-3</v>
      </c>
      <c r="U79" s="8">
        <f t="shared" si="4"/>
        <v>420</v>
      </c>
      <c r="W79">
        <v>76</v>
      </c>
      <c r="X79">
        <v>127</v>
      </c>
      <c r="Y79">
        <v>9.4714625578915176E-2</v>
      </c>
      <c r="AA79">
        <v>76</v>
      </c>
      <c r="AB79">
        <v>56</v>
      </c>
      <c r="AE79">
        <v>76</v>
      </c>
      <c r="AF79">
        <v>8</v>
      </c>
      <c r="AG79">
        <v>1.8456569385165534E-2</v>
      </c>
      <c r="AI79">
        <v>76</v>
      </c>
      <c r="AJ79">
        <v>27</v>
      </c>
      <c r="AK79">
        <v>4.153782249503854E-2</v>
      </c>
      <c r="AM79">
        <v>76</v>
      </c>
      <c r="AN79">
        <v>50</v>
      </c>
      <c r="AO79">
        <v>0.10172733006449512</v>
      </c>
      <c r="AQ79">
        <f t="shared" si="5"/>
        <v>268</v>
      </c>
    </row>
    <row r="80" spans="1:43">
      <c r="A80">
        <v>77</v>
      </c>
      <c r="B80">
        <v>79</v>
      </c>
      <c r="C80">
        <v>6.3109122863077169E-2</v>
      </c>
      <c r="E80">
        <v>77</v>
      </c>
      <c r="F80">
        <v>39</v>
      </c>
      <c r="I80">
        <v>77</v>
      </c>
      <c r="J80">
        <v>13</v>
      </c>
      <c r="K80">
        <v>2.410174644962735E-2</v>
      </c>
      <c r="M80">
        <v>77</v>
      </c>
      <c r="N80">
        <v>21</v>
      </c>
      <c r="O80">
        <v>2.7903268668615467E-2</v>
      </c>
      <c r="Q80">
        <v>77</v>
      </c>
      <c r="R80">
        <v>0</v>
      </c>
      <c r="S80">
        <v>0</v>
      </c>
      <c r="U80" s="8">
        <f t="shared" si="4"/>
        <v>152</v>
      </c>
      <c r="W80">
        <v>77</v>
      </c>
      <c r="X80">
        <v>30</v>
      </c>
      <c r="Y80">
        <v>2.2373533601318548E-2</v>
      </c>
      <c r="AA80">
        <v>77</v>
      </c>
      <c r="AB80">
        <v>47</v>
      </c>
      <c r="AE80">
        <v>77</v>
      </c>
      <c r="AF80">
        <v>17</v>
      </c>
      <c r="AG80">
        <v>3.9220209943476754E-2</v>
      </c>
      <c r="AI80">
        <v>77</v>
      </c>
      <c r="AJ80">
        <v>3</v>
      </c>
      <c r="AK80">
        <v>4.6153136105598373E-3</v>
      </c>
      <c r="AM80">
        <v>77</v>
      </c>
      <c r="AN80">
        <v>2</v>
      </c>
      <c r="AO80">
        <v>4.0690932025798047E-3</v>
      </c>
      <c r="AQ80">
        <f t="shared" si="5"/>
        <v>99</v>
      </c>
    </row>
    <row r="81" spans="1:43">
      <c r="A81">
        <v>78</v>
      </c>
      <c r="B81">
        <v>32</v>
      </c>
      <c r="C81">
        <v>2.5563189007828727E-2</v>
      </c>
      <c r="E81">
        <v>78</v>
      </c>
      <c r="F81">
        <v>16</v>
      </c>
      <c r="I81">
        <v>78</v>
      </c>
      <c r="J81">
        <v>14</v>
      </c>
      <c r="K81">
        <v>2.595572694575253E-2</v>
      </c>
      <c r="M81">
        <v>78</v>
      </c>
      <c r="N81">
        <v>9</v>
      </c>
      <c r="O81">
        <v>1.1958543715120914E-2</v>
      </c>
      <c r="Q81">
        <v>78</v>
      </c>
      <c r="R81">
        <v>1</v>
      </c>
      <c r="S81">
        <v>2.6882443076426785E-3</v>
      </c>
      <c r="U81" s="8">
        <f t="shared" si="4"/>
        <v>72</v>
      </c>
      <c r="W81">
        <v>78</v>
      </c>
      <c r="X81">
        <v>31</v>
      </c>
      <c r="Y81">
        <v>2.3119318054695831E-2</v>
      </c>
      <c r="AA81">
        <v>78</v>
      </c>
      <c r="AB81">
        <v>0</v>
      </c>
      <c r="AE81">
        <v>78</v>
      </c>
      <c r="AF81">
        <v>10</v>
      </c>
      <c r="AG81">
        <v>2.3070711731456917E-2</v>
      </c>
      <c r="AI81">
        <v>78</v>
      </c>
      <c r="AJ81">
        <v>17</v>
      </c>
      <c r="AK81">
        <v>2.6153443793172412E-2</v>
      </c>
      <c r="AM81">
        <v>78</v>
      </c>
      <c r="AN81">
        <v>13</v>
      </c>
      <c r="AO81">
        <v>2.6449105816768733E-2</v>
      </c>
      <c r="AQ81">
        <f t="shared" si="5"/>
        <v>71</v>
      </c>
    </row>
    <row r="82" spans="1:43">
      <c r="A82">
        <v>79</v>
      </c>
      <c r="B82">
        <v>28</v>
      </c>
      <c r="C82">
        <v>2.2367790381850137E-2</v>
      </c>
      <c r="E82">
        <v>79</v>
      </c>
      <c r="F82">
        <v>9</v>
      </c>
      <c r="I82">
        <v>79</v>
      </c>
      <c r="J82">
        <v>11</v>
      </c>
      <c r="K82">
        <v>2.0393785457376988E-2</v>
      </c>
      <c r="M82">
        <v>79</v>
      </c>
      <c r="N82">
        <v>4</v>
      </c>
      <c r="O82">
        <v>5.3149083178315173E-3</v>
      </c>
      <c r="Q82">
        <v>79</v>
      </c>
      <c r="R82">
        <v>5</v>
      </c>
      <c r="S82">
        <v>1.3441221538213392E-2</v>
      </c>
      <c r="U82" s="8">
        <f t="shared" si="4"/>
        <v>57</v>
      </c>
      <c r="W82">
        <v>79</v>
      </c>
      <c r="X82">
        <v>30</v>
      </c>
      <c r="Y82">
        <v>2.2373533601318548E-2</v>
      </c>
      <c r="AA82">
        <v>79</v>
      </c>
      <c r="AB82">
        <v>0</v>
      </c>
      <c r="AE82">
        <v>79</v>
      </c>
      <c r="AF82">
        <v>12</v>
      </c>
      <c r="AG82">
        <v>2.7684854077748299E-2</v>
      </c>
      <c r="AI82">
        <v>79</v>
      </c>
      <c r="AJ82">
        <v>12</v>
      </c>
      <c r="AK82">
        <v>1.8461254442239349E-2</v>
      </c>
      <c r="AM82">
        <v>79</v>
      </c>
      <c r="AN82">
        <v>5</v>
      </c>
      <c r="AO82">
        <v>1.0172733006449513E-2</v>
      </c>
      <c r="AQ82">
        <f t="shared" si="5"/>
        <v>59</v>
      </c>
    </row>
    <row r="83" spans="1:43">
      <c r="A83">
        <v>80</v>
      </c>
      <c r="B83">
        <v>339</v>
      </c>
      <c r="C83">
        <v>0.27081003355168559</v>
      </c>
      <c r="E83">
        <v>80</v>
      </c>
      <c r="F83">
        <v>94</v>
      </c>
      <c r="I83">
        <v>80</v>
      </c>
      <c r="J83">
        <v>43</v>
      </c>
      <c r="K83">
        <v>7.9721161333382778E-2</v>
      </c>
      <c r="M83">
        <v>80</v>
      </c>
      <c r="N83">
        <v>74</v>
      </c>
      <c r="O83">
        <v>9.8325803879883072E-2</v>
      </c>
      <c r="Q83">
        <v>80</v>
      </c>
      <c r="R83">
        <v>33</v>
      </c>
      <c r="S83">
        <v>8.8712062152208393E-2</v>
      </c>
      <c r="U83" s="8">
        <f t="shared" si="4"/>
        <v>583</v>
      </c>
      <c r="W83">
        <v>80</v>
      </c>
      <c r="X83">
        <v>196</v>
      </c>
      <c r="Y83">
        <v>0.14617375286194784</v>
      </c>
      <c r="AA83">
        <v>80</v>
      </c>
      <c r="AB83">
        <v>100</v>
      </c>
      <c r="AE83">
        <v>80</v>
      </c>
      <c r="AF83">
        <v>16</v>
      </c>
      <c r="AG83">
        <v>3.6913138770331068E-2</v>
      </c>
      <c r="AI83">
        <v>80</v>
      </c>
      <c r="AJ83">
        <v>38</v>
      </c>
      <c r="AK83">
        <v>5.8460639067091279E-2</v>
      </c>
      <c r="AM83">
        <v>80</v>
      </c>
      <c r="AN83">
        <v>5</v>
      </c>
      <c r="AO83">
        <v>1.0172733006449513E-2</v>
      </c>
      <c r="AQ83">
        <f t="shared" si="5"/>
        <v>355</v>
      </c>
    </row>
    <row r="84" spans="1:43">
      <c r="A84">
        <v>81</v>
      </c>
      <c r="B84">
        <v>23</v>
      </c>
      <c r="C84">
        <v>1.8373542099376899E-2</v>
      </c>
      <c r="E84">
        <v>81</v>
      </c>
      <c r="F84">
        <v>31</v>
      </c>
      <c r="I84">
        <v>81</v>
      </c>
      <c r="J84">
        <v>29</v>
      </c>
      <c r="K84">
        <v>5.3765434387630241E-2</v>
      </c>
      <c r="M84">
        <v>81</v>
      </c>
      <c r="N84">
        <v>2</v>
      </c>
      <c r="O84">
        <v>2.6574541589157587E-3</v>
      </c>
      <c r="Q84">
        <v>81</v>
      </c>
      <c r="R84">
        <v>0</v>
      </c>
      <c r="S84">
        <v>0</v>
      </c>
      <c r="U84" s="8">
        <f t="shared" si="4"/>
        <v>85</v>
      </c>
      <c r="W84">
        <v>81</v>
      </c>
      <c r="X84">
        <v>51</v>
      </c>
      <c r="Y84">
        <v>3.8035007122241532E-2</v>
      </c>
      <c r="AA84">
        <v>81</v>
      </c>
      <c r="AB84">
        <v>24</v>
      </c>
      <c r="AE84">
        <v>81</v>
      </c>
      <c r="AF84">
        <v>6</v>
      </c>
      <c r="AG84">
        <v>1.384242703887415E-2</v>
      </c>
      <c r="AI84">
        <v>81</v>
      </c>
      <c r="AJ84">
        <v>8</v>
      </c>
      <c r="AK84">
        <v>1.2307502961492901E-2</v>
      </c>
      <c r="AM84">
        <v>81</v>
      </c>
      <c r="AN84">
        <v>6</v>
      </c>
      <c r="AO84">
        <v>1.2207279607739416E-2</v>
      </c>
      <c r="AQ84">
        <f t="shared" si="5"/>
        <v>95</v>
      </c>
    </row>
    <row r="85" spans="1:43">
      <c r="A85">
        <v>82</v>
      </c>
      <c r="B85">
        <v>86</v>
      </c>
      <c r="C85">
        <v>6.8701070458539709E-2</v>
      </c>
      <c r="E85">
        <v>82</v>
      </c>
      <c r="F85">
        <v>23</v>
      </c>
      <c r="I85">
        <v>82</v>
      </c>
      <c r="J85">
        <v>0</v>
      </c>
      <c r="K85">
        <v>0</v>
      </c>
      <c r="M85">
        <v>82</v>
      </c>
      <c r="N85">
        <v>0</v>
      </c>
      <c r="O85">
        <v>0</v>
      </c>
      <c r="Q85">
        <v>82</v>
      </c>
      <c r="R85">
        <v>9</v>
      </c>
      <c r="S85">
        <v>2.4194198768784106E-2</v>
      </c>
      <c r="U85" s="8">
        <f t="shared" si="4"/>
        <v>118</v>
      </c>
      <c r="W85">
        <v>82</v>
      </c>
      <c r="X85">
        <v>90</v>
      </c>
      <c r="Y85">
        <v>6.7120600803955641E-2</v>
      </c>
      <c r="AA85">
        <v>82</v>
      </c>
      <c r="AB85">
        <v>9</v>
      </c>
      <c r="AE85">
        <v>82</v>
      </c>
      <c r="AF85">
        <v>16</v>
      </c>
      <c r="AG85">
        <v>3.6913138770331068E-2</v>
      </c>
      <c r="AI85">
        <v>82</v>
      </c>
      <c r="AJ85">
        <v>27</v>
      </c>
      <c r="AK85">
        <v>4.153782249503854E-2</v>
      </c>
      <c r="AM85">
        <v>82</v>
      </c>
      <c r="AN85">
        <v>0</v>
      </c>
      <c r="AO85">
        <v>0</v>
      </c>
      <c r="AQ85">
        <f t="shared" si="5"/>
        <v>142</v>
      </c>
    </row>
    <row r="86" spans="1:43">
      <c r="A86">
        <v>83</v>
      </c>
      <c r="B86">
        <v>46</v>
      </c>
      <c r="C86">
        <v>3.6747084198753797E-2</v>
      </c>
      <c r="E86">
        <v>83</v>
      </c>
      <c r="F86">
        <v>60</v>
      </c>
      <c r="I86">
        <v>83</v>
      </c>
      <c r="J86">
        <v>10</v>
      </c>
      <c r="K86">
        <v>1.8539804961251807E-2</v>
      </c>
      <c r="M86">
        <v>83</v>
      </c>
      <c r="N86">
        <v>49</v>
      </c>
      <c r="O86">
        <v>6.5107626893436091E-2</v>
      </c>
      <c r="Q86">
        <v>83</v>
      </c>
      <c r="R86">
        <v>6</v>
      </c>
      <c r="S86">
        <v>1.6129465845856072E-2</v>
      </c>
      <c r="U86" s="8">
        <f t="shared" si="4"/>
        <v>171</v>
      </c>
      <c r="W86">
        <v>83</v>
      </c>
      <c r="X86">
        <v>65</v>
      </c>
      <c r="Y86">
        <v>4.8475989469523521E-2</v>
      </c>
      <c r="AA86">
        <v>83</v>
      </c>
      <c r="AB86">
        <v>40</v>
      </c>
      <c r="AE86">
        <v>83</v>
      </c>
      <c r="AF86">
        <v>12</v>
      </c>
      <c r="AG86">
        <v>2.7684854077748299E-2</v>
      </c>
      <c r="AI86">
        <v>83</v>
      </c>
      <c r="AJ86">
        <v>11</v>
      </c>
      <c r="AK86">
        <v>1.6922816572052739E-2</v>
      </c>
      <c r="AM86">
        <v>83</v>
      </c>
      <c r="AN86">
        <v>0</v>
      </c>
      <c r="AO86">
        <v>0</v>
      </c>
      <c r="AQ86">
        <f t="shared" si="5"/>
        <v>128</v>
      </c>
    </row>
    <row r="87" spans="1:43">
      <c r="A87">
        <v>84</v>
      </c>
      <c r="B87">
        <v>365</v>
      </c>
      <c r="C87">
        <v>0.29158012462054639</v>
      </c>
      <c r="E87">
        <v>84</v>
      </c>
      <c r="F87">
        <v>150</v>
      </c>
      <c r="I87">
        <v>84</v>
      </c>
      <c r="J87">
        <v>10</v>
      </c>
      <c r="K87">
        <v>1.8539804961251807E-2</v>
      </c>
      <c r="M87">
        <v>84</v>
      </c>
      <c r="N87">
        <v>101</v>
      </c>
      <c r="O87">
        <v>0.13420143502524581</v>
      </c>
      <c r="Q87">
        <v>84</v>
      </c>
      <c r="R87">
        <v>33</v>
      </c>
      <c r="S87">
        <v>8.8712062152208393E-2</v>
      </c>
      <c r="U87" s="8">
        <f t="shared" si="4"/>
        <v>659</v>
      </c>
      <c r="W87">
        <v>84</v>
      </c>
      <c r="X87">
        <v>230</v>
      </c>
      <c r="Y87">
        <v>0.17153042427677553</v>
      </c>
      <c r="AA87">
        <v>84</v>
      </c>
      <c r="AB87">
        <v>78</v>
      </c>
      <c r="AE87">
        <v>84</v>
      </c>
      <c r="AF87">
        <v>2</v>
      </c>
      <c r="AG87">
        <v>4.6141423462913835E-3</v>
      </c>
      <c r="AI87">
        <v>84</v>
      </c>
      <c r="AJ87">
        <v>33</v>
      </c>
      <c r="AK87">
        <v>5.0768449716158216E-2</v>
      </c>
      <c r="AM87">
        <v>84</v>
      </c>
      <c r="AN87">
        <v>32</v>
      </c>
      <c r="AO87">
        <v>6.5105491241276875E-2</v>
      </c>
      <c r="AQ87">
        <f t="shared" si="5"/>
        <v>375</v>
      </c>
    </row>
    <row r="88" spans="1:43">
      <c r="A88">
        <v>85</v>
      </c>
      <c r="B88">
        <v>216</v>
      </c>
      <c r="C88">
        <v>0.17255152580284391</v>
      </c>
      <c r="E88">
        <v>85</v>
      </c>
      <c r="F88">
        <v>71</v>
      </c>
      <c r="I88">
        <v>85</v>
      </c>
      <c r="J88">
        <v>31</v>
      </c>
      <c r="K88">
        <v>5.7473395379880603E-2</v>
      </c>
      <c r="M88">
        <v>85</v>
      </c>
      <c r="N88">
        <v>28</v>
      </c>
      <c r="O88">
        <v>3.720435822482062E-2</v>
      </c>
      <c r="Q88">
        <v>85</v>
      </c>
      <c r="R88">
        <v>9</v>
      </c>
      <c r="S88">
        <v>2.4194198768784106E-2</v>
      </c>
      <c r="U88" s="8">
        <f t="shared" si="4"/>
        <v>355</v>
      </c>
      <c r="W88">
        <v>85</v>
      </c>
      <c r="X88">
        <v>103</v>
      </c>
      <c r="Y88">
        <v>7.6815798697860344E-2</v>
      </c>
      <c r="AA88">
        <v>85</v>
      </c>
      <c r="AB88">
        <v>40</v>
      </c>
      <c r="AE88">
        <v>85</v>
      </c>
      <c r="AF88">
        <v>21</v>
      </c>
      <c r="AG88">
        <v>4.8448494636059519E-2</v>
      </c>
      <c r="AI88">
        <v>85</v>
      </c>
      <c r="AJ88">
        <v>18</v>
      </c>
      <c r="AK88">
        <v>2.7691881663359025E-2</v>
      </c>
      <c r="AM88">
        <v>85</v>
      </c>
      <c r="AN88">
        <v>24</v>
      </c>
      <c r="AO88">
        <v>4.8829118430957663E-2</v>
      </c>
      <c r="AQ88">
        <f t="shared" si="5"/>
        <v>206</v>
      </c>
    </row>
    <row r="89" spans="1:43">
      <c r="A89">
        <v>86</v>
      </c>
      <c r="B89">
        <v>692</v>
      </c>
      <c r="C89">
        <v>0.55280396229429618</v>
      </c>
      <c r="E89">
        <v>86</v>
      </c>
      <c r="F89">
        <v>84</v>
      </c>
      <c r="I89">
        <v>86</v>
      </c>
      <c r="J89">
        <v>42</v>
      </c>
      <c r="K89">
        <v>7.7867180837257591E-2</v>
      </c>
      <c r="M89">
        <v>86</v>
      </c>
      <c r="N89">
        <v>96</v>
      </c>
      <c r="O89">
        <v>0.12755779962795641</v>
      </c>
      <c r="Q89">
        <v>86</v>
      </c>
      <c r="R89">
        <v>47</v>
      </c>
      <c r="S89">
        <v>0.12634748245920591</v>
      </c>
      <c r="U89" s="8">
        <f t="shared" si="4"/>
        <v>961</v>
      </c>
      <c r="W89">
        <v>86</v>
      </c>
      <c r="X89">
        <v>215</v>
      </c>
      <c r="Y89">
        <v>0.16034365747611626</v>
      </c>
      <c r="AA89">
        <v>86</v>
      </c>
      <c r="AB89">
        <v>120</v>
      </c>
      <c r="AE89">
        <v>86</v>
      </c>
      <c r="AF89">
        <v>44</v>
      </c>
      <c r="AG89">
        <v>0.10151113161841042</v>
      </c>
      <c r="AI89">
        <v>86</v>
      </c>
      <c r="AJ89">
        <v>19</v>
      </c>
      <c r="AK89">
        <v>2.9230319533545639E-2</v>
      </c>
      <c r="AM89">
        <v>86</v>
      </c>
      <c r="AN89">
        <v>10</v>
      </c>
      <c r="AO89">
        <v>2.0345466012899025E-2</v>
      </c>
      <c r="AQ89">
        <f t="shared" si="5"/>
        <v>408</v>
      </c>
    </row>
    <row r="90" spans="1:43">
      <c r="A90">
        <v>87</v>
      </c>
      <c r="B90">
        <v>168</v>
      </c>
      <c r="C90">
        <v>0.13420674229110083</v>
      </c>
      <c r="E90">
        <v>87</v>
      </c>
      <c r="F90">
        <v>27</v>
      </c>
      <c r="I90">
        <v>87</v>
      </c>
      <c r="J90">
        <v>22</v>
      </c>
      <c r="K90">
        <v>4.0787570914753976E-2</v>
      </c>
      <c r="M90">
        <v>87</v>
      </c>
      <c r="N90">
        <v>21</v>
      </c>
      <c r="O90">
        <v>2.7903268668615467E-2</v>
      </c>
      <c r="Q90">
        <v>87</v>
      </c>
      <c r="R90">
        <v>7</v>
      </c>
      <c r="S90">
        <v>1.881771015349875E-2</v>
      </c>
      <c r="U90" s="8">
        <f t="shared" si="4"/>
        <v>245</v>
      </c>
      <c r="W90">
        <v>87</v>
      </c>
      <c r="X90">
        <v>190</v>
      </c>
      <c r="Y90">
        <v>0.14169904614168413</v>
      </c>
      <c r="AA90">
        <v>87</v>
      </c>
      <c r="AB90">
        <v>22</v>
      </c>
      <c r="AE90">
        <v>87</v>
      </c>
      <c r="AF90">
        <v>9</v>
      </c>
      <c r="AG90">
        <v>2.0763640558311224E-2</v>
      </c>
      <c r="AI90">
        <v>87</v>
      </c>
      <c r="AJ90">
        <v>17</v>
      </c>
      <c r="AK90">
        <v>2.6153443793172412E-2</v>
      </c>
      <c r="AM90">
        <v>87</v>
      </c>
      <c r="AN90">
        <v>9</v>
      </c>
      <c r="AO90">
        <v>1.8310919411609124E-2</v>
      </c>
      <c r="AQ90">
        <f t="shared" si="5"/>
        <v>247</v>
      </c>
    </row>
    <row r="91" spans="1:43">
      <c r="A91">
        <v>88</v>
      </c>
      <c r="B91">
        <v>690</v>
      </c>
      <c r="C91">
        <v>0.55120626298130693</v>
      </c>
      <c r="E91">
        <v>88</v>
      </c>
      <c r="F91">
        <v>48</v>
      </c>
      <c r="I91">
        <v>88</v>
      </c>
      <c r="J91">
        <v>38</v>
      </c>
      <c r="K91">
        <v>7.0451258852756868E-2</v>
      </c>
      <c r="M91">
        <v>88</v>
      </c>
      <c r="N91">
        <v>99</v>
      </c>
      <c r="O91">
        <v>0.13154398086633007</v>
      </c>
      <c r="Q91">
        <v>88</v>
      </c>
      <c r="R91">
        <v>14</v>
      </c>
      <c r="S91">
        <v>3.76354203069975E-2</v>
      </c>
      <c r="U91" s="8">
        <f t="shared" si="4"/>
        <v>889</v>
      </c>
      <c r="W91">
        <v>88</v>
      </c>
      <c r="X91">
        <v>193</v>
      </c>
      <c r="Y91">
        <v>0.143936399501816</v>
      </c>
      <c r="AA91">
        <v>88</v>
      </c>
      <c r="AB91">
        <v>89</v>
      </c>
      <c r="AE91">
        <v>88</v>
      </c>
      <c r="AF91">
        <v>16</v>
      </c>
      <c r="AG91">
        <v>3.6913138770331068E-2</v>
      </c>
      <c r="AI91">
        <v>88</v>
      </c>
      <c r="AJ91">
        <v>11</v>
      </c>
      <c r="AK91">
        <v>1.6922816572052739E-2</v>
      </c>
      <c r="AM91">
        <v>88</v>
      </c>
      <c r="AN91">
        <v>15</v>
      </c>
      <c r="AO91">
        <v>3.0518199019348539E-2</v>
      </c>
      <c r="AQ91">
        <f t="shared" si="5"/>
        <v>324</v>
      </c>
    </row>
    <row r="92" spans="1:43">
      <c r="A92">
        <v>89</v>
      </c>
      <c r="B92">
        <v>121</v>
      </c>
      <c r="C92">
        <v>9.6660808435852369E-2</v>
      </c>
      <c r="E92">
        <v>89</v>
      </c>
      <c r="F92">
        <v>12</v>
      </c>
      <c r="I92">
        <v>89</v>
      </c>
      <c r="J92">
        <v>4</v>
      </c>
      <c r="K92">
        <v>7.4159219845007229E-3</v>
      </c>
      <c r="M92">
        <v>89</v>
      </c>
      <c r="N92">
        <v>18</v>
      </c>
      <c r="O92">
        <v>2.3917087430241828E-2</v>
      </c>
      <c r="Q92">
        <v>89</v>
      </c>
      <c r="R92">
        <v>10</v>
      </c>
      <c r="S92">
        <v>2.6882443076426784E-2</v>
      </c>
      <c r="U92" s="8">
        <f t="shared" si="4"/>
        <v>165</v>
      </c>
      <c r="W92">
        <v>89</v>
      </c>
      <c r="X92">
        <v>43</v>
      </c>
      <c r="Y92">
        <v>3.2068731495223247E-2</v>
      </c>
      <c r="AA92">
        <v>89</v>
      </c>
      <c r="AB92">
        <v>0</v>
      </c>
      <c r="AE92">
        <v>89</v>
      </c>
      <c r="AF92">
        <v>5</v>
      </c>
      <c r="AG92">
        <v>1.1535355865728458E-2</v>
      </c>
      <c r="AI92">
        <v>89</v>
      </c>
      <c r="AJ92">
        <v>11</v>
      </c>
      <c r="AK92">
        <v>1.6922816572052739E-2</v>
      </c>
      <c r="AM92">
        <v>89</v>
      </c>
      <c r="AN92">
        <v>9</v>
      </c>
      <c r="AO92">
        <v>1.8310919411609124E-2</v>
      </c>
      <c r="AQ92">
        <f t="shared" si="5"/>
        <v>68</v>
      </c>
    </row>
    <row r="93" spans="1:43">
      <c r="A93">
        <v>90</v>
      </c>
      <c r="B93">
        <v>0</v>
      </c>
      <c r="C93">
        <v>0</v>
      </c>
      <c r="E93">
        <v>90</v>
      </c>
      <c r="F93">
        <v>7</v>
      </c>
      <c r="I93">
        <v>90</v>
      </c>
      <c r="J93">
        <v>11</v>
      </c>
      <c r="K93">
        <v>2.0393785457376988E-2</v>
      </c>
      <c r="M93">
        <v>90</v>
      </c>
      <c r="N93">
        <v>39</v>
      </c>
      <c r="O93">
        <v>5.1820356098857295E-2</v>
      </c>
      <c r="Q93">
        <v>90</v>
      </c>
      <c r="R93">
        <v>7</v>
      </c>
      <c r="S93">
        <v>1.881771015349875E-2</v>
      </c>
      <c r="U93" s="8">
        <f t="shared" si="4"/>
        <v>64</v>
      </c>
      <c r="W93">
        <v>90</v>
      </c>
      <c r="X93">
        <v>108</v>
      </c>
      <c r="Y93">
        <v>8.0544720964746769E-2</v>
      </c>
      <c r="AA93">
        <v>90</v>
      </c>
      <c r="AB93">
        <v>86</v>
      </c>
      <c r="AE93">
        <v>90</v>
      </c>
      <c r="AF93">
        <v>18</v>
      </c>
      <c r="AG93">
        <v>4.1527281116622447E-2</v>
      </c>
      <c r="AI93">
        <v>90</v>
      </c>
      <c r="AJ93">
        <v>14</v>
      </c>
      <c r="AK93">
        <v>2.1538130182612577E-2</v>
      </c>
      <c r="AM93">
        <v>90</v>
      </c>
      <c r="AN93">
        <v>1</v>
      </c>
      <c r="AO93">
        <v>2.0345466012899023E-3</v>
      </c>
      <c r="AQ93">
        <f t="shared" si="5"/>
        <v>227</v>
      </c>
    </row>
    <row r="94" spans="1:43">
      <c r="A94">
        <v>91</v>
      </c>
      <c r="B94">
        <v>111</v>
      </c>
      <c r="C94">
        <v>8.8672311870905893E-2</v>
      </c>
      <c r="E94">
        <v>91</v>
      </c>
      <c r="F94">
        <v>21</v>
      </c>
      <c r="I94">
        <v>91</v>
      </c>
      <c r="J94">
        <v>2</v>
      </c>
      <c r="K94">
        <v>3.7079609922503615E-3</v>
      </c>
      <c r="M94">
        <v>91</v>
      </c>
      <c r="N94">
        <v>27</v>
      </c>
      <c r="O94">
        <v>3.5875631145362741E-2</v>
      </c>
      <c r="Q94">
        <v>91</v>
      </c>
      <c r="R94">
        <v>19</v>
      </c>
      <c r="S94">
        <v>5.1076641845210893E-2</v>
      </c>
      <c r="U94" s="8">
        <f t="shared" si="4"/>
        <v>180</v>
      </c>
      <c r="W94">
        <v>91</v>
      </c>
      <c r="X94">
        <v>23</v>
      </c>
      <c r="Y94">
        <v>1.7153042427677553E-2</v>
      </c>
      <c r="AA94">
        <v>91</v>
      </c>
      <c r="AB94">
        <v>25</v>
      </c>
      <c r="AE94">
        <v>91</v>
      </c>
      <c r="AF94">
        <v>14</v>
      </c>
      <c r="AG94">
        <v>3.2298996424039682E-2</v>
      </c>
      <c r="AI94">
        <v>91</v>
      </c>
      <c r="AJ94">
        <v>10</v>
      </c>
      <c r="AK94">
        <v>1.5384378701866125E-2</v>
      </c>
      <c r="AM94">
        <v>91</v>
      </c>
      <c r="AN94">
        <v>11</v>
      </c>
      <c r="AO94">
        <v>2.2380012614188927E-2</v>
      </c>
      <c r="AQ94">
        <f t="shared" si="5"/>
        <v>83</v>
      </c>
    </row>
    <row r="95" spans="1:43">
      <c r="A95">
        <v>92</v>
      </c>
      <c r="B95">
        <v>688</v>
      </c>
      <c r="C95">
        <v>0.54960856366831767</v>
      </c>
      <c r="E95">
        <v>92</v>
      </c>
      <c r="F95">
        <v>165</v>
      </c>
      <c r="I95">
        <v>92</v>
      </c>
      <c r="J95">
        <v>26</v>
      </c>
      <c r="K95">
        <v>4.8203492899254699E-2</v>
      </c>
      <c r="M95">
        <v>92</v>
      </c>
      <c r="N95">
        <v>67</v>
      </c>
      <c r="O95">
        <v>8.9024714323677923E-2</v>
      </c>
      <c r="Q95">
        <v>92</v>
      </c>
      <c r="R95">
        <v>40</v>
      </c>
      <c r="S95">
        <v>0.10752977230570714</v>
      </c>
      <c r="U95" s="8">
        <f t="shared" si="4"/>
        <v>986</v>
      </c>
      <c r="W95">
        <v>92</v>
      </c>
      <c r="X95">
        <v>137</v>
      </c>
      <c r="Y95">
        <v>0.10217247011268803</v>
      </c>
      <c r="AA95">
        <v>92</v>
      </c>
      <c r="AB95">
        <v>67</v>
      </c>
      <c r="AE95">
        <v>92</v>
      </c>
      <c r="AF95">
        <v>12</v>
      </c>
      <c r="AG95">
        <v>2.7684854077748299E-2</v>
      </c>
      <c r="AI95">
        <v>92</v>
      </c>
      <c r="AJ95">
        <v>25</v>
      </c>
      <c r="AK95">
        <v>3.8460946754665312E-2</v>
      </c>
      <c r="AM95">
        <v>92</v>
      </c>
      <c r="AN95">
        <v>52</v>
      </c>
      <c r="AO95">
        <v>0.10579642326707493</v>
      </c>
      <c r="AQ95">
        <f t="shared" si="5"/>
        <v>293</v>
      </c>
    </row>
    <row r="96" spans="1:43">
      <c r="A96">
        <v>93</v>
      </c>
      <c r="B96">
        <v>2267</v>
      </c>
      <c r="C96">
        <v>1.8109921712733663</v>
      </c>
      <c r="E96">
        <v>93</v>
      </c>
      <c r="F96">
        <v>625</v>
      </c>
      <c r="I96">
        <v>93</v>
      </c>
      <c r="J96">
        <v>161</v>
      </c>
      <c r="K96">
        <v>0.29849085987615409</v>
      </c>
      <c r="M96">
        <v>93</v>
      </c>
      <c r="N96">
        <v>395</v>
      </c>
      <c r="O96">
        <v>0.5248471963858623</v>
      </c>
      <c r="Q96">
        <v>93</v>
      </c>
      <c r="R96">
        <v>186</v>
      </c>
      <c r="S96">
        <v>0.50001344122153824</v>
      </c>
      <c r="U96" s="8">
        <f t="shared" si="4"/>
        <v>3634</v>
      </c>
      <c r="W96">
        <v>93</v>
      </c>
      <c r="X96">
        <v>1227</v>
      </c>
      <c r="Y96">
        <v>0.91507752429392852</v>
      </c>
      <c r="AA96">
        <v>93</v>
      </c>
      <c r="AB96">
        <v>362</v>
      </c>
      <c r="AE96">
        <v>93</v>
      </c>
      <c r="AF96">
        <v>55</v>
      </c>
      <c r="AG96">
        <v>0.12688891452301304</v>
      </c>
      <c r="AI96">
        <v>93</v>
      </c>
      <c r="AJ96">
        <v>126</v>
      </c>
      <c r="AK96">
        <v>0.19384317164351317</v>
      </c>
      <c r="AM96">
        <v>93</v>
      </c>
      <c r="AN96">
        <v>172</v>
      </c>
      <c r="AO96">
        <v>0.34994201542186326</v>
      </c>
      <c r="AQ96">
        <f t="shared" si="5"/>
        <v>1942</v>
      </c>
    </row>
    <row r="97" spans="1:43">
      <c r="A97">
        <v>94</v>
      </c>
      <c r="B97">
        <v>350</v>
      </c>
      <c r="C97">
        <v>0.27959737977312671</v>
      </c>
      <c r="E97">
        <v>94</v>
      </c>
      <c r="F97">
        <v>54</v>
      </c>
      <c r="I97">
        <v>94</v>
      </c>
      <c r="J97">
        <v>17</v>
      </c>
      <c r="K97">
        <v>3.1517668434128072E-2</v>
      </c>
      <c r="M97">
        <v>94</v>
      </c>
      <c r="N97">
        <v>6</v>
      </c>
      <c r="O97">
        <v>7.9723624767472755E-3</v>
      </c>
      <c r="Q97">
        <v>94</v>
      </c>
      <c r="R97">
        <v>40</v>
      </c>
      <c r="S97">
        <v>0.10752977230570714</v>
      </c>
      <c r="U97" s="8">
        <f t="shared" si="4"/>
        <v>467</v>
      </c>
      <c r="W97">
        <v>94</v>
      </c>
      <c r="X97">
        <v>369</v>
      </c>
      <c r="Y97">
        <v>0.27519446329621811</v>
      </c>
      <c r="AA97">
        <v>94</v>
      </c>
      <c r="AB97">
        <v>14</v>
      </c>
      <c r="AE97">
        <v>94</v>
      </c>
      <c r="AF97">
        <v>7</v>
      </c>
      <c r="AG97">
        <v>1.6149498212019841E-2</v>
      </c>
      <c r="AI97">
        <v>94</v>
      </c>
      <c r="AJ97">
        <v>23</v>
      </c>
      <c r="AK97">
        <v>3.5384071014292084E-2</v>
      </c>
      <c r="AM97">
        <v>94</v>
      </c>
      <c r="AN97">
        <v>8</v>
      </c>
      <c r="AO97">
        <v>1.6276372810319219E-2</v>
      </c>
      <c r="AQ97">
        <f t="shared" si="5"/>
        <v>421</v>
      </c>
    </row>
    <row r="98" spans="1:43">
      <c r="A98">
        <v>95</v>
      </c>
      <c r="B98">
        <v>80</v>
      </c>
      <c r="C98">
        <v>6.3907972519571823E-2</v>
      </c>
      <c r="E98">
        <v>95</v>
      </c>
      <c r="F98">
        <v>53</v>
      </c>
      <c r="I98">
        <v>95</v>
      </c>
      <c r="J98">
        <v>5</v>
      </c>
      <c r="K98">
        <v>9.2699024806259037E-3</v>
      </c>
      <c r="M98">
        <v>95</v>
      </c>
      <c r="N98">
        <v>12</v>
      </c>
      <c r="O98">
        <v>1.5944724953494551E-2</v>
      </c>
      <c r="Q98">
        <v>95</v>
      </c>
      <c r="R98">
        <v>5</v>
      </c>
      <c r="S98">
        <v>1.3441221538213392E-2</v>
      </c>
      <c r="U98" s="8">
        <f t="shared" si="4"/>
        <v>155</v>
      </c>
      <c r="W98">
        <v>95</v>
      </c>
      <c r="X98">
        <v>20</v>
      </c>
      <c r="Y98">
        <v>1.4915689067545698E-2</v>
      </c>
      <c r="AA98">
        <v>95</v>
      </c>
      <c r="AB98">
        <v>9</v>
      </c>
      <c r="AE98">
        <v>95</v>
      </c>
      <c r="AF98">
        <v>0</v>
      </c>
      <c r="AG98">
        <v>0</v>
      </c>
      <c r="AI98">
        <v>95</v>
      </c>
      <c r="AJ98">
        <v>22</v>
      </c>
      <c r="AK98">
        <v>3.3845633144105478E-2</v>
      </c>
      <c r="AM98">
        <v>95</v>
      </c>
      <c r="AN98">
        <v>0</v>
      </c>
      <c r="AO98">
        <v>0</v>
      </c>
      <c r="AQ98">
        <f t="shared" si="5"/>
        <v>51</v>
      </c>
    </row>
    <row r="99" spans="1:43">
      <c r="A99">
        <v>96</v>
      </c>
      <c r="B99">
        <v>359</v>
      </c>
      <c r="C99">
        <v>0.28678702668157852</v>
      </c>
      <c r="E99">
        <v>96</v>
      </c>
      <c r="F99">
        <v>66</v>
      </c>
      <c r="I99">
        <v>96</v>
      </c>
      <c r="J99">
        <v>27</v>
      </c>
      <c r="K99">
        <v>5.005747339537988E-2</v>
      </c>
      <c r="M99">
        <v>96</v>
      </c>
      <c r="N99">
        <v>43</v>
      </c>
      <c r="O99">
        <v>5.7135264416688814E-2</v>
      </c>
      <c r="Q99">
        <v>96</v>
      </c>
      <c r="R99">
        <v>19</v>
      </c>
      <c r="S99">
        <v>5.1076641845210893E-2</v>
      </c>
      <c r="U99" s="8">
        <f t="shared" si="4"/>
        <v>514</v>
      </c>
      <c r="W99">
        <v>96</v>
      </c>
      <c r="X99">
        <v>188</v>
      </c>
      <c r="Y99">
        <v>0.14020747723492957</v>
      </c>
      <c r="AA99">
        <v>96</v>
      </c>
      <c r="AB99">
        <v>33</v>
      </c>
      <c r="AE99">
        <v>96</v>
      </c>
      <c r="AF99">
        <v>11</v>
      </c>
      <c r="AG99">
        <v>2.5377782904602606E-2</v>
      </c>
      <c r="AI99">
        <v>96</v>
      </c>
      <c r="AJ99">
        <v>15</v>
      </c>
      <c r="AK99">
        <v>2.3076568052799187E-2</v>
      </c>
      <c r="AM99">
        <v>96</v>
      </c>
      <c r="AN99">
        <v>12</v>
      </c>
      <c r="AO99">
        <v>2.4414559215478832E-2</v>
      </c>
      <c r="AQ99">
        <f t="shared" si="5"/>
        <v>259</v>
      </c>
    </row>
    <row r="100" spans="1:43">
      <c r="A100">
        <v>97</v>
      </c>
      <c r="B100">
        <v>50</v>
      </c>
      <c r="C100">
        <v>3.9942482824732388E-2</v>
      </c>
      <c r="E100">
        <v>97</v>
      </c>
      <c r="F100">
        <v>4</v>
      </c>
      <c r="I100">
        <v>97</v>
      </c>
      <c r="J100">
        <v>0</v>
      </c>
      <c r="K100">
        <v>0</v>
      </c>
      <c r="M100">
        <v>97</v>
      </c>
      <c r="N100">
        <v>0</v>
      </c>
      <c r="O100">
        <v>0</v>
      </c>
      <c r="Q100">
        <v>97</v>
      </c>
      <c r="R100">
        <v>0</v>
      </c>
      <c r="S100">
        <v>0</v>
      </c>
      <c r="U100" s="8">
        <f t="shared" ref="U100:U131" si="6">B100+F100+J100+N100+R100</f>
        <v>54</v>
      </c>
      <c r="W100">
        <v>97</v>
      </c>
      <c r="X100">
        <v>62</v>
      </c>
      <c r="Y100">
        <v>4.6238636109391662E-2</v>
      </c>
      <c r="AA100">
        <v>97</v>
      </c>
      <c r="AB100">
        <v>0</v>
      </c>
      <c r="AE100">
        <v>97</v>
      </c>
      <c r="AF100">
        <v>0</v>
      </c>
      <c r="AG100">
        <v>0</v>
      </c>
      <c r="AI100">
        <v>97</v>
      </c>
      <c r="AJ100">
        <v>35</v>
      </c>
      <c r="AK100">
        <v>5.3845325456531437E-2</v>
      </c>
      <c r="AM100">
        <v>97</v>
      </c>
      <c r="AN100">
        <v>0</v>
      </c>
      <c r="AO100">
        <v>0</v>
      </c>
      <c r="AQ100">
        <f t="shared" ref="AQ100:AQ131" si="7">X100+AB100+AF100+AJ100+AN100</f>
        <v>97</v>
      </c>
    </row>
    <row r="101" spans="1:43">
      <c r="A101">
        <v>98</v>
      </c>
      <c r="B101">
        <v>941</v>
      </c>
      <c r="C101">
        <v>0.75171752676146353</v>
      </c>
      <c r="E101">
        <v>98</v>
      </c>
      <c r="F101">
        <v>248</v>
      </c>
      <c r="I101">
        <v>98</v>
      </c>
      <c r="J101">
        <v>109</v>
      </c>
      <c r="K101">
        <v>0.20208387407764469</v>
      </c>
      <c r="M101">
        <v>98</v>
      </c>
      <c r="N101">
        <v>89</v>
      </c>
      <c r="O101">
        <v>0.11825671007175126</v>
      </c>
      <c r="Q101">
        <v>98</v>
      </c>
      <c r="R101">
        <v>51</v>
      </c>
      <c r="S101">
        <v>0.1371004596897766</v>
      </c>
      <c r="U101" s="8">
        <f t="shared" si="6"/>
        <v>1438</v>
      </c>
      <c r="W101">
        <v>98</v>
      </c>
      <c r="X101">
        <v>648</v>
      </c>
      <c r="Y101">
        <v>0.48326832578848061</v>
      </c>
      <c r="AA101">
        <v>98</v>
      </c>
      <c r="AB101">
        <v>139</v>
      </c>
      <c r="AE101">
        <v>98</v>
      </c>
      <c r="AF101">
        <v>12</v>
      </c>
      <c r="AG101">
        <v>2.7684854077748299E-2</v>
      </c>
      <c r="AI101">
        <v>98</v>
      </c>
      <c r="AJ101">
        <v>74</v>
      </c>
      <c r="AK101">
        <v>0.11384440239380933</v>
      </c>
      <c r="AM101">
        <v>98</v>
      </c>
      <c r="AN101">
        <v>28</v>
      </c>
      <c r="AO101">
        <v>5.6967304836117269E-2</v>
      </c>
      <c r="AQ101">
        <f t="shared" si="7"/>
        <v>901</v>
      </c>
    </row>
    <row r="102" spans="1:43">
      <c r="A102">
        <v>99</v>
      </c>
      <c r="B102">
        <v>613</v>
      </c>
      <c r="C102">
        <v>0.48969483943121905</v>
      </c>
      <c r="E102">
        <v>99</v>
      </c>
      <c r="F102">
        <v>247</v>
      </c>
      <c r="I102">
        <v>99</v>
      </c>
      <c r="J102">
        <v>90</v>
      </c>
      <c r="K102">
        <v>0.16685824465126628</v>
      </c>
      <c r="M102">
        <v>99</v>
      </c>
      <c r="N102">
        <v>111</v>
      </c>
      <c r="O102">
        <v>0.14748870581982459</v>
      </c>
      <c r="Q102">
        <v>99</v>
      </c>
      <c r="R102">
        <v>63</v>
      </c>
      <c r="S102">
        <v>0.16935939138148876</v>
      </c>
      <c r="U102" s="8">
        <f t="shared" si="6"/>
        <v>1124</v>
      </c>
      <c r="W102">
        <v>99</v>
      </c>
      <c r="X102">
        <v>496</v>
      </c>
      <c r="Y102">
        <v>0.3699090888751333</v>
      </c>
      <c r="AA102">
        <v>99</v>
      </c>
      <c r="AB102">
        <v>155</v>
      </c>
      <c r="AE102">
        <v>99</v>
      </c>
      <c r="AF102">
        <v>10</v>
      </c>
      <c r="AG102">
        <v>2.3070711731456917E-2</v>
      </c>
      <c r="AI102">
        <v>99</v>
      </c>
      <c r="AJ102">
        <v>61</v>
      </c>
      <c r="AK102">
        <v>9.384471008138337E-2</v>
      </c>
      <c r="AM102">
        <v>99</v>
      </c>
      <c r="AN102">
        <v>47</v>
      </c>
      <c r="AO102">
        <v>9.5623690260625421E-2</v>
      </c>
      <c r="AQ102">
        <f t="shared" si="7"/>
        <v>769</v>
      </c>
    </row>
    <row r="103" spans="1:43">
      <c r="A103">
        <v>100</v>
      </c>
      <c r="B103">
        <v>2025</v>
      </c>
      <c r="C103">
        <v>1.6176705544016616</v>
      </c>
      <c r="E103">
        <v>100</v>
      </c>
      <c r="F103">
        <v>628</v>
      </c>
      <c r="I103">
        <v>100</v>
      </c>
      <c r="J103">
        <v>145</v>
      </c>
      <c r="K103">
        <v>0.2688271719381512</v>
      </c>
      <c r="M103">
        <v>100</v>
      </c>
      <c r="N103">
        <v>359</v>
      </c>
      <c r="O103">
        <v>0.47701302152537867</v>
      </c>
      <c r="Q103">
        <v>100</v>
      </c>
      <c r="R103">
        <v>117</v>
      </c>
      <c r="S103">
        <v>0.31452458399419342</v>
      </c>
      <c r="U103" s="8">
        <f t="shared" si="6"/>
        <v>3274</v>
      </c>
      <c r="W103">
        <v>100</v>
      </c>
      <c r="X103">
        <v>1126</v>
      </c>
      <c r="Y103">
        <v>0.83975329450282277</v>
      </c>
      <c r="AA103">
        <v>100</v>
      </c>
      <c r="AB103">
        <v>370</v>
      </c>
      <c r="AE103">
        <v>100</v>
      </c>
      <c r="AF103">
        <v>30</v>
      </c>
      <c r="AG103">
        <v>6.921213519437075E-2</v>
      </c>
      <c r="AI103">
        <v>100</v>
      </c>
      <c r="AJ103">
        <v>94</v>
      </c>
      <c r="AK103">
        <v>0.14461315979754158</v>
      </c>
      <c r="AM103">
        <v>100</v>
      </c>
      <c r="AN103">
        <v>114</v>
      </c>
      <c r="AO103">
        <v>0.23193831254704889</v>
      </c>
      <c r="AQ103">
        <f t="shared" si="7"/>
        <v>1734</v>
      </c>
    </row>
    <row r="104" spans="1:43">
      <c r="A104">
        <v>101</v>
      </c>
      <c r="B104">
        <v>1248</v>
      </c>
      <c r="C104">
        <v>0.99696437130532034</v>
      </c>
      <c r="E104">
        <v>101</v>
      </c>
      <c r="F104">
        <v>268</v>
      </c>
      <c r="I104">
        <v>101</v>
      </c>
      <c r="J104">
        <v>25</v>
      </c>
      <c r="K104">
        <v>4.6349512403129518E-2</v>
      </c>
      <c r="M104">
        <v>101</v>
      </c>
      <c r="N104">
        <v>88</v>
      </c>
      <c r="O104">
        <v>0.11692798299229339</v>
      </c>
      <c r="Q104">
        <v>101</v>
      </c>
      <c r="R104">
        <v>70</v>
      </c>
      <c r="S104">
        <v>0.18817710153498751</v>
      </c>
      <c r="U104" s="8">
        <f t="shared" si="6"/>
        <v>1699</v>
      </c>
      <c r="W104">
        <v>101</v>
      </c>
      <c r="X104">
        <v>707</v>
      </c>
      <c r="Y104">
        <v>0.52726960853774041</v>
      </c>
      <c r="AA104">
        <v>101</v>
      </c>
      <c r="AB104">
        <v>354</v>
      </c>
      <c r="AE104">
        <v>101</v>
      </c>
      <c r="AF104">
        <v>18</v>
      </c>
      <c r="AG104">
        <v>4.1527281116622447E-2</v>
      </c>
      <c r="AI104">
        <v>101</v>
      </c>
      <c r="AJ104">
        <v>40</v>
      </c>
      <c r="AK104">
        <v>6.15375148074645E-2</v>
      </c>
      <c r="AM104">
        <v>101</v>
      </c>
      <c r="AN104">
        <v>82</v>
      </c>
      <c r="AO104">
        <v>0.16683282130577201</v>
      </c>
      <c r="AQ104">
        <f t="shared" si="7"/>
        <v>1201</v>
      </c>
    </row>
    <row r="105" spans="1:43">
      <c r="A105">
        <v>102</v>
      </c>
      <c r="B105">
        <v>61</v>
      </c>
      <c r="C105">
        <v>4.8729829046173512E-2</v>
      </c>
      <c r="E105">
        <v>102</v>
      </c>
      <c r="F105">
        <v>10</v>
      </c>
      <c r="I105">
        <v>102</v>
      </c>
      <c r="J105">
        <v>3</v>
      </c>
      <c r="K105">
        <v>5.5619414883755422E-3</v>
      </c>
      <c r="M105">
        <v>102</v>
      </c>
      <c r="N105">
        <v>23</v>
      </c>
      <c r="O105">
        <v>3.0560722827531226E-2</v>
      </c>
      <c r="Q105">
        <v>102</v>
      </c>
      <c r="R105">
        <v>8</v>
      </c>
      <c r="S105">
        <v>2.1505954461141428E-2</v>
      </c>
      <c r="U105" s="8">
        <f t="shared" si="6"/>
        <v>105</v>
      </c>
      <c r="W105">
        <v>102</v>
      </c>
      <c r="X105">
        <v>30</v>
      </c>
      <c r="Y105">
        <v>2.2373533601318548E-2</v>
      </c>
      <c r="AA105">
        <v>102</v>
      </c>
      <c r="AB105">
        <v>30</v>
      </c>
      <c r="AE105">
        <v>102</v>
      </c>
      <c r="AF105">
        <v>2</v>
      </c>
      <c r="AG105">
        <v>4.6141423462913835E-3</v>
      </c>
      <c r="AI105">
        <v>102</v>
      </c>
      <c r="AJ105">
        <v>16</v>
      </c>
      <c r="AK105">
        <v>2.4615005922985801E-2</v>
      </c>
      <c r="AM105">
        <v>102</v>
      </c>
      <c r="AN105">
        <v>12</v>
      </c>
      <c r="AO105">
        <v>2.4414559215478832E-2</v>
      </c>
      <c r="AQ105">
        <f t="shared" si="7"/>
        <v>90</v>
      </c>
    </row>
    <row r="106" spans="1:43">
      <c r="A106">
        <v>103</v>
      </c>
      <c r="B106">
        <v>61</v>
      </c>
      <c r="C106">
        <v>4.8729829046173512E-2</v>
      </c>
      <c r="E106">
        <v>103</v>
      </c>
      <c r="F106">
        <v>28</v>
      </c>
      <c r="I106">
        <v>103</v>
      </c>
      <c r="J106">
        <v>12</v>
      </c>
      <c r="K106">
        <v>2.2247765953502169E-2</v>
      </c>
      <c r="M106">
        <v>103</v>
      </c>
      <c r="N106">
        <v>40</v>
      </c>
      <c r="O106">
        <v>5.3149083178315175E-2</v>
      </c>
      <c r="Q106">
        <v>103</v>
      </c>
      <c r="R106">
        <v>27</v>
      </c>
      <c r="S106">
        <v>7.2582596306352318E-2</v>
      </c>
      <c r="U106" s="8">
        <f t="shared" si="6"/>
        <v>168</v>
      </c>
      <c r="W106">
        <v>103</v>
      </c>
      <c r="X106">
        <v>115</v>
      </c>
      <c r="Y106">
        <v>8.5765212138387767E-2</v>
      </c>
      <c r="AA106">
        <v>103</v>
      </c>
      <c r="AB106">
        <v>134</v>
      </c>
      <c r="AE106">
        <v>103</v>
      </c>
      <c r="AF106">
        <v>14</v>
      </c>
      <c r="AG106">
        <v>3.2298996424039682E-2</v>
      </c>
      <c r="AI106">
        <v>103</v>
      </c>
      <c r="AJ106">
        <v>11</v>
      </c>
      <c r="AK106">
        <v>1.6922816572052739E-2</v>
      </c>
      <c r="AM106">
        <v>103</v>
      </c>
      <c r="AN106">
        <v>15</v>
      </c>
      <c r="AO106">
        <v>3.0518199019348539E-2</v>
      </c>
      <c r="AQ106">
        <f t="shared" si="7"/>
        <v>289</v>
      </c>
    </row>
    <row r="107" spans="1:43">
      <c r="A107">
        <v>104</v>
      </c>
      <c r="B107">
        <v>53</v>
      </c>
      <c r="C107">
        <v>4.2339031794216331E-2</v>
      </c>
      <c r="E107">
        <v>104</v>
      </c>
      <c r="F107">
        <v>0</v>
      </c>
      <c r="I107">
        <v>104</v>
      </c>
      <c r="J107">
        <v>0</v>
      </c>
      <c r="K107">
        <v>0</v>
      </c>
      <c r="M107">
        <v>104</v>
      </c>
      <c r="N107">
        <v>0</v>
      </c>
      <c r="O107">
        <v>0</v>
      </c>
      <c r="Q107">
        <v>104</v>
      </c>
      <c r="R107">
        <v>0</v>
      </c>
      <c r="S107">
        <v>0</v>
      </c>
      <c r="U107" s="8">
        <f t="shared" si="6"/>
        <v>53</v>
      </c>
      <c r="W107">
        <v>104</v>
      </c>
      <c r="X107">
        <v>77</v>
      </c>
      <c r="Y107">
        <v>5.7425402910050938E-2</v>
      </c>
      <c r="AA107">
        <v>104</v>
      </c>
      <c r="AB107">
        <v>15</v>
      </c>
      <c r="AE107">
        <v>104</v>
      </c>
      <c r="AF107">
        <v>0</v>
      </c>
      <c r="AG107">
        <v>0</v>
      </c>
      <c r="AI107">
        <v>104</v>
      </c>
      <c r="AJ107">
        <v>12</v>
      </c>
      <c r="AK107">
        <v>1.8461254442239349E-2</v>
      </c>
      <c r="AM107">
        <v>104</v>
      </c>
      <c r="AN107">
        <v>0</v>
      </c>
      <c r="AO107">
        <v>0</v>
      </c>
      <c r="AQ107">
        <f t="shared" si="7"/>
        <v>104</v>
      </c>
    </row>
    <row r="108" spans="1:43">
      <c r="A108">
        <v>105</v>
      </c>
      <c r="B108">
        <v>870</v>
      </c>
      <c r="C108">
        <v>0.69499920115034353</v>
      </c>
      <c r="E108">
        <v>105</v>
      </c>
      <c r="F108">
        <v>171</v>
      </c>
      <c r="I108">
        <v>105</v>
      </c>
      <c r="J108">
        <v>16</v>
      </c>
      <c r="K108">
        <v>2.9663687938002892E-2</v>
      </c>
      <c r="M108">
        <v>105</v>
      </c>
      <c r="N108">
        <v>35</v>
      </c>
      <c r="O108">
        <v>4.6505447781025777E-2</v>
      </c>
      <c r="Q108">
        <v>105</v>
      </c>
      <c r="R108">
        <v>14</v>
      </c>
      <c r="S108">
        <v>3.76354203069975E-2</v>
      </c>
      <c r="U108" s="8">
        <f t="shared" si="6"/>
        <v>1106</v>
      </c>
      <c r="W108">
        <v>105</v>
      </c>
      <c r="X108">
        <v>111</v>
      </c>
      <c r="Y108">
        <v>8.2782074324878621E-2</v>
      </c>
      <c r="AA108">
        <v>105</v>
      </c>
      <c r="AB108">
        <v>62</v>
      </c>
      <c r="AE108">
        <v>105</v>
      </c>
      <c r="AF108">
        <v>26</v>
      </c>
      <c r="AG108">
        <v>5.9983850501787978E-2</v>
      </c>
      <c r="AI108">
        <v>105</v>
      </c>
      <c r="AJ108">
        <v>26</v>
      </c>
      <c r="AK108">
        <v>3.9999384624851926E-2</v>
      </c>
      <c r="AM108">
        <v>105</v>
      </c>
      <c r="AN108">
        <v>66</v>
      </c>
      <c r="AO108">
        <v>0.13428007568513356</v>
      </c>
      <c r="AQ108">
        <f t="shared" si="7"/>
        <v>291</v>
      </c>
    </row>
    <row r="109" spans="1:43">
      <c r="A109">
        <v>106</v>
      </c>
      <c r="B109">
        <v>101</v>
      </c>
      <c r="C109">
        <v>8.0683815305959417E-2</v>
      </c>
      <c r="E109">
        <v>106</v>
      </c>
      <c r="F109">
        <v>57</v>
      </c>
      <c r="I109">
        <v>106</v>
      </c>
      <c r="J109">
        <v>3</v>
      </c>
      <c r="K109">
        <v>5.5619414883755422E-3</v>
      </c>
      <c r="M109">
        <v>106</v>
      </c>
      <c r="N109">
        <v>18</v>
      </c>
      <c r="O109">
        <v>2.3917087430241828E-2</v>
      </c>
      <c r="Q109">
        <v>106</v>
      </c>
      <c r="R109">
        <v>7</v>
      </c>
      <c r="S109">
        <v>1.881771015349875E-2</v>
      </c>
      <c r="U109" s="8">
        <f t="shared" si="6"/>
        <v>186</v>
      </c>
      <c r="W109">
        <v>106</v>
      </c>
      <c r="X109">
        <v>30</v>
      </c>
      <c r="Y109">
        <v>2.2373533601318548E-2</v>
      </c>
      <c r="AA109">
        <v>106</v>
      </c>
      <c r="AB109">
        <v>76</v>
      </c>
      <c r="AE109">
        <v>106</v>
      </c>
      <c r="AF109">
        <v>5</v>
      </c>
      <c r="AG109">
        <v>1.1535355865728458E-2</v>
      </c>
      <c r="AI109">
        <v>106</v>
      </c>
      <c r="AJ109">
        <v>5</v>
      </c>
      <c r="AK109">
        <v>7.6921893509330624E-3</v>
      </c>
      <c r="AM109">
        <v>106</v>
      </c>
      <c r="AN109">
        <v>14</v>
      </c>
      <c r="AO109">
        <v>2.8483652418058635E-2</v>
      </c>
      <c r="AQ109">
        <f t="shared" si="7"/>
        <v>130</v>
      </c>
    </row>
    <row r="110" spans="1:43">
      <c r="A110">
        <v>107</v>
      </c>
      <c r="B110">
        <v>165</v>
      </c>
      <c r="C110">
        <v>0.13181019332161686</v>
      </c>
      <c r="E110">
        <v>107</v>
      </c>
      <c r="F110">
        <v>26</v>
      </c>
      <c r="I110">
        <v>107</v>
      </c>
      <c r="J110">
        <v>50</v>
      </c>
      <c r="K110">
        <v>9.2699024806259037E-2</v>
      </c>
      <c r="M110">
        <v>107</v>
      </c>
      <c r="N110">
        <v>0</v>
      </c>
      <c r="O110">
        <v>0</v>
      </c>
      <c r="Q110">
        <v>107</v>
      </c>
      <c r="R110">
        <v>8</v>
      </c>
      <c r="S110">
        <v>2.1505954461141428E-2</v>
      </c>
      <c r="U110" s="8">
        <f t="shared" si="6"/>
        <v>249</v>
      </c>
      <c r="W110">
        <v>107</v>
      </c>
      <c r="X110">
        <v>1</v>
      </c>
      <c r="Y110">
        <v>7.4578445337728492E-4</v>
      </c>
      <c r="AA110">
        <v>107</v>
      </c>
      <c r="AB110">
        <v>0</v>
      </c>
      <c r="AE110">
        <v>107</v>
      </c>
      <c r="AF110">
        <v>2</v>
      </c>
      <c r="AG110">
        <v>4.6141423462913835E-3</v>
      </c>
      <c r="AI110">
        <v>107</v>
      </c>
      <c r="AJ110">
        <v>13</v>
      </c>
      <c r="AK110">
        <v>1.9999692312425963E-2</v>
      </c>
      <c r="AM110">
        <v>107</v>
      </c>
      <c r="AN110">
        <v>47</v>
      </c>
      <c r="AO110">
        <v>9.5623690260625421E-2</v>
      </c>
      <c r="AQ110">
        <f t="shared" si="7"/>
        <v>63</v>
      </c>
    </row>
    <row r="111" spans="1:43">
      <c r="A111">
        <v>108</v>
      </c>
      <c r="B111">
        <v>241</v>
      </c>
      <c r="C111">
        <v>0.19252276721521011</v>
      </c>
      <c r="E111">
        <v>108</v>
      </c>
      <c r="F111">
        <v>35</v>
      </c>
      <c r="I111">
        <v>108</v>
      </c>
      <c r="J111">
        <v>25</v>
      </c>
      <c r="K111">
        <v>4.6349512403129518E-2</v>
      </c>
      <c r="M111">
        <v>108</v>
      </c>
      <c r="N111">
        <v>47</v>
      </c>
      <c r="O111">
        <v>6.2450172734520332E-2</v>
      </c>
      <c r="Q111">
        <v>108</v>
      </c>
      <c r="R111">
        <v>28</v>
      </c>
      <c r="S111">
        <v>7.5270840613994999E-2</v>
      </c>
      <c r="U111" s="8">
        <f t="shared" si="6"/>
        <v>376</v>
      </c>
      <c r="W111">
        <v>108</v>
      </c>
      <c r="X111">
        <v>307</v>
      </c>
      <c r="Y111">
        <v>0.22895582718682647</v>
      </c>
      <c r="AA111">
        <v>108</v>
      </c>
      <c r="AB111">
        <v>51</v>
      </c>
      <c r="AE111">
        <v>108</v>
      </c>
      <c r="AF111">
        <v>22</v>
      </c>
      <c r="AG111">
        <v>5.0755565809205212E-2</v>
      </c>
      <c r="AI111">
        <v>108</v>
      </c>
      <c r="AJ111">
        <v>34</v>
      </c>
      <c r="AK111">
        <v>5.2306887586344823E-2</v>
      </c>
      <c r="AM111">
        <v>108</v>
      </c>
      <c r="AN111">
        <v>50</v>
      </c>
      <c r="AO111">
        <v>0.10172733006449512</v>
      </c>
      <c r="AQ111">
        <f t="shared" si="7"/>
        <v>464</v>
      </c>
    </row>
    <row r="112" spans="1:43">
      <c r="A112">
        <v>109</v>
      </c>
      <c r="B112">
        <v>1</v>
      </c>
      <c r="C112">
        <v>7.9884965649464773E-4</v>
      </c>
      <c r="I112">
        <v>109</v>
      </c>
      <c r="J112">
        <v>0</v>
      </c>
      <c r="K112">
        <v>0</v>
      </c>
      <c r="M112">
        <v>109</v>
      </c>
      <c r="N112">
        <v>1</v>
      </c>
      <c r="O112">
        <v>1.3287270794578793E-3</v>
      </c>
      <c r="U112" s="8">
        <f t="shared" si="6"/>
        <v>2</v>
      </c>
      <c r="W112">
        <v>109</v>
      </c>
      <c r="X112">
        <v>0</v>
      </c>
      <c r="Y112">
        <v>0</v>
      </c>
      <c r="AA112">
        <v>109</v>
      </c>
      <c r="AB112">
        <v>0</v>
      </c>
      <c r="AI112">
        <v>109</v>
      </c>
      <c r="AJ112">
        <v>0</v>
      </c>
      <c r="AK112">
        <v>0</v>
      </c>
      <c r="AQ112">
        <f t="shared" si="7"/>
        <v>0</v>
      </c>
    </row>
    <row r="113" spans="1:43">
      <c r="A113">
        <v>110</v>
      </c>
      <c r="B113">
        <v>0</v>
      </c>
      <c r="C113">
        <v>0</v>
      </c>
      <c r="I113">
        <v>110</v>
      </c>
      <c r="J113">
        <v>0</v>
      </c>
      <c r="K113">
        <v>0</v>
      </c>
      <c r="U113" s="8">
        <f t="shared" si="6"/>
        <v>0</v>
      </c>
      <c r="W113">
        <v>110</v>
      </c>
      <c r="X113">
        <v>0</v>
      </c>
      <c r="Y113">
        <v>0</v>
      </c>
      <c r="AA113">
        <v>110</v>
      </c>
      <c r="AB113">
        <v>0</v>
      </c>
      <c r="AI113">
        <v>110</v>
      </c>
      <c r="AJ113">
        <v>0</v>
      </c>
      <c r="AK113">
        <v>0</v>
      </c>
      <c r="AQ113">
        <f t="shared" si="7"/>
        <v>0</v>
      </c>
    </row>
    <row r="114" spans="1:43">
      <c r="A114">
        <v>111</v>
      </c>
      <c r="B114">
        <v>0</v>
      </c>
      <c r="C114">
        <v>0</v>
      </c>
      <c r="I114">
        <v>111</v>
      </c>
      <c r="J114">
        <v>0</v>
      </c>
      <c r="K114">
        <v>0</v>
      </c>
      <c r="U114" s="8">
        <f t="shared" si="6"/>
        <v>0</v>
      </c>
      <c r="W114">
        <v>111</v>
      </c>
      <c r="X114">
        <v>0</v>
      </c>
      <c r="Y114">
        <v>0</v>
      </c>
      <c r="AA114">
        <v>111</v>
      </c>
      <c r="AB114">
        <v>0</v>
      </c>
      <c r="AI114">
        <v>111</v>
      </c>
      <c r="AJ114">
        <v>0</v>
      </c>
      <c r="AK114">
        <v>0</v>
      </c>
      <c r="AQ114">
        <f t="shared" si="7"/>
        <v>0</v>
      </c>
    </row>
    <row r="115" spans="1:43">
      <c r="A115">
        <v>112</v>
      </c>
      <c r="B115">
        <v>0</v>
      </c>
      <c r="C115">
        <v>0</v>
      </c>
      <c r="I115">
        <v>112</v>
      </c>
      <c r="J115">
        <v>0</v>
      </c>
      <c r="K115">
        <v>0</v>
      </c>
      <c r="U115" s="8">
        <f t="shared" si="6"/>
        <v>0</v>
      </c>
      <c r="W115">
        <v>112</v>
      </c>
      <c r="X115">
        <v>0</v>
      </c>
      <c r="Y115">
        <v>0</v>
      </c>
      <c r="AA115">
        <v>112</v>
      </c>
      <c r="AB115">
        <v>0</v>
      </c>
      <c r="AI115">
        <v>112</v>
      </c>
      <c r="AJ115">
        <v>0</v>
      </c>
      <c r="AK115">
        <v>0</v>
      </c>
      <c r="AQ115">
        <f t="shared" si="7"/>
        <v>0</v>
      </c>
    </row>
    <row r="116" spans="1:43">
      <c r="A116">
        <v>113</v>
      </c>
      <c r="B116">
        <v>0</v>
      </c>
      <c r="C116">
        <v>0</v>
      </c>
      <c r="I116">
        <v>113</v>
      </c>
      <c r="J116">
        <v>0</v>
      </c>
      <c r="K116">
        <v>0</v>
      </c>
      <c r="U116" s="8">
        <f t="shared" si="6"/>
        <v>0</v>
      </c>
      <c r="W116">
        <v>113</v>
      </c>
      <c r="X116">
        <v>0</v>
      </c>
      <c r="Y116">
        <v>0</v>
      </c>
      <c r="AA116">
        <v>113</v>
      </c>
      <c r="AB116">
        <v>0</v>
      </c>
      <c r="AI116">
        <v>113</v>
      </c>
      <c r="AJ116">
        <v>0</v>
      </c>
      <c r="AK116">
        <v>0</v>
      </c>
      <c r="AQ116">
        <f t="shared" si="7"/>
        <v>0</v>
      </c>
    </row>
    <row r="117" spans="1:43">
      <c r="A117">
        <v>114</v>
      </c>
      <c r="B117">
        <v>0</v>
      </c>
      <c r="C117">
        <v>0</v>
      </c>
      <c r="I117">
        <v>114</v>
      </c>
      <c r="J117">
        <v>0</v>
      </c>
      <c r="K117">
        <v>0</v>
      </c>
      <c r="U117" s="8">
        <f t="shared" si="6"/>
        <v>0</v>
      </c>
      <c r="W117">
        <v>114</v>
      </c>
      <c r="X117">
        <v>0</v>
      </c>
      <c r="Y117">
        <v>0</v>
      </c>
      <c r="AA117">
        <v>114</v>
      </c>
      <c r="AB117">
        <v>0</v>
      </c>
      <c r="AI117">
        <v>114</v>
      </c>
      <c r="AJ117">
        <v>0</v>
      </c>
      <c r="AK117">
        <v>0</v>
      </c>
      <c r="AQ117">
        <f t="shared" si="7"/>
        <v>0</v>
      </c>
    </row>
    <row r="118" spans="1:43">
      <c r="A118">
        <v>115</v>
      </c>
      <c r="B118">
        <v>0</v>
      </c>
      <c r="C118">
        <v>0</v>
      </c>
      <c r="I118">
        <v>115</v>
      </c>
      <c r="J118">
        <v>0</v>
      </c>
      <c r="K118">
        <v>0</v>
      </c>
      <c r="U118" s="8">
        <f t="shared" si="6"/>
        <v>0</v>
      </c>
      <c r="W118">
        <v>115</v>
      </c>
      <c r="X118">
        <v>0</v>
      </c>
      <c r="Y118">
        <v>0</v>
      </c>
      <c r="AA118">
        <v>115</v>
      </c>
      <c r="AB118">
        <v>0</v>
      </c>
      <c r="AI118">
        <v>115</v>
      </c>
      <c r="AJ118">
        <v>0</v>
      </c>
      <c r="AK118">
        <v>0</v>
      </c>
      <c r="AQ118">
        <f t="shared" si="7"/>
        <v>0</v>
      </c>
    </row>
    <row r="119" spans="1:43">
      <c r="A119">
        <v>116</v>
      </c>
      <c r="B119">
        <v>0</v>
      </c>
      <c r="C119">
        <v>0</v>
      </c>
      <c r="I119">
        <v>116</v>
      </c>
      <c r="J119">
        <v>0</v>
      </c>
      <c r="K119">
        <v>0</v>
      </c>
      <c r="U119" s="8">
        <f t="shared" si="6"/>
        <v>0</v>
      </c>
      <c r="W119">
        <v>116</v>
      </c>
      <c r="X119">
        <v>3</v>
      </c>
      <c r="Y119">
        <v>2.2373533601318545E-3</v>
      </c>
      <c r="AA119">
        <v>116</v>
      </c>
      <c r="AB119">
        <v>0</v>
      </c>
      <c r="AI119">
        <v>116</v>
      </c>
      <c r="AJ119">
        <v>0</v>
      </c>
      <c r="AK119">
        <v>0</v>
      </c>
      <c r="AQ119">
        <f t="shared" si="7"/>
        <v>3</v>
      </c>
    </row>
    <row r="120" spans="1:43">
      <c r="A120">
        <v>117</v>
      </c>
      <c r="B120">
        <v>0</v>
      </c>
      <c r="C120">
        <v>0</v>
      </c>
      <c r="I120">
        <v>117</v>
      </c>
      <c r="J120">
        <v>0</v>
      </c>
      <c r="K120">
        <v>0</v>
      </c>
      <c r="U120" s="8">
        <f t="shared" si="6"/>
        <v>0</v>
      </c>
      <c r="AA120">
        <v>117</v>
      </c>
      <c r="AB120">
        <v>0</v>
      </c>
      <c r="AI120">
        <v>117</v>
      </c>
      <c r="AJ120">
        <v>0</v>
      </c>
      <c r="AK120">
        <v>0</v>
      </c>
      <c r="AQ120">
        <f t="shared" si="7"/>
        <v>0</v>
      </c>
    </row>
    <row r="121" spans="1:43">
      <c r="A121">
        <v>118</v>
      </c>
      <c r="B121">
        <v>0</v>
      </c>
      <c r="C121">
        <v>0</v>
      </c>
      <c r="I121">
        <v>118</v>
      </c>
      <c r="J121">
        <v>0</v>
      </c>
      <c r="K121">
        <v>0</v>
      </c>
      <c r="U121" s="8">
        <f t="shared" si="6"/>
        <v>0</v>
      </c>
      <c r="AA121">
        <v>118</v>
      </c>
      <c r="AB121">
        <v>1</v>
      </c>
      <c r="AI121">
        <v>118</v>
      </c>
      <c r="AJ121">
        <v>0</v>
      </c>
      <c r="AK121">
        <v>0</v>
      </c>
      <c r="AQ121">
        <f t="shared" si="7"/>
        <v>1</v>
      </c>
    </row>
    <row r="122" spans="1:43">
      <c r="A122">
        <v>119</v>
      </c>
      <c r="B122">
        <v>0</v>
      </c>
      <c r="C122">
        <v>0</v>
      </c>
      <c r="I122">
        <v>119</v>
      </c>
      <c r="J122">
        <v>0</v>
      </c>
      <c r="K122">
        <v>0</v>
      </c>
      <c r="U122" s="8">
        <f t="shared" si="6"/>
        <v>0</v>
      </c>
      <c r="AI122">
        <v>119</v>
      </c>
      <c r="AJ122">
        <v>0</v>
      </c>
      <c r="AK122">
        <v>0</v>
      </c>
      <c r="AQ122">
        <f t="shared" si="7"/>
        <v>0</v>
      </c>
    </row>
    <row r="123" spans="1:43">
      <c r="A123">
        <v>120</v>
      </c>
      <c r="B123">
        <v>0</v>
      </c>
      <c r="C123">
        <v>0</v>
      </c>
      <c r="I123">
        <v>120</v>
      </c>
      <c r="J123">
        <v>0</v>
      </c>
      <c r="K123">
        <v>0</v>
      </c>
      <c r="U123" s="8">
        <f t="shared" si="6"/>
        <v>0</v>
      </c>
      <c r="AI123">
        <v>120</v>
      </c>
      <c r="AJ123">
        <v>0</v>
      </c>
      <c r="AK123">
        <v>0</v>
      </c>
      <c r="AQ123">
        <f t="shared" si="7"/>
        <v>0</v>
      </c>
    </row>
    <row r="124" spans="1:43">
      <c r="A124">
        <v>121</v>
      </c>
      <c r="B124">
        <v>0</v>
      </c>
      <c r="C124">
        <v>0</v>
      </c>
      <c r="I124">
        <v>121</v>
      </c>
      <c r="J124">
        <v>0</v>
      </c>
      <c r="K124">
        <v>0</v>
      </c>
      <c r="U124" s="8">
        <f t="shared" si="6"/>
        <v>0</v>
      </c>
      <c r="AI124">
        <v>121</v>
      </c>
      <c r="AJ124">
        <v>0</v>
      </c>
      <c r="AK124">
        <v>0</v>
      </c>
      <c r="AQ124">
        <f t="shared" si="7"/>
        <v>0</v>
      </c>
    </row>
    <row r="125" spans="1:43">
      <c r="A125">
        <v>122</v>
      </c>
      <c r="B125">
        <v>0</v>
      </c>
      <c r="C125">
        <v>0</v>
      </c>
      <c r="I125">
        <v>122</v>
      </c>
      <c r="J125">
        <v>1</v>
      </c>
      <c r="K125">
        <v>1.8539804961251807E-3</v>
      </c>
      <c r="U125" s="8">
        <f t="shared" si="6"/>
        <v>1</v>
      </c>
      <c r="AI125">
        <v>122</v>
      </c>
      <c r="AJ125">
        <v>0</v>
      </c>
      <c r="AK125">
        <v>0</v>
      </c>
      <c r="AQ125">
        <f t="shared" si="7"/>
        <v>0</v>
      </c>
    </row>
    <row r="126" spans="1:43">
      <c r="A126">
        <v>123</v>
      </c>
      <c r="B126">
        <v>0</v>
      </c>
      <c r="C126">
        <v>0</v>
      </c>
      <c r="U126" s="8">
        <f t="shared" si="6"/>
        <v>0</v>
      </c>
      <c r="AI126">
        <v>123</v>
      </c>
      <c r="AJ126">
        <v>0</v>
      </c>
      <c r="AK126">
        <v>0</v>
      </c>
      <c r="AQ126">
        <f t="shared" si="7"/>
        <v>0</v>
      </c>
    </row>
    <row r="127" spans="1:43">
      <c r="A127">
        <v>124</v>
      </c>
      <c r="B127">
        <v>0</v>
      </c>
      <c r="C127">
        <v>0</v>
      </c>
      <c r="U127" s="8">
        <f t="shared" si="6"/>
        <v>0</v>
      </c>
      <c r="AI127">
        <v>124</v>
      </c>
      <c r="AJ127">
        <v>0</v>
      </c>
      <c r="AK127">
        <v>0</v>
      </c>
      <c r="AQ127">
        <f t="shared" si="7"/>
        <v>0</v>
      </c>
    </row>
    <row r="128" spans="1:43">
      <c r="A128">
        <v>125</v>
      </c>
      <c r="B128">
        <v>0</v>
      </c>
      <c r="C128">
        <v>0</v>
      </c>
      <c r="U128" s="8">
        <f t="shared" si="6"/>
        <v>0</v>
      </c>
      <c r="AI128">
        <v>125</v>
      </c>
      <c r="AJ128">
        <v>0</v>
      </c>
      <c r="AK128">
        <v>0</v>
      </c>
      <c r="AQ128">
        <f t="shared" si="7"/>
        <v>0</v>
      </c>
    </row>
    <row r="129" spans="1:43">
      <c r="A129">
        <v>126</v>
      </c>
      <c r="B129">
        <v>0</v>
      </c>
      <c r="C129">
        <v>0</v>
      </c>
      <c r="U129" s="8">
        <f t="shared" si="6"/>
        <v>0</v>
      </c>
      <c r="AI129">
        <v>126</v>
      </c>
      <c r="AJ129">
        <v>0</v>
      </c>
      <c r="AK129">
        <v>0</v>
      </c>
      <c r="AQ129">
        <f t="shared" si="7"/>
        <v>0</v>
      </c>
    </row>
    <row r="130" spans="1:43">
      <c r="A130">
        <v>127</v>
      </c>
      <c r="B130">
        <v>0</v>
      </c>
      <c r="C130">
        <v>0</v>
      </c>
      <c r="U130" s="8">
        <f t="shared" si="6"/>
        <v>0</v>
      </c>
      <c r="AI130">
        <v>127</v>
      </c>
      <c r="AJ130">
        <v>0</v>
      </c>
      <c r="AK130">
        <v>0</v>
      </c>
      <c r="AQ130">
        <f t="shared" si="7"/>
        <v>0</v>
      </c>
    </row>
    <row r="131" spans="1:43">
      <c r="A131">
        <v>128</v>
      </c>
      <c r="B131">
        <v>0</v>
      </c>
      <c r="C131">
        <v>0</v>
      </c>
      <c r="U131" s="8">
        <f t="shared" si="6"/>
        <v>0</v>
      </c>
      <c r="AI131">
        <v>128</v>
      </c>
      <c r="AJ131">
        <v>0</v>
      </c>
      <c r="AK131">
        <v>0</v>
      </c>
      <c r="AQ131">
        <f t="shared" si="7"/>
        <v>0</v>
      </c>
    </row>
    <row r="132" spans="1:43">
      <c r="A132">
        <v>129</v>
      </c>
      <c r="B132">
        <v>0</v>
      </c>
      <c r="C132">
        <v>0</v>
      </c>
      <c r="U132" s="8">
        <f t="shared" ref="U132:U159" si="8">B132+F132+J132+N132+R132</f>
        <v>0</v>
      </c>
      <c r="AI132">
        <v>129</v>
      </c>
      <c r="AJ132">
        <v>0</v>
      </c>
      <c r="AK132">
        <v>0</v>
      </c>
      <c r="AQ132">
        <f t="shared" ref="AQ132:AQ159" si="9">X132+AB132+AF132+AJ132+AN132</f>
        <v>0</v>
      </c>
    </row>
    <row r="133" spans="1:43">
      <c r="A133">
        <v>130</v>
      </c>
      <c r="B133">
        <v>0</v>
      </c>
      <c r="C133">
        <v>0</v>
      </c>
      <c r="U133" s="8">
        <f t="shared" si="8"/>
        <v>0</v>
      </c>
      <c r="AI133">
        <v>130</v>
      </c>
      <c r="AJ133">
        <v>0</v>
      </c>
      <c r="AK133">
        <v>0</v>
      </c>
      <c r="AQ133">
        <f t="shared" si="9"/>
        <v>0</v>
      </c>
    </row>
    <row r="134" spans="1:43">
      <c r="A134">
        <v>131</v>
      </c>
      <c r="B134">
        <v>0</v>
      </c>
      <c r="C134">
        <v>0</v>
      </c>
      <c r="U134" s="8">
        <f t="shared" si="8"/>
        <v>0</v>
      </c>
      <c r="AI134">
        <v>131</v>
      </c>
      <c r="AJ134">
        <v>0</v>
      </c>
      <c r="AK134">
        <v>0</v>
      </c>
      <c r="AQ134">
        <f t="shared" si="9"/>
        <v>0</v>
      </c>
    </row>
    <row r="135" spans="1:43">
      <c r="A135">
        <v>132</v>
      </c>
      <c r="B135">
        <v>0</v>
      </c>
      <c r="C135">
        <v>0</v>
      </c>
      <c r="U135" s="8">
        <f t="shared" si="8"/>
        <v>0</v>
      </c>
      <c r="AI135">
        <v>132</v>
      </c>
      <c r="AJ135">
        <v>0</v>
      </c>
      <c r="AK135">
        <v>0</v>
      </c>
      <c r="AQ135">
        <f t="shared" si="9"/>
        <v>0</v>
      </c>
    </row>
    <row r="136" spans="1:43">
      <c r="A136">
        <v>133</v>
      </c>
      <c r="B136">
        <v>0</v>
      </c>
      <c r="C136">
        <v>0</v>
      </c>
      <c r="U136" s="8">
        <f t="shared" si="8"/>
        <v>0</v>
      </c>
      <c r="AI136">
        <v>133</v>
      </c>
      <c r="AJ136">
        <v>0</v>
      </c>
      <c r="AK136">
        <v>0</v>
      </c>
      <c r="AQ136">
        <f t="shared" si="9"/>
        <v>0</v>
      </c>
    </row>
    <row r="137" spans="1:43">
      <c r="A137">
        <v>134</v>
      </c>
      <c r="B137">
        <v>1</v>
      </c>
      <c r="C137">
        <v>7.9884965649464773E-4</v>
      </c>
      <c r="U137" s="8">
        <f t="shared" si="8"/>
        <v>1</v>
      </c>
      <c r="AI137">
        <v>134</v>
      </c>
      <c r="AJ137">
        <v>0</v>
      </c>
      <c r="AK137">
        <v>0</v>
      </c>
      <c r="AQ137">
        <f t="shared" si="9"/>
        <v>0</v>
      </c>
    </row>
    <row r="138" spans="1:43">
      <c r="U138" s="8">
        <f t="shared" si="8"/>
        <v>0</v>
      </c>
      <c r="AI138">
        <v>135</v>
      </c>
      <c r="AJ138">
        <v>0</v>
      </c>
      <c r="AK138">
        <v>0</v>
      </c>
      <c r="AQ138">
        <f t="shared" si="9"/>
        <v>0</v>
      </c>
    </row>
    <row r="139" spans="1:43">
      <c r="U139" s="8">
        <f t="shared" si="8"/>
        <v>0</v>
      </c>
      <c r="AI139">
        <v>136</v>
      </c>
      <c r="AJ139">
        <v>0</v>
      </c>
      <c r="AK139">
        <v>0</v>
      </c>
      <c r="AQ139">
        <f t="shared" si="9"/>
        <v>0</v>
      </c>
    </row>
    <row r="140" spans="1:43">
      <c r="U140" s="8">
        <f t="shared" si="8"/>
        <v>0</v>
      </c>
      <c r="AI140">
        <v>137</v>
      </c>
      <c r="AJ140">
        <v>0</v>
      </c>
      <c r="AK140">
        <v>0</v>
      </c>
      <c r="AQ140">
        <f t="shared" si="9"/>
        <v>0</v>
      </c>
    </row>
    <row r="141" spans="1:43">
      <c r="U141" s="8">
        <f t="shared" si="8"/>
        <v>0</v>
      </c>
      <c r="AI141">
        <v>138</v>
      </c>
      <c r="AJ141">
        <v>0</v>
      </c>
      <c r="AK141">
        <v>0</v>
      </c>
      <c r="AQ141">
        <f t="shared" si="9"/>
        <v>0</v>
      </c>
    </row>
    <row r="142" spans="1:43">
      <c r="U142" s="8">
        <f t="shared" si="8"/>
        <v>0</v>
      </c>
      <c r="AI142">
        <v>139</v>
      </c>
      <c r="AJ142">
        <v>0</v>
      </c>
      <c r="AK142">
        <v>0</v>
      </c>
      <c r="AQ142">
        <f t="shared" si="9"/>
        <v>0</v>
      </c>
    </row>
    <row r="143" spans="1:43">
      <c r="U143" s="8">
        <f t="shared" si="8"/>
        <v>0</v>
      </c>
      <c r="AI143">
        <v>140</v>
      </c>
      <c r="AJ143">
        <v>0</v>
      </c>
      <c r="AK143">
        <v>0</v>
      </c>
      <c r="AQ143">
        <f t="shared" si="9"/>
        <v>0</v>
      </c>
    </row>
    <row r="144" spans="1:43">
      <c r="U144" s="8">
        <f t="shared" si="8"/>
        <v>0</v>
      </c>
      <c r="AI144">
        <v>141</v>
      </c>
      <c r="AJ144">
        <v>0</v>
      </c>
      <c r="AK144">
        <v>0</v>
      </c>
      <c r="AQ144">
        <f t="shared" si="9"/>
        <v>0</v>
      </c>
    </row>
    <row r="145" spans="21:43">
      <c r="U145" s="8">
        <f t="shared" si="8"/>
        <v>0</v>
      </c>
      <c r="AI145">
        <v>142</v>
      </c>
      <c r="AJ145">
        <v>0</v>
      </c>
      <c r="AK145">
        <v>0</v>
      </c>
      <c r="AQ145">
        <f t="shared" si="9"/>
        <v>0</v>
      </c>
    </row>
    <row r="146" spans="21:43">
      <c r="U146" s="8">
        <f t="shared" si="8"/>
        <v>0</v>
      </c>
      <c r="AI146">
        <v>143</v>
      </c>
      <c r="AJ146">
        <v>0</v>
      </c>
      <c r="AK146">
        <v>0</v>
      </c>
      <c r="AQ146">
        <f t="shared" si="9"/>
        <v>0</v>
      </c>
    </row>
    <row r="147" spans="21:43">
      <c r="U147" s="8">
        <f t="shared" si="8"/>
        <v>0</v>
      </c>
      <c r="AI147">
        <v>144</v>
      </c>
      <c r="AJ147">
        <v>0</v>
      </c>
      <c r="AK147">
        <v>0</v>
      </c>
      <c r="AQ147">
        <f t="shared" si="9"/>
        <v>0</v>
      </c>
    </row>
    <row r="148" spans="21:43">
      <c r="U148" s="8">
        <f t="shared" si="8"/>
        <v>0</v>
      </c>
      <c r="AI148">
        <v>145</v>
      </c>
      <c r="AJ148">
        <v>0</v>
      </c>
      <c r="AK148">
        <v>0</v>
      </c>
      <c r="AQ148">
        <f t="shared" si="9"/>
        <v>0</v>
      </c>
    </row>
    <row r="149" spans="21:43">
      <c r="U149" s="8">
        <f t="shared" si="8"/>
        <v>0</v>
      </c>
      <c r="AI149">
        <v>146</v>
      </c>
      <c r="AJ149">
        <v>0</v>
      </c>
      <c r="AK149">
        <v>0</v>
      </c>
      <c r="AQ149">
        <f t="shared" si="9"/>
        <v>0</v>
      </c>
    </row>
    <row r="150" spans="21:43">
      <c r="U150" s="8">
        <f t="shared" si="8"/>
        <v>0</v>
      </c>
      <c r="AI150">
        <v>147</v>
      </c>
      <c r="AJ150">
        <v>0</v>
      </c>
      <c r="AK150">
        <v>0</v>
      </c>
      <c r="AQ150">
        <f t="shared" si="9"/>
        <v>0</v>
      </c>
    </row>
    <row r="151" spans="21:43">
      <c r="U151" s="8">
        <f t="shared" si="8"/>
        <v>0</v>
      </c>
      <c r="AI151">
        <v>148</v>
      </c>
      <c r="AJ151">
        <v>1</v>
      </c>
      <c r="AK151">
        <v>1.5384378701866126E-3</v>
      </c>
      <c r="AQ151">
        <f t="shared" si="9"/>
        <v>1</v>
      </c>
    </row>
    <row r="152" spans="21:43">
      <c r="U152" s="8">
        <f t="shared" si="8"/>
        <v>0</v>
      </c>
      <c r="AQ152">
        <f t="shared" si="9"/>
        <v>0</v>
      </c>
    </row>
    <row r="153" spans="21:43">
      <c r="U153" s="8">
        <f t="shared" si="8"/>
        <v>0</v>
      </c>
      <c r="AQ153">
        <f t="shared" si="9"/>
        <v>0</v>
      </c>
    </row>
    <row r="154" spans="21:43">
      <c r="U154" s="8">
        <f t="shared" si="8"/>
        <v>0</v>
      </c>
      <c r="AQ154">
        <f t="shared" si="9"/>
        <v>0</v>
      </c>
    </row>
    <row r="155" spans="21:43">
      <c r="U155" s="8">
        <f t="shared" si="8"/>
        <v>0</v>
      </c>
      <c r="AQ155">
        <f t="shared" si="9"/>
        <v>0</v>
      </c>
    </row>
    <row r="156" spans="21:43">
      <c r="U156" s="8">
        <f t="shared" si="8"/>
        <v>0</v>
      </c>
      <c r="AQ156">
        <f t="shared" si="9"/>
        <v>0</v>
      </c>
    </row>
    <row r="157" spans="21:43">
      <c r="U157" s="8">
        <f t="shared" si="8"/>
        <v>0</v>
      </c>
      <c r="AQ157">
        <f t="shared" si="9"/>
        <v>0</v>
      </c>
    </row>
    <row r="158" spans="21:43">
      <c r="U158" s="8">
        <f t="shared" si="8"/>
        <v>0</v>
      </c>
      <c r="AQ158">
        <f t="shared" si="9"/>
        <v>0</v>
      </c>
    </row>
    <row r="159" spans="21:43">
      <c r="U159" s="8">
        <f t="shared" si="8"/>
        <v>0</v>
      </c>
      <c r="AQ159">
        <f t="shared" si="9"/>
        <v>0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R160"/>
  <sheetViews>
    <sheetView topLeftCell="V1" zoomScale="70" zoomScaleNormal="70" workbookViewId="0">
      <selection activeCell="X43" sqref="X43"/>
    </sheetView>
  </sheetViews>
  <sheetFormatPr baseColWidth="10" defaultColWidth="8.83203125" defaultRowHeight="15"/>
  <cols>
    <col min="31" max="31" width="9" customWidth="1"/>
  </cols>
  <sheetData>
    <row r="1" spans="1:44">
      <c r="A1" s="7" t="s">
        <v>143</v>
      </c>
      <c r="B1" s="7"/>
      <c r="C1" s="7"/>
      <c r="D1" s="7"/>
      <c r="E1" t="s">
        <v>142</v>
      </c>
      <c r="H1" s="7"/>
      <c r="I1" s="7" t="s">
        <v>145</v>
      </c>
      <c r="J1" s="7"/>
      <c r="K1" s="7"/>
      <c r="L1" s="7"/>
      <c r="M1" s="7" t="s">
        <v>140</v>
      </c>
      <c r="N1" s="7"/>
      <c r="O1" s="7"/>
      <c r="P1" s="7"/>
      <c r="Q1" s="7" t="s">
        <v>139</v>
      </c>
      <c r="R1" s="7"/>
      <c r="S1" s="7"/>
      <c r="T1" s="7"/>
      <c r="U1" s="6" t="s">
        <v>138</v>
      </c>
      <c r="V1" s="6"/>
      <c r="X1" s="7" t="s">
        <v>159</v>
      </c>
      <c r="Y1" s="7"/>
      <c r="Z1" s="7"/>
      <c r="AA1" s="7"/>
      <c r="AB1" t="s">
        <v>142</v>
      </c>
      <c r="AE1" s="7"/>
      <c r="AF1" s="7" t="s">
        <v>145</v>
      </c>
      <c r="AG1" s="7"/>
      <c r="AH1" s="7"/>
      <c r="AI1" s="7"/>
      <c r="AJ1" s="7" t="s">
        <v>140</v>
      </c>
      <c r="AK1" s="7"/>
      <c r="AL1" s="7"/>
      <c r="AM1" s="7"/>
      <c r="AN1" s="7" t="s">
        <v>139</v>
      </c>
      <c r="AO1" s="7"/>
      <c r="AP1" s="7"/>
      <c r="AQ1" s="7"/>
      <c r="AR1" s="6" t="s">
        <v>138</v>
      </c>
    </row>
    <row r="2" spans="1:44">
      <c r="A2" s="7" t="s">
        <v>137</v>
      </c>
      <c r="B2" s="7"/>
      <c r="C2" s="7"/>
      <c r="D2" s="7"/>
      <c r="E2" t="s">
        <v>136</v>
      </c>
      <c r="H2" s="7"/>
      <c r="I2" s="7" t="s">
        <v>136</v>
      </c>
      <c r="J2" s="7"/>
      <c r="K2" s="7"/>
      <c r="L2" s="7"/>
      <c r="M2" s="7" t="s">
        <v>136</v>
      </c>
      <c r="N2" s="7"/>
      <c r="O2" s="7"/>
      <c r="P2" s="7"/>
      <c r="Q2" s="7" t="s">
        <v>136</v>
      </c>
      <c r="R2" s="7"/>
      <c r="S2" s="7"/>
      <c r="T2" s="7"/>
      <c r="U2" s="6"/>
      <c r="V2" s="6"/>
      <c r="X2" s="7" t="s">
        <v>134</v>
      </c>
      <c r="Y2" s="7"/>
      <c r="AB2" s="7" t="s">
        <v>134</v>
      </c>
      <c r="AF2" s="7" t="s">
        <v>134</v>
      </c>
      <c r="AJ2" s="7" t="s">
        <v>134</v>
      </c>
      <c r="AN2" s="7" t="s">
        <v>158</v>
      </c>
    </row>
    <row r="3" spans="1:44">
      <c r="A3" t="s">
        <v>131</v>
      </c>
      <c r="B3" t="s">
        <v>130</v>
      </c>
      <c r="E3" t="s">
        <v>131</v>
      </c>
      <c r="F3" t="s">
        <v>130</v>
      </c>
      <c r="I3" t="s">
        <v>131</v>
      </c>
      <c r="J3" t="s">
        <v>130</v>
      </c>
      <c r="M3" t="s">
        <v>131</v>
      </c>
      <c r="N3" t="s">
        <v>130</v>
      </c>
      <c r="Q3" t="s">
        <v>131</v>
      </c>
      <c r="R3" t="s">
        <v>130</v>
      </c>
      <c r="U3" s="8"/>
      <c r="V3" s="8"/>
      <c r="X3" t="s">
        <v>131</v>
      </c>
      <c r="Y3" t="s">
        <v>130</v>
      </c>
      <c r="AB3" t="s">
        <v>131</v>
      </c>
      <c r="AC3" t="s">
        <v>130</v>
      </c>
      <c r="AF3" t="s">
        <v>131</v>
      </c>
      <c r="AG3" t="s">
        <v>130</v>
      </c>
      <c r="AJ3" t="s">
        <v>131</v>
      </c>
      <c r="AK3" t="s">
        <v>130</v>
      </c>
      <c r="AN3" t="s">
        <v>131</v>
      </c>
      <c r="AO3" t="s">
        <v>130</v>
      </c>
    </row>
    <row r="4" spans="1:44">
      <c r="A4">
        <v>1</v>
      </c>
      <c r="B4">
        <v>481</v>
      </c>
      <c r="C4">
        <v>2.4589744900567454</v>
      </c>
      <c r="E4">
        <v>1</v>
      </c>
      <c r="F4">
        <v>195</v>
      </c>
      <c r="I4">
        <v>1</v>
      </c>
      <c r="J4">
        <v>283</v>
      </c>
      <c r="K4">
        <v>2.0218618275344715</v>
      </c>
      <c r="M4">
        <v>1</v>
      </c>
      <c r="N4">
        <v>215</v>
      </c>
      <c r="O4">
        <v>2.2224519330163326</v>
      </c>
      <c r="Q4">
        <v>1</v>
      </c>
      <c r="R4">
        <v>295</v>
      </c>
      <c r="S4">
        <v>2.0323802962452637</v>
      </c>
      <c r="U4">
        <f t="shared" ref="U4:U35" si="0">B4+F4+J4+N4+R4</f>
        <v>1469</v>
      </c>
      <c r="X4">
        <v>1</v>
      </c>
      <c r="Y4">
        <v>893</v>
      </c>
      <c r="Z4">
        <v>0.38588682669662727</v>
      </c>
      <c r="AB4">
        <v>1</v>
      </c>
      <c r="AC4">
        <v>173</v>
      </c>
      <c r="AF4">
        <v>1</v>
      </c>
      <c r="AG4">
        <v>224</v>
      </c>
      <c r="AH4">
        <v>0.33416377008339176</v>
      </c>
      <c r="AJ4">
        <v>1</v>
      </c>
      <c r="AK4">
        <v>331</v>
      </c>
      <c r="AL4">
        <v>0.64472146474483838</v>
      </c>
      <c r="AN4">
        <v>1</v>
      </c>
      <c r="AO4">
        <v>227</v>
      </c>
      <c r="AP4">
        <v>0.71208984252462515</v>
      </c>
      <c r="AR4">
        <f t="shared" ref="AR4:AR35" si="1">Y4+AC4+AG4+AK4+AO4</f>
        <v>1848</v>
      </c>
    </row>
    <row r="5" spans="1:44">
      <c r="A5">
        <v>2</v>
      </c>
      <c r="B5">
        <v>11</v>
      </c>
      <c r="C5">
        <v>5.6234343847451559E-2</v>
      </c>
      <c r="E5">
        <v>2</v>
      </c>
      <c r="F5">
        <v>9</v>
      </c>
      <c r="I5">
        <v>2</v>
      </c>
      <c r="J5">
        <v>26</v>
      </c>
      <c r="K5">
        <v>0.18575409016217762</v>
      </c>
      <c r="M5">
        <v>2</v>
      </c>
      <c r="N5">
        <v>180</v>
      </c>
      <c r="O5">
        <v>1.8606574322927434</v>
      </c>
      <c r="Q5">
        <v>2</v>
      </c>
      <c r="R5">
        <v>164</v>
      </c>
      <c r="S5">
        <v>1.1298656562177058</v>
      </c>
      <c r="U5">
        <f t="shared" si="0"/>
        <v>390</v>
      </c>
      <c r="X5">
        <v>2</v>
      </c>
      <c r="Y5">
        <v>115</v>
      </c>
      <c r="Z5">
        <v>4.9694272194974395E-2</v>
      </c>
      <c r="AB5">
        <v>2</v>
      </c>
      <c r="AC5">
        <v>80</v>
      </c>
      <c r="AF5">
        <v>2</v>
      </c>
      <c r="AG5">
        <v>113</v>
      </c>
      <c r="AH5">
        <v>0.16857368758671101</v>
      </c>
      <c r="AJ5">
        <v>2</v>
      </c>
      <c r="AK5">
        <v>218</v>
      </c>
      <c r="AL5">
        <v>0.42462017919750683</v>
      </c>
      <c r="AN5">
        <v>2</v>
      </c>
      <c r="AO5">
        <v>200</v>
      </c>
      <c r="AP5">
        <v>0.62739193173975782</v>
      </c>
      <c r="AR5">
        <f t="shared" si="1"/>
        <v>726</v>
      </c>
    </row>
    <row r="6" spans="1:44">
      <c r="A6">
        <v>3</v>
      </c>
      <c r="B6">
        <v>20</v>
      </c>
      <c r="C6">
        <v>0.10224426154082102</v>
      </c>
      <c r="E6">
        <v>3</v>
      </c>
      <c r="F6">
        <v>5</v>
      </c>
      <c r="I6">
        <v>3</v>
      </c>
      <c r="J6">
        <v>39</v>
      </c>
      <c r="K6">
        <v>0.27863113524326644</v>
      </c>
      <c r="M6">
        <v>3</v>
      </c>
      <c r="N6">
        <v>76</v>
      </c>
      <c r="O6">
        <v>0.7856109158569361</v>
      </c>
      <c r="Q6">
        <v>3</v>
      </c>
      <c r="R6">
        <v>89</v>
      </c>
      <c r="S6">
        <v>0.61315880124009647</v>
      </c>
      <c r="U6">
        <f t="shared" si="0"/>
        <v>229</v>
      </c>
      <c r="X6">
        <v>3</v>
      </c>
      <c r="Y6">
        <v>220</v>
      </c>
      <c r="Z6">
        <v>9.506730332951624E-2</v>
      </c>
      <c r="AB6">
        <v>3</v>
      </c>
      <c r="AC6">
        <v>33</v>
      </c>
      <c r="AF6">
        <v>3</v>
      </c>
      <c r="AG6">
        <v>75</v>
      </c>
      <c r="AH6">
        <v>0.11188519087613563</v>
      </c>
      <c r="AJ6">
        <v>3</v>
      </c>
      <c r="AK6">
        <v>103</v>
      </c>
      <c r="AL6">
        <v>0.20062329567588624</v>
      </c>
      <c r="AN6">
        <v>3</v>
      </c>
      <c r="AO6">
        <v>77</v>
      </c>
      <c r="AP6">
        <v>0.24154589371980675</v>
      </c>
      <c r="AR6">
        <f t="shared" si="1"/>
        <v>508</v>
      </c>
    </row>
    <row r="7" spans="1:44">
      <c r="A7">
        <v>4</v>
      </c>
      <c r="B7">
        <v>24</v>
      </c>
      <c r="C7">
        <v>0.12269311384898522</v>
      </c>
      <c r="E7">
        <v>4</v>
      </c>
      <c r="F7">
        <v>5</v>
      </c>
      <c r="I7">
        <v>4</v>
      </c>
      <c r="J7">
        <v>52</v>
      </c>
      <c r="K7">
        <v>0.37150818032435523</v>
      </c>
      <c r="M7">
        <v>4</v>
      </c>
      <c r="N7">
        <v>123</v>
      </c>
      <c r="O7">
        <v>1.2714492454000415</v>
      </c>
      <c r="Q7">
        <v>4</v>
      </c>
      <c r="R7">
        <v>178</v>
      </c>
      <c r="S7">
        <v>1.2263176024801929</v>
      </c>
      <c r="U7">
        <f t="shared" si="0"/>
        <v>382</v>
      </c>
      <c r="X7">
        <v>4</v>
      </c>
      <c r="Y7">
        <v>133</v>
      </c>
      <c r="Z7">
        <v>5.7472506103752999E-2</v>
      </c>
      <c r="AB7">
        <v>4</v>
      </c>
      <c r="AC7">
        <v>66</v>
      </c>
      <c r="AF7">
        <v>4</v>
      </c>
      <c r="AG7">
        <v>116</v>
      </c>
      <c r="AH7">
        <v>0.17304909522175646</v>
      </c>
      <c r="AJ7">
        <v>4</v>
      </c>
      <c r="AK7">
        <v>206</v>
      </c>
      <c r="AL7">
        <v>0.40124659135177249</v>
      </c>
      <c r="AN7">
        <v>4</v>
      </c>
      <c r="AO7">
        <v>108</v>
      </c>
      <c r="AP7">
        <v>0.33879164313946925</v>
      </c>
      <c r="AR7">
        <f t="shared" si="1"/>
        <v>629</v>
      </c>
    </row>
    <row r="8" spans="1:44">
      <c r="A8">
        <v>5</v>
      </c>
      <c r="B8">
        <v>56</v>
      </c>
      <c r="C8">
        <v>0.28628393231429888</v>
      </c>
      <c r="E8">
        <v>5</v>
      </c>
      <c r="F8">
        <v>11</v>
      </c>
      <c r="I8">
        <v>5</v>
      </c>
      <c r="J8">
        <v>95</v>
      </c>
      <c r="K8">
        <v>0.67871686790026431</v>
      </c>
      <c r="M8">
        <v>5</v>
      </c>
      <c r="N8">
        <v>188</v>
      </c>
      <c r="O8">
        <v>1.943353318172421</v>
      </c>
      <c r="Q8">
        <v>5</v>
      </c>
      <c r="R8">
        <v>102</v>
      </c>
      <c r="S8">
        <v>0.7027213227695488</v>
      </c>
      <c r="U8">
        <f t="shared" si="0"/>
        <v>452</v>
      </c>
      <c r="X8">
        <v>5</v>
      </c>
      <c r="Y8">
        <v>473</v>
      </c>
      <c r="Z8">
        <v>0.20439470215845992</v>
      </c>
      <c r="AB8">
        <v>5</v>
      </c>
      <c r="AC8">
        <v>66</v>
      </c>
      <c r="AF8">
        <v>5</v>
      </c>
      <c r="AG8">
        <v>213</v>
      </c>
      <c r="AH8">
        <v>0.31775394208822522</v>
      </c>
      <c r="AJ8">
        <v>5</v>
      </c>
      <c r="AK8">
        <v>160</v>
      </c>
      <c r="AL8">
        <v>0.31164783794312428</v>
      </c>
      <c r="AN8">
        <v>5</v>
      </c>
      <c r="AO8">
        <v>91</v>
      </c>
      <c r="AP8">
        <v>0.28546332894158982</v>
      </c>
      <c r="AR8">
        <f t="shared" si="1"/>
        <v>1003</v>
      </c>
    </row>
    <row r="9" spans="1:44">
      <c r="A9">
        <v>6</v>
      </c>
      <c r="B9">
        <v>636</v>
      </c>
      <c r="C9">
        <v>3.2513675169981084</v>
      </c>
      <c r="E9">
        <v>6</v>
      </c>
      <c r="F9">
        <v>202</v>
      </c>
      <c r="I9">
        <v>6</v>
      </c>
      <c r="J9">
        <v>838</v>
      </c>
      <c r="K9">
        <v>5.9869972136886478</v>
      </c>
      <c r="M9">
        <v>6</v>
      </c>
      <c r="N9">
        <v>872</v>
      </c>
      <c r="O9">
        <v>9.0138515608848468</v>
      </c>
      <c r="Q9">
        <v>6</v>
      </c>
      <c r="R9">
        <v>1165</v>
      </c>
      <c r="S9">
        <v>8.0261798139855323</v>
      </c>
      <c r="U9">
        <f t="shared" si="0"/>
        <v>3713</v>
      </c>
      <c r="X9">
        <v>6</v>
      </c>
      <c r="Y9">
        <v>3225</v>
      </c>
      <c r="Z9">
        <v>1.3936002419894993</v>
      </c>
      <c r="AB9">
        <v>6</v>
      </c>
      <c r="AC9">
        <v>636</v>
      </c>
      <c r="AF9">
        <v>6</v>
      </c>
      <c r="AG9">
        <v>1525</v>
      </c>
      <c r="AH9">
        <v>2.2749988811480915</v>
      </c>
      <c r="AJ9">
        <v>6</v>
      </c>
      <c r="AK9">
        <v>1304</v>
      </c>
      <c r="AL9">
        <v>2.5399298792364626</v>
      </c>
      <c r="AN9">
        <v>6</v>
      </c>
      <c r="AO9">
        <v>812</v>
      </c>
      <c r="AP9">
        <v>2.5472112428634168</v>
      </c>
      <c r="AR9">
        <f t="shared" si="1"/>
        <v>7502</v>
      </c>
    </row>
    <row r="10" spans="1:44">
      <c r="A10">
        <v>7</v>
      </c>
      <c r="B10">
        <v>634</v>
      </c>
      <c r="C10">
        <v>3.2411430908440262</v>
      </c>
      <c r="E10">
        <v>7</v>
      </c>
      <c r="F10">
        <v>145</v>
      </c>
      <c r="I10">
        <v>7</v>
      </c>
      <c r="J10">
        <v>802</v>
      </c>
      <c r="K10">
        <v>5.7297992426948632</v>
      </c>
      <c r="M10">
        <v>7</v>
      </c>
      <c r="N10">
        <v>742</v>
      </c>
      <c r="O10">
        <v>7.6700434153400865</v>
      </c>
      <c r="Q10">
        <v>7</v>
      </c>
      <c r="R10">
        <v>869</v>
      </c>
      <c r="S10">
        <v>5.9869100930072339</v>
      </c>
      <c r="U10">
        <f t="shared" si="0"/>
        <v>3192</v>
      </c>
      <c r="X10">
        <v>7</v>
      </c>
      <c r="Y10">
        <v>1992</v>
      </c>
      <c r="Z10">
        <v>0.86079121923816515</v>
      </c>
      <c r="AB10">
        <v>7</v>
      </c>
      <c r="AC10">
        <v>520</v>
      </c>
      <c r="AF10">
        <v>7</v>
      </c>
      <c r="AG10">
        <v>1373</v>
      </c>
      <c r="AH10">
        <v>2.0482448943057898</v>
      </c>
      <c r="AJ10">
        <v>7</v>
      </c>
      <c r="AK10">
        <v>823</v>
      </c>
      <c r="AL10">
        <v>1.6030385664199454</v>
      </c>
      <c r="AN10">
        <v>7</v>
      </c>
      <c r="AO10">
        <v>667</v>
      </c>
      <c r="AP10">
        <v>2.0923520923520922</v>
      </c>
      <c r="AR10">
        <f t="shared" si="1"/>
        <v>5375</v>
      </c>
    </row>
    <row r="11" spans="1:44">
      <c r="A11">
        <v>8</v>
      </c>
      <c r="B11">
        <v>278</v>
      </c>
      <c r="C11">
        <v>1.4211952354174122</v>
      </c>
      <c r="E11">
        <v>8</v>
      </c>
      <c r="F11">
        <v>40</v>
      </c>
      <c r="I11">
        <v>8</v>
      </c>
      <c r="J11">
        <v>282</v>
      </c>
      <c r="K11">
        <v>2.014717439451311</v>
      </c>
      <c r="M11">
        <v>8</v>
      </c>
      <c r="N11">
        <v>134</v>
      </c>
      <c r="O11">
        <v>1.3851560884845979</v>
      </c>
      <c r="Q11">
        <v>8</v>
      </c>
      <c r="R11">
        <v>137</v>
      </c>
      <c r="S11">
        <v>0.94385118842576643</v>
      </c>
      <c r="U11">
        <f t="shared" si="0"/>
        <v>871</v>
      </c>
      <c r="X11">
        <v>8</v>
      </c>
      <c r="Y11">
        <v>635</v>
      </c>
      <c r="Z11">
        <v>0.2743988073374673</v>
      </c>
      <c r="AB11">
        <v>8</v>
      </c>
      <c r="AC11">
        <v>137</v>
      </c>
      <c r="AF11">
        <v>8</v>
      </c>
      <c r="AG11">
        <v>379</v>
      </c>
      <c r="AH11">
        <v>0.56539316456073874</v>
      </c>
      <c r="AJ11">
        <v>8</v>
      </c>
      <c r="AK11">
        <v>264</v>
      </c>
      <c r="AL11">
        <v>0.51421893260615503</v>
      </c>
      <c r="AN11">
        <v>8</v>
      </c>
      <c r="AO11">
        <v>204</v>
      </c>
      <c r="AP11">
        <v>0.63993977037455296</v>
      </c>
      <c r="AR11">
        <f t="shared" si="1"/>
        <v>1619</v>
      </c>
    </row>
    <row r="12" spans="1:44">
      <c r="A12">
        <v>9</v>
      </c>
      <c r="B12">
        <v>135</v>
      </c>
      <c r="C12">
        <v>0.69014876540054193</v>
      </c>
      <c r="E12">
        <v>9</v>
      </c>
      <c r="F12">
        <v>28</v>
      </c>
      <c r="I12">
        <v>9</v>
      </c>
      <c r="J12">
        <v>117</v>
      </c>
      <c r="K12">
        <v>0.8358934057297992</v>
      </c>
      <c r="M12">
        <v>9</v>
      </c>
      <c r="N12">
        <v>66</v>
      </c>
      <c r="O12">
        <v>0.68224105850733929</v>
      </c>
      <c r="Q12">
        <v>9</v>
      </c>
      <c r="R12">
        <v>114</v>
      </c>
      <c r="S12">
        <v>0.78539441956596623</v>
      </c>
      <c r="U12">
        <f t="shared" si="0"/>
        <v>460</v>
      </c>
      <c r="X12">
        <v>9</v>
      </c>
      <c r="Y12">
        <v>1249</v>
      </c>
      <c r="Z12">
        <v>0.53972300844802623</v>
      </c>
      <c r="AB12">
        <v>9</v>
      </c>
      <c r="AC12">
        <v>314</v>
      </c>
      <c r="AF12">
        <v>9</v>
      </c>
      <c r="AG12">
        <v>621</v>
      </c>
      <c r="AH12">
        <v>0.92640938045440302</v>
      </c>
      <c r="AJ12">
        <v>9</v>
      </c>
      <c r="AK12">
        <v>495</v>
      </c>
      <c r="AL12">
        <v>0.96416049863654074</v>
      </c>
      <c r="AN12">
        <v>9</v>
      </c>
      <c r="AO12">
        <v>285</v>
      </c>
      <c r="AP12">
        <v>0.89403350272915494</v>
      </c>
      <c r="AR12">
        <f t="shared" si="1"/>
        <v>2964</v>
      </c>
    </row>
    <row r="13" spans="1:44">
      <c r="A13">
        <v>10</v>
      </c>
      <c r="B13">
        <v>24</v>
      </c>
      <c r="C13">
        <v>0.12269311384898522</v>
      </c>
      <c r="E13">
        <v>10</v>
      </c>
      <c r="F13">
        <v>4</v>
      </c>
      <c r="I13">
        <v>10</v>
      </c>
      <c r="J13">
        <v>21</v>
      </c>
      <c r="K13">
        <v>0.15003214974637422</v>
      </c>
      <c r="M13">
        <v>10</v>
      </c>
      <c r="N13">
        <v>41</v>
      </c>
      <c r="O13">
        <v>0.42381641513334711</v>
      </c>
      <c r="Q13">
        <v>10</v>
      </c>
      <c r="R13">
        <v>112</v>
      </c>
      <c r="S13">
        <v>0.77161557009989667</v>
      </c>
      <c r="U13">
        <f t="shared" si="0"/>
        <v>202</v>
      </c>
      <c r="X13">
        <v>10</v>
      </c>
      <c r="Y13">
        <v>654</v>
      </c>
      <c r="Z13">
        <v>0.28260916535228919</v>
      </c>
      <c r="AB13">
        <v>10</v>
      </c>
      <c r="AC13">
        <v>187</v>
      </c>
      <c r="AF13">
        <v>10</v>
      </c>
      <c r="AG13">
        <v>352</v>
      </c>
      <c r="AH13">
        <v>0.52511449584532988</v>
      </c>
      <c r="AJ13">
        <v>10</v>
      </c>
      <c r="AK13">
        <v>241</v>
      </c>
      <c r="AL13">
        <v>0.46941955590183093</v>
      </c>
      <c r="AN13">
        <v>10</v>
      </c>
      <c r="AO13">
        <v>174</v>
      </c>
      <c r="AP13">
        <v>0.54583098061358926</v>
      </c>
      <c r="AR13">
        <f t="shared" si="1"/>
        <v>1608</v>
      </c>
    </row>
    <row r="14" spans="1:44">
      <c r="A14">
        <v>11</v>
      </c>
      <c r="B14">
        <v>379</v>
      </c>
      <c r="C14">
        <v>1.9375287561985584</v>
      </c>
      <c r="E14">
        <v>11</v>
      </c>
      <c r="F14">
        <v>116</v>
      </c>
      <c r="I14">
        <v>11</v>
      </c>
      <c r="J14">
        <v>448</v>
      </c>
      <c r="K14">
        <v>3.2006858612559834</v>
      </c>
      <c r="M14">
        <v>11</v>
      </c>
      <c r="N14">
        <v>286</v>
      </c>
      <c r="O14">
        <v>2.9563779201984701</v>
      </c>
      <c r="Q14">
        <v>11</v>
      </c>
      <c r="R14">
        <v>280</v>
      </c>
      <c r="S14">
        <v>1.9290389252497417</v>
      </c>
      <c r="U14">
        <f t="shared" si="0"/>
        <v>1509</v>
      </c>
      <c r="X14">
        <v>11</v>
      </c>
      <c r="Y14">
        <v>2424</v>
      </c>
      <c r="Z14">
        <v>1.0474688330488515</v>
      </c>
      <c r="AB14">
        <v>11</v>
      </c>
      <c r="AC14">
        <v>539</v>
      </c>
      <c r="AF14">
        <v>11</v>
      </c>
      <c r="AG14">
        <v>1119</v>
      </c>
      <c r="AH14">
        <v>1.6693270478719437</v>
      </c>
      <c r="AJ14">
        <v>11</v>
      </c>
      <c r="AK14">
        <v>564</v>
      </c>
      <c r="AL14">
        <v>1.098558628749513</v>
      </c>
      <c r="AN14">
        <v>11</v>
      </c>
      <c r="AO14">
        <v>623</v>
      </c>
      <c r="AP14">
        <v>1.9543258673693455</v>
      </c>
      <c r="AR14">
        <f t="shared" si="1"/>
        <v>5269</v>
      </c>
    </row>
    <row r="15" spans="1:44">
      <c r="A15">
        <v>12</v>
      </c>
      <c r="B15">
        <v>134</v>
      </c>
      <c r="C15">
        <v>0.6850365523235008</v>
      </c>
      <c r="E15">
        <v>12</v>
      </c>
      <c r="F15">
        <v>26</v>
      </c>
      <c r="I15">
        <v>12</v>
      </c>
      <c r="J15">
        <v>105</v>
      </c>
      <c r="K15">
        <v>0.75016074873187111</v>
      </c>
      <c r="M15">
        <v>12</v>
      </c>
      <c r="N15">
        <v>81</v>
      </c>
      <c r="O15">
        <v>0.83729584453173456</v>
      </c>
      <c r="Q15">
        <v>12</v>
      </c>
      <c r="R15">
        <v>239</v>
      </c>
      <c r="S15">
        <v>1.6465725111953151</v>
      </c>
      <c r="U15">
        <f t="shared" si="0"/>
        <v>585</v>
      </c>
      <c r="X15">
        <v>12</v>
      </c>
      <c r="Y15">
        <v>1507</v>
      </c>
      <c r="Z15">
        <v>0.6512110278071862</v>
      </c>
      <c r="AB15">
        <v>12</v>
      </c>
      <c r="AC15">
        <v>383</v>
      </c>
      <c r="AF15">
        <v>12</v>
      </c>
      <c r="AG15">
        <v>727</v>
      </c>
      <c r="AH15">
        <v>1.0845404502260081</v>
      </c>
      <c r="AJ15">
        <v>12</v>
      </c>
      <c r="AK15">
        <v>477</v>
      </c>
      <c r="AL15">
        <v>0.92910011686793925</v>
      </c>
      <c r="AN15">
        <v>12</v>
      </c>
      <c r="AO15">
        <v>357</v>
      </c>
      <c r="AP15">
        <v>1.1198945981554678</v>
      </c>
      <c r="AR15">
        <f t="shared" si="1"/>
        <v>3451</v>
      </c>
    </row>
    <row r="16" spans="1:44">
      <c r="A16">
        <v>13</v>
      </c>
      <c r="B16">
        <v>37</v>
      </c>
      <c r="C16">
        <v>0.1891518838505189</v>
      </c>
      <c r="E16">
        <v>13</v>
      </c>
      <c r="F16">
        <v>27</v>
      </c>
      <c r="I16">
        <v>13</v>
      </c>
      <c r="J16">
        <v>20</v>
      </c>
      <c r="K16">
        <v>0.14288776166321354</v>
      </c>
      <c r="M16">
        <v>13</v>
      </c>
      <c r="N16">
        <v>69</v>
      </c>
      <c r="O16">
        <v>0.7132520157122183</v>
      </c>
      <c r="Q16">
        <v>13</v>
      </c>
      <c r="R16">
        <v>96</v>
      </c>
      <c r="S16">
        <v>0.66138477437134002</v>
      </c>
      <c r="U16">
        <f t="shared" si="0"/>
        <v>249</v>
      </c>
      <c r="X16">
        <v>13</v>
      </c>
      <c r="Y16">
        <v>1178</v>
      </c>
      <c r="Z16">
        <v>0.50904219691895514</v>
      </c>
      <c r="AB16">
        <v>13</v>
      </c>
      <c r="AC16">
        <v>191</v>
      </c>
      <c r="AF16">
        <v>13</v>
      </c>
      <c r="AG16">
        <v>601</v>
      </c>
      <c r="AH16">
        <v>0.89657332955410018</v>
      </c>
      <c r="AJ16">
        <v>13</v>
      </c>
      <c r="AK16">
        <v>359</v>
      </c>
      <c r="AL16">
        <v>0.69925983638488509</v>
      </c>
      <c r="AN16">
        <v>13</v>
      </c>
      <c r="AO16">
        <v>253</v>
      </c>
      <c r="AP16">
        <v>0.79365079365079361</v>
      </c>
      <c r="AR16">
        <f t="shared" si="1"/>
        <v>2582</v>
      </c>
    </row>
    <row r="17" spans="1:44">
      <c r="A17">
        <v>14</v>
      </c>
      <c r="B17">
        <v>301</v>
      </c>
      <c r="C17">
        <v>1.5387761361893564</v>
      </c>
      <c r="E17">
        <v>14</v>
      </c>
      <c r="F17">
        <v>20</v>
      </c>
      <c r="I17">
        <v>14</v>
      </c>
      <c r="J17">
        <v>196</v>
      </c>
      <c r="K17">
        <v>1.4003000642994927</v>
      </c>
      <c r="M17">
        <v>14</v>
      </c>
      <c r="N17">
        <v>77</v>
      </c>
      <c r="O17">
        <v>0.79594790159189577</v>
      </c>
      <c r="Q17">
        <v>14</v>
      </c>
      <c r="R17">
        <v>171</v>
      </c>
      <c r="S17">
        <v>1.1780916293489494</v>
      </c>
      <c r="U17">
        <f t="shared" si="0"/>
        <v>765</v>
      </c>
      <c r="X17">
        <v>14</v>
      </c>
      <c r="Y17">
        <v>1703</v>
      </c>
      <c r="Z17">
        <v>0.73590735259166429</v>
      </c>
      <c r="AB17">
        <v>14</v>
      </c>
      <c r="AC17">
        <v>408</v>
      </c>
      <c r="AF17">
        <v>14</v>
      </c>
      <c r="AG17">
        <v>869</v>
      </c>
      <c r="AH17">
        <v>1.2963764116181582</v>
      </c>
      <c r="AJ17">
        <v>14</v>
      </c>
      <c r="AK17">
        <v>525</v>
      </c>
      <c r="AL17">
        <v>1.0225944682508765</v>
      </c>
      <c r="AN17">
        <v>14</v>
      </c>
      <c r="AO17">
        <v>393</v>
      </c>
      <c r="AP17">
        <v>1.2328251458686241</v>
      </c>
      <c r="AR17">
        <f t="shared" si="1"/>
        <v>3898</v>
      </c>
    </row>
    <row r="18" spans="1:44">
      <c r="A18">
        <v>15</v>
      </c>
      <c r="B18">
        <v>695</v>
      </c>
      <c r="C18">
        <v>3.5529880885435303</v>
      </c>
      <c r="E18">
        <v>15</v>
      </c>
      <c r="F18">
        <v>168</v>
      </c>
      <c r="I18">
        <v>15</v>
      </c>
      <c r="J18">
        <v>930</v>
      </c>
      <c r="K18">
        <v>6.6442809173394295</v>
      </c>
      <c r="M18">
        <v>15</v>
      </c>
      <c r="N18">
        <v>418</v>
      </c>
      <c r="O18">
        <v>4.3208600372131487</v>
      </c>
      <c r="Q18">
        <v>15</v>
      </c>
      <c r="R18">
        <v>621</v>
      </c>
      <c r="S18">
        <v>4.2783327592146057</v>
      </c>
      <c r="U18">
        <f t="shared" si="0"/>
        <v>2832</v>
      </c>
      <c r="X18">
        <v>15</v>
      </c>
      <c r="Y18">
        <v>4589</v>
      </c>
      <c r="Z18">
        <v>1.9830175226325</v>
      </c>
      <c r="AB18">
        <v>15</v>
      </c>
      <c r="AC18">
        <v>798</v>
      </c>
      <c r="AF18">
        <v>15</v>
      </c>
      <c r="AG18">
        <v>1547</v>
      </c>
      <c r="AH18">
        <v>2.3078185371384246</v>
      </c>
      <c r="AJ18">
        <v>15</v>
      </c>
      <c r="AK18">
        <v>926</v>
      </c>
      <c r="AL18">
        <v>1.8036618620958318</v>
      </c>
      <c r="AN18">
        <v>15</v>
      </c>
      <c r="AO18">
        <v>857</v>
      </c>
      <c r="AP18">
        <v>2.6883744275048622</v>
      </c>
      <c r="AR18">
        <f t="shared" si="1"/>
        <v>8717</v>
      </c>
    </row>
    <row r="19" spans="1:44">
      <c r="A19">
        <v>16</v>
      </c>
      <c r="B19">
        <v>65</v>
      </c>
      <c r="C19">
        <v>0.33229385000766831</v>
      </c>
      <c r="E19">
        <v>16</v>
      </c>
      <c r="F19">
        <v>5</v>
      </c>
      <c r="I19">
        <v>16</v>
      </c>
      <c r="J19">
        <v>87</v>
      </c>
      <c r="K19">
        <v>0.62156176323497891</v>
      </c>
      <c r="M19">
        <v>16</v>
      </c>
      <c r="N19">
        <v>92</v>
      </c>
      <c r="O19">
        <v>0.95100268761629114</v>
      </c>
      <c r="Q19">
        <v>16</v>
      </c>
      <c r="R19">
        <v>169</v>
      </c>
      <c r="S19">
        <v>1.1643127798828798</v>
      </c>
      <c r="U19">
        <f t="shared" si="0"/>
        <v>418</v>
      </c>
      <c r="X19">
        <v>16</v>
      </c>
      <c r="Y19">
        <v>2136</v>
      </c>
      <c r="Z19">
        <v>0.92301709050839398</v>
      </c>
      <c r="AB19">
        <v>16</v>
      </c>
      <c r="AC19">
        <v>431</v>
      </c>
      <c r="AF19">
        <v>16</v>
      </c>
      <c r="AG19">
        <v>807</v>
      </c>
      <c r="AH19">
        <v>1.2038846538272194</v>
      </c>
      <c r="AJ19">
        <v>16</v>
      </c>
      <c r="AK19">
        <v>629</v>
      </c>
      <c r="AL19">
        <v>1.2251655629139073</v>
      </c>
      <c r="AN19">
        <v>16</v>
      </c>
      <c r="AO19">
        <v>432</v>
      </c>
      <c r="AP19">
        <v>1.355166572557877</v>
      </c>
      <c r="AR19">
        <f t="shared" si="1"/>
        <v>4435</v>
      </c>
    </row>
    <row r="20" spans="1:44">
      <c r="A20">
        <v>17</v>
      </c>
      <c r="B20">
        <v>27</v>
      </c>
      <c r="C20">
        <v>0.13802975308010837</v>
      </c>
      <c r="E20">
        <v>17</v>
      </c>
      <c r="F20">
        <v>0</v>
      </c>
      <c r="I20">
        <v>17</v>
      </c>
      <c r="J20">
        <v>47</v>
      </c>
      <c r="K20">
        <v>0.33578623990855183</v>
      </c>
      <c r="M20">
        <v>17</v>
      </c>
      <c r="N20">
        <v>38</v>
      </c>
      <c r="O20">
        <v>0.39280545792846805</v>
      </c>
      <c r="Q20">
        <v>17</v>
      </c>
      <c r="R20">
        <v>86</v>
      </c>
      <c r="S20">
        <v>0.59249052704099203</v>
      </c>
      <c r="U20">
        <f t="shared" si="0"/>
        <v>198</v>
      </c>
      <c r="X20">
        <v>17</v>
      </c>
      <c r="Y20">
        <v>1837</v>
      </c>
      <c r="Z20">
        <v>0.79381198280146059</v>
      </c>
      <c r="AB20">
        <v>17</v>
      </c>
      <c r="AC20">
        <v>297</v>
      </c>
      <c r="AF20">
        <v>17</v>
      </c>
      <c r="AG20">
        <v>661</v>
      </c>
      <c r="AH20">
        <v>0.98608148225500869</v>
      </c>
      <c r="AJ20">
        <v>17</v>
      </c>
      <c r="AK20">
        <v>522</v>
      </c>
      <c r="AL20">
        <v>1.016751071289443</v>
      </c>
      <c r="AN20">
        <v>17</v>
      </c>
      <c r="AO20">
        <v>328</v>
      </c>
      <c r="AP20">
        <v>1.0289227680532029</v>
      </c>
      <c r="AR20">
        <f t="shared" si="1"/>
        <v>3645</v>
      </c>
    </row>
    <row r="21" spans="1:44">
      <c r="A21">
        <v>18</v>
      </c>
      <c r="B21">
        <v>73</v>
      </c>
      <c r="C21">
        <v>0.37319155462399672</v>
      </c>
      <c r="E21">
        <v>18</v>
      </c>
      <c r="F21">
        <v>26</v>
      </c>
      <c r="I21">
        <v>18</v>
      </c>
      <c r="J21">
        <v>68</v>
      </c>
      <c r="K21">
        <v>0.48581838965492607</v>
      </c>
      <c r="M21">
        <v>18</v>
      </c>
      <c r="N21">
        <v>11</v>
      </c>
      <c r="O21">
        <v>0.11370684308455654</v>
      </c>
      <c r="Q21">
        <v>18</v>
      </c>
      <c r="R21">
        <v>52</v>
      </c>
      <c r="S21">
        <v>0.35825008611780917</v>
      </c>
      <c r="U21">
        <f t="shared" si="0"/>
        <v>230</v>
      </c>
      <c r="X21">
        <v>18</v>
      </c>
      <c r="Y21">
        <v>725</v>
      </c>
      <c r="Z21">
        <v>0.31328997688136034</v>
      </c>
      <c r="AB21">
        <v>18</v>
      </c>
      <c r="AC21">
        <v>236</v>
      </c>
      <c r="AF21">
        <v>18</v>
      </c>
      <c r="AG21">
        <v>392</v>
      </c>
      <c r="AH21">
        <v>0.58478659764593555</v>
      </c>
      <c r="AJ21">
        <v>18</v>
      </c>
      <c r="AK21">
        <v>360</v>
      </c>
      <c r="AL21">
        <v>0.70120763537202957</v>
      </c>
      <c r="AN21">
        <v>18</v>
      </c>
      <c r="AO21">
        <v>181</v>
      </c>
      <c r="AP21">
        <v>0.56778969822448089</v>
      </c>
      <c r="AR21">
        <f t="shared" si="1"/>
        <v>1894</v>
      </c>
    </row>
    <row r="22" spans="1:44">
      <c r="A22">
        <v>19</v>
      </c>
      <c r="B22">
        <v>391</v>
      </c>
      <c r="C22">
        <v>1.998875313123051</v>
      </c>
      <c r="E22">
        <v>19</v>
      </c>
      <c r="F22">
        <v>93</v>
      </c>
      <c r="I22">
        <v>19</v>
      </c>
      <c r="J22">
        <v>257</v>
      </c>
      <c r="K22">
        <v>1.836107737372294</v>
      </c>
      <c r="M22">
        <v>19</v>
      </c>
      <c r="N22">
        <v>210</v>
      </c>
      <c r="O22">
        <v>2.1707670043415339</v>
      </c>
      <c r="Q22">
        <v>19</v>
      </c>
      <c r="R22">
        <v>212</v>
      </c>
      <c r="S22">
        <v>1.4605580434033758</v>
      </c>
      <c r="U22">
        <f t="shared" si="0"/>
        <v>1163</v>
      </c>
      <c r="X22">
        <v>19</v>
      </c>
      <c r="Y22">
        <v>2733</v>
      </c>
      <c r="Z22">
        <v>1.1809951818162177</v>
      </c>
      <c r="AB22">
        <v>19</v>
      </c>
      <c r="AC22">
        <v>629</v>
      </c>
      <c r="AF22">
        <v>19</v>
      </c>
      <c r="AG22">
        <v>1194</v>
      </c>
      <c r="AH22">
        <v>1.7812122387480793</v>
      </c>
      <c r="AJ22">
        <v>19</v>
      </c>
      <c r="AK22">
        <v>1206</v>
      </c>
      <c r="AL22">
        <v>2.3490455784962991</v>
      </c>
      <c r="AN22">
        <v>19</v>
      </c>
      <c r="AO22">
        <v>714</v>
      </c>
      <c r="AP22">
        <v>2.2397891963109355</v>
      </c>
      <c r="AR22">
        <f t="shared" si="1"/>
        <v>6476</v>
      </c>
    </row>
    <row r="23" spans="1:44">
      <c r="A23">
        <v>20</v>
      </c>
      <c r="B23">
        <v>203</v>
      </c>
      <c r="C23">
        <v>1.0377792546393334</v>
      </c>
      <c r="E23">
        <v>20</v>
      </c>
      <c r="F23">
        <v>42</v>
      </c>
      <c r="I23">
        <v>20</v>
      </c>
      <c r="J23">
        <v>190</v>
      </c>
      <c r="K23">
        <v>1.3574337358005286</v>
      </c>
      <c r="M23">
        <v>20</v>
      </c>
      <c r="N23">
        <v>136</v>
      </c>
      <c r="O23">
        <v>1.4058300599545173</v>
      </c>
      <c r="Q23">
        <v>20</v>
      </c>
      <c r="R23">
        <v>205</v>
      </c>
      <c r="S23">
        <v>1.4123320702721323</v>
      </c>
      <c r="U23">
        <f t="shared" si="0"/>
        <v>776</v>
      </c>
      <c r="X23">
        <v>20</v>
      </c>
      <c r="Y23">
        <v>1874</v>
      </c>
      <c r="Z23">
        <v>0.80980057472506106</v>
      </c>
      <c r="AB23">
        <v>20</v>
      </c>
      <c r="AC23">
        <v>372</v>
      </c>
      <c r="AF23">
        <v>20</v>
      </c>
      <c r="AG23">
        <v>690</v>
      </c>
      <c r="AH23">
        <v>1.0293437560604479</v>
      </c>
      <c r="AJ23">
        <v>20</v>
      </c>
      <c r="AK23">
        <v>746</v>
      </c>
      <c r="AL23">
        <v>1.4530580444098169</v>
      </c>
      <c r="AN23">
        <v>20</v>
      </c>
      <c r="AO23">
        <v>381</v>
      </c>
      <c r="AP23">
        <v>1.1951816299642386</v>
      </c>
      <c r="AR23">
        <f t="shared" si="1"/>
        <v>4063</v>
      </c>
    </row>
    <row r="24" spans="1:44">
      <c r="A24">
        <v>21</v>
      </c>
      <c r="B24">
        <v>0</v>
      </c>
      <c r="C24">
        <v>0</v>
      </c>
      <c r="E24">
        <v>21</v>
      </c>
      <c r="F24">
        <v>3</v>
      </c>
      <c r="I24">
        <v>21</v>
      </c>
      <c r="J24">
        <v>31</v>
      </c>
      <c r="K24">
        <v>0.22147603057798099</v>
      </c>
      <c r="M24">
        <v>21</v>
      </c>
      <c r="N24">
        <v>14</v>
      </c>
      <c r="O24">
        <v>0.14471780028943559</v>
      </c>
      <c r="Q24">
        <v>21</v>
      </c>
      <c r="R24">
        <v>53</v>
      </c>
      <c r="S24">
        <v>0.36513951085084395</v>
      </c>
      <c r="U24">
        <f t="shared" si="0"/>
        <v>101</v>
      </c>
      <c r="X24">
        <v>21</v>
      </c>
      <c r="Y24">
        <v>967</v>
      </c>
      <c r="Z24">
        <v>0.41786401054382821</v>
      </c>
      <c r="AB24">
        <v>21</v>
      </c>
      <c r="AC24">
        <v>223</v>
      </c>
      <c r="AF24">
        <v>21</v>
      </c>
      <c r="AG24">
        <v>584</v>
      </c>
      <c r="AH24">
        <v>0.87121268628884285</v>
      </c>
      <c r="AJ24">
        <v>21</v>
      </c>
      <c r="AK24">
        <v>501</v>
      </c>
      <c r="AL24">
        <v>0.97584729255940783</v>
      </c>
      <c r="AN24">
        <v>21</v>
      </c>
      <c r="AO24">
        <v>307</v>
      </c>
      <c r="AP24">
        <v>0.96304661522052826</v>
      </c>
      <c r="AR24">
        <f t="shared" si="1"/>
        <v>2582</v>
      </c>
    </row>
    <row r="25" spans="1:44">
      <c r="A25">
        <v>22</v>
      </c>
      <c r="B25">
        <v>107</v>
      </c>
      <c r="C25">
        <v>0.54700679924339246</v>
      </c>
      <c r="E25">
        <v>22</v>
      </c>
      <c r="F25">
        <v>16</v>
      </c>
      <c r="I25">
        <v>22</v>
      </c>
      <c r="J25">
        <v>76</v>
      </c>
      <c r="K25">
        <v>0.54297349432021147</v>
      </c>
      <c r="M25">
        <v>22</v>
      </c>
      <c r="N25">
        <v>65</v>
      </c>
      <c r="O25">
        <v>0.67190407277237962</v>
      </c>
      <c r="Q25">
        <v>22</v>
      </c>
      <c r="R25">
        <v>105</v>
      </c>
      <c r="S25">
        <v>0.72338959696865313</v>
      </c>
      <c r="U25">
        <f t="shared" si="0"/>
        <v>369</v>
      </c>
      <c r="X25">
        <v>22</v>
      </c>
      <c r="Y25">
        <v>1590</v>
      </c>
      <c r="Z25">
        <v>0.68707732860877646</v>
      </c>
      <c r="AB25">
        <v>22</v>
      </c>
      <c r="AC25">
        <v>478</v>
      </c>
      <c r="AF25">
        <v>22</v>
      </c>
      <c r="AG25">
        <v>885</v>
      </c>
      <c r="AH25">
        <v>1.3202452523384005</v>
      </c>
      <c r="AJ25">
        <v>22</v>
      </c>
      <c r="AK25">
        <v>490</v>
      </c>
      <c r="AL25">
        <v>0.95442150370081813</v>
      </c>
      <c r="AN25">
        <v>22</v>
      </c>
      <c r="AO25">
        <v>368</v>
      </c>
      <c r="AP25">
        <v>1.1544011544011543</v>
      </c>
      <c r="AR25">
        <f t="shared" si="1"/>
        <v>3811</v>
      </c>
    </row>
    <row r="26" spans="1:44">
      <c r="A26">
        <v>23</v>
      </c>
      <c r="B26">
        <v>322</v>
      </c>
      <c r="C26">
        <v>1.6461326108072185</v>
      </c>
      <c r="E26">
        <v>23</v>
      </c>
      <c r="F26">
        <v>41</v>
      </c>
      <c r="I26">
        <v>23</v>
      </c>
      <c r="J26">
        <v>249</v>
      </c>
      <c r="K26">
        <v>1.7789526327070087</v>
      </c>
      <c r="M26">
        <v>23</v>
      </c>
      <c r="N26">
        <v>118</v>
      </c>
      <c r="O26">
        <v>1.219764316725243</v>
      </c>
      <c r="Q26">
        <v>23</v>
      </c>
      <c r="R26">
        <v>172</v>
      </c>
      <c r="S26">
        <v>1.1849810540819841</v>
      </c>
      <c r="U26">
        <f t="shared" si="0"/>
        <v>902</v>
      </c>
      <c r="X26">
        <v>23</v>
      </c>
      <c r="Y26">
        <v>2429</v>
      </c>
      <c r="Z26">
        <v>1.049629453579068</v>
      </c>
      <c r="AB26">
        <v>23</v>
      </c>
      <c r="AC26">
        <v>562</v>
      </c>
      <c r="AF26">
        <v>23</v>
      </c>
      <c r="AG26">
        <v>991</v>
      </c>
      <c r="AH26">
        <v>1.4783763221100055</v>
      </c>
      <c r="AJ26">
        <v>23</v>
      </c>
      <c r="AK26">
        <v>760</v>
      </c>
      <c r="AL26">
        <v>1.4803272302298403</v>
      </c>
      <c r="AN26">
        <v>23</v>
      </c>
      <c r="AO26">
        <v>464</v>
      </c>
      <c r="AP26">
        <v>1.4555492816362381</v>
      </c>
      <c r="AR26">
        <f t="shared" si="1"/>
        <v>5206</v>
      </c>
    </row>
    <row r="27" spans="1:44">
      <c r="A27">
        <v>24</v>
      </c>
      <c r="B27">
        <v>2382</v>
      </c>
      <c r="C27">
        <v>12.177291549511784</v>
      </c>
      <c r="E27">
        <v>24</v>
      </c>
      <c r="F27">
        <v>560</v>
      </c>
      <c r="I27">
        <v>24</v>
      </c>
      <c r="J27">
        <v>2311</v>
      </c>
      <c r="K27">
        <v>16.510680860184326</v>
      </c>
      <c r="M27">
        <v>24</v>
      </c>
      <c r="N27">
        <v>1281</v>
      </c>
      <c r="O27">
        <v>13.241678726483357</v>
      </c>
      <c r="Q27">
        <v>24</v>
      </c>
      <c r="R27">
        <v>1344</v>
      </c>
      <c r="S27">
        <v>9.2593868411987597</v>
      </c>
      <c r="U27">
        <f t="shared" si="0"/>
        <v>7878</v>
      </c>
      <c r="X27">
        <v>24</v>
      </c>
      <c r="Y27">
        <v>9619</v>
      </c>
      <c r="Z27">
        <v>4.156601776030076</v>
      </c>
      <c r="AB27">
        <v>24</v>
      </c>
      <c r="AC27">
        <v>2398</v>
      </c>
      <c r="AF27">
        <v>24</v>
      </c>
      <c r="AG27">
        <v>3495</v>
      </c>
      <c r="AH27">
        <v>5.2138498948279208</v>
      </c>
      <c r="AJ27">
        <v>24</v>
      </c>
      <c r="AK27">
        <v>2717</v>
      </c>
      <c r="AL27">
        <v>5.292169848071679</v>
      </c>
      <c r="AN27">
        <v>24</v>
      </c>
      <c r="AO27">
        <v>1825</v>
      </c>
      <c r="AP27">
        <v>5.72495137712529</v>
      </c>
      <c r="AR27">
        <f t="shared" si="1"/>
        <v>20054</v>
      </c>
    </row>
    <row r="28" spans="1:44">
      <c r="A28">
        <v>25</v>
      </c>
      <c r="B28">
        <v>107</v>
      </c>
      <c r="C28">
        <v>0.54700679924339246</v>
      </c>
      <c r="E28">
        <v>25</v>
      </c>
      <c r="F28">
        <v>17</v>
      </c>
      <c r="I28">
        <v>25</v>
      </c>
      <c r="J28">
        <v>56</v>
      </c>
      <c r="K28">
        <v>0.40008573265699793</v>
      </c>
      <c r="M28">
        <v>25</v>
      </c>
      <c r="N28">
        <v>52</v>
      </c>
      <c r="O28">
        <v>0.5375232582179037</v>
      </c>
      <c r="Q28">
        <v>25</v>
      </c>
      <c r="R28">
        <v>47</v>
      </c>
      <c r="S28">
        <v>0.32380296245263518</v>
      </c>
      <c r="U28">
        <f t="shared" si="0"/>
        <v>279</v>
      </c>
      <c r="X28">
        <v>25</v>
      </c>
      <c r="Y28">
        <v>736</v>
      </c>
      <c r="Z28">
        <v>0.31804334204783613</v>
      </c>
      <c r="AB28">
        <v>25</v>
      </c>
      <c r="AC28">
        <v>320</v>
      </c>
      <c r="AF28">
        <v>25</v>
      </c>
      <c r="AG28">
        <v>440</v>
      </c>
      <c r="AH28">
        <v>0.65639311980666237</v>
      </c>
      <c r="AJ28">
        <v>25</v>
      </c>
      <c r="AK28">
        <v>287</v>
      </c>
      <c r="AL28">
        <v>0.55901830931047913</v>
      </c>
      <c r="AN28">
        <v>25</v>
      </c>
      <c r="AO28">
        <v>198</v>
      </c>
      <c r="AP28">
        <v>0.6211180124223602</v>
      </c>
      <c r="AR28">
        <f t="shared" si="1"/>
        <v>1981</v>
      </c>
    </row>
    <row r="29" spans="1:44">
      <c r="A29">
        <v>26</v>
      </c>
      <c r="B29">
        <v>66</v>
      </c>
      <c r="C29">
        <v>0.33740606308470938</v>
      </c>
      <c r="E29">
        <v>26</v>
      </c>
      <c r="F29">
        <v>25</v>
      </c>
      <c r="I29">
        <v>26</v>
      </c>
      <c r="J29">
        <v>49</v>
      </c>
      <c r="K29">
        <v>0.35007501607487318</v>
      </c>
      <c r="M29">
        <v>26</v>
      </c>
      <c r="N29">
        <v>23</v>
      </c>
      <c r="O29">
        <v>0.23775067190407279</v>
      </c>
      <c r="Q29">
        <v>26</v>
      </c>
      <c r="R29">
        <v>63</v>
      </c>
      <c r="S29">
        <v>0.43403375818119189</v>
      </c>
      <c r="U29">
        <f t="shared" si="0"/>
        <v>226</v>
      </c>
      <c r="X29">
        <v>26</v>
      </c>
      <c r="Y29">
        <v>1377</v>
      </c>
      <c r="Z29">
        <v>0.59503489402156295</v>
      </c>
      <c r="AB29">
        <v>26</v>
      </c>
      <c r="AC29">
        <v>338</v>
      </c>
      <c r="AF29">
        <v>26</v>
      </c>
      <c r="AG29">
        <v>687</v>
      </c>
      <c r="AH29">
        <v>1.0248683484254024</v>
      </c>
      <c r="AJ29">
        <v>26</v>
      </c>
      <c r="AK29">
        <v>507</v>
      </c>
      <c r="AL29">
        <v>0.98753408648227503</v>
      </c>
      <c r="AN29">
        <v>26</v>
      </c>
      <c r="AO29">
        <v>358</v>
      </c>
      <c r="AP29">
        <v>1.1230315578141665</v>
      </c>
      <c r="AR29">
        <f t="shared" si="1"/>
        <v>3267</v>
      </c>
    </row>
    <row r="30" spans="1:44">
      <c r="A30">
        <v>27</v>
      </c>
      <c r="B30">
        <v>68</v>
      </c>
      <c r="C30">
        <v>0.34763048923879147</v>
      </c>
      <c r="E30">
        <v>27</v>
      </c>
      <c r="F30">
        <v>44</v>
      </c>
      <c r="I30">
        <v>27</v>
      </c>
      <c r="J30">
        <v>48</v>
      </c>
      <c r="K30">
        <v>0.34293062799171253</v>
      </c>
      <c r="M30">
        <v>27</v>
      </c>
      <c r="N30">
        <v>74</v>
      </c>
      <c r="O30">
        <v>0.76493694438701676</v>
      </c>
      <c r="Q30">
        <v>27</v>
      </c>
      <c r="R30">
        <v>48</v>
      </c>
      <c r="S30">
        <v>0.33069238718567001</v>
      </c>
      <c r="U30">
        <f t="shared" si="0"/>
        <v>282</v>
      </c>
      <c r="X30">
        <v>27</v>
      </c>
      <c r="Y30">
        <v>2127</v>
      </c>
      <c r="Z30">
        <v>0.91912797355400466</v>
      </c>
      <c r="AB30">
        <v>27</v>
      </c>
      <c r="AC30">
        <v>467</v>
      </c>
      <c r="AF30">
        <v>27</v>
      </c>
      <c r="AG30">
        <v>890</v>
      </c>
      <c r="AH30">
        <v>1.3277042650634763</v>
      </c>
      <c r="AJ30">
        <v>27</v>
      </c>
      <c r="AK30">
        <v>666</v>
      </c>
      <c r="AL30">
        <v>1.2972341254382547</v>
      </c>
      <c r="AN30">
        <v>27</v>
      </c>
      <c r="AO30">
        <v>390</v>
      </c>
      <c r="AP30">
        <v>1.2234142668925279</v>
      </c>
      <c r="AR30">
        <f t="shared" si="1"/>
        <v>4540</v>
      </c>
    </row>
    <row r="31" spans="1:44">
      <c r="A31">
        <v>28</v>
      </c>
      <c r="B31">
        <v>396</v>
      </c>
      <c r="C31">
        <v>2.0244363785082564</v>
      </c>
      <c r="E31">
        <v>28</v>
      </c>
      <c r="F31">
        <v>51</v>
      </c>
      <c r="I31">
        <v>28</v>
      </c>
      <c r="J31">
        <v>224</v>
      </c>
      <c r="K31">
        <v>1.6003429306279917</v>
      </c>
      <c r="M31">
        <v>28</v>
      </c>
      <c r="N31">
        <v>149</v>
      </c>
      <c r="O31">
        <v>1.5402108745089931</v>
      </c>
      <c r="Q31">
        <v>28</v>
      </c>
      <c r="R31">
        <v>205</v>
      </c>
      <c r="S31">
        <v>1.4123320702721323</v>
      </c>
      <c r="U31">
        <f t="shared" si="0"/>
        <v>1025</v>
      </c>
      <c r="X31">
        <v>28</v>
      </c>
      <c r="Y31">
        <v>2742</v>
      </c>
      <c r="Z31">
        <v>1.184884298770607</v>
      </c>
      <c r="AB31">
        <v>28</v>
      </c>
      <c r="AC31">
        <v>692</v>
      </c>
      <c r="AF31">
        <v>28</v>
      </c>
      <c r="AG31">
        <v>1282</v>
      </c>
      <c r="AH31">
        <v>1.9124908627094117</v>
      </c>
      <c r="AJ31">
        <v>28</v>
      </c>
      <c r="AK31">
        <v>995</v>
      </c>
      <c r="AL31">
        <v>1.938059992208804</v>
      </c>
      <c r="AN31">
        <v>28</v>
      </c>
      <c r="AO31">
        <v>509</v>
      </c>
      <c r="AP31">
        <v>1.5967124662776837</v>
      </c>
      <c r="AR31">
        <f t="shared" si="1"/>
        <v>6220</v>
      </c>
    </row>
    <row r="32" spans="1:44">
      <c r="A32">
        <v>29</v>
      </c>
      <c r="B32">
        <v>90</v>
      </c>
      <c r="C32">
        <v>0.46009917693369462</v>
      </c>
      <c r="E32">
        <v>29</v>
      </c>
      <c r="F32">
        <v>73</v>
      </c>
      <c r="I32">
        <v>29</v>
      </c>
      <c r="J32">
        <v>97</v>
      </c>
      <c r="K32">
        <v>0.69300564406658571</v>
      </c>
      <c r="M32">
        <v>29</v>
      </c>
      <c r="N32">
        <v>58</v>
      </c>
      <c r="O32">
        <v>0.59954517262766183</v>
      </c>
      <c r="Q32">
        <v>29</v>
      </c>
      <c r="R32">
        <v>69</v>
      </c>
      <c r="S32">
        <v>0.4753703065794006</v>
      </c>
      <c r="U32">
        <f t="shared" si="0"/>
        <v>387</v>
      </c>
      <c r="X32">
        <v>29</v>
      </c>
      <c r="Y32">
        <v>2588</v>
      </c>
      <c r="Z32">
        <v>1.1183371864399456</v>
      </c>
      <c r="AB32">
        <v>29</v>
      </c>
      <c r="AC32">
        <v>576</v>
      </c>
      <c r="AF32">
        <v>29</v>
      </c>
      <c r="AG32">
        <v>1161</v>
      </c>
      <c r="AH32">
        <v>1.7319827547625797</v>
      </c>
      <c r="AJ32">
        <v>29</v>
      </c>
      <c r="AK32">
        <v>924</v>
      </c>
      <c r="AL32">
        <v>1.7997662641215426</v>
      </c>
      <c r="AN32">
        <v>29</v>
      </c>
      <c r="AO32">
        <v>458</v>
      </c>
      <c r="AP32">
        <v>1.4367275236840453</v>
      </c>
      <c r="AR32">
        <f t="shared" si="1"/>
        <v>5707</v>
      </c>
    </row>
    <row r="33" spans="1:44">
      <c r="A33">
        <v>30</v>
      </c>
      <c r="B33">
        <v>26</v>
      </c>
      <c r="C33">
        <v>0.13291754000306732</v>
      </c>
      <c r="E33">
        <v>30</v>
      </c>
      <c r="F33">
        <v>26</v>
      </c>
      <c r="I33">
        <v>30</v>
      </c>
      <c r="J33">
        <v>87</v>
      </c>
      <c r="K33">
        <v>0.62156176323497891</v>
      </c>
      <c r="M33">
        <v>30</v>
      </c>
      <c r="N33">
        <v>30</v>
      </c>
      <c r="O33">
        <v>0.31010957204879058</v>
      </c>
      <c r="Q33">
        <v>30</v>
      </c>
      <c r="R33">
        <v>120</v>
      </c>
      <c r="S33">
        <v>0.826730967964175</v>
      </c>
      <c r="U33">
        <f t="shared" si="0"/>
        <v>289</v>
      </c>
      <c r="X33">
        <v>30</v>
      </c>
      <c r="Y33">
        <v>1516</v>
      </c>
      <c r="Z33">
        <v>0.65510014476157552</v>
      </c>
      <c r="AB33">
        <v>30</v>
      </c>
      <c r="AC33">
        <v>178</v>
      </c>
      <c r="AF33">
        <v>30</v>
      </c>
      <c r="AG33">
        <v>354</v>
      </c>
      <c r="AH33">
        <v>0.52809810093536025</v>
      </c>
      <c r="AJ33">
        <v>30</v>
      </c>
      <c r="AK33">
        <v>431</v>
      </c>
      <c r="AL33">
        <v>0.83950136345929105</v>
      </c>
      <c r="AN33">
        <v>30</v>
      </c>
      <c r="AO33">
        <v>165</v>
      </c>
      <c r="AP33">
        <v>0.51759834368530022</v>
      </c>
      <c r="AR33">
        <f t="shared" si="1"/>
        <v>2644</v>
      </c>
    </row>
    <row r="34" spans="1:44">
      <c r="A34">
        <v>31</v>
      </c>
      <c r="B34">
        <v>112</v>
      </c>
      <c r="C34">
        <v>0.57256786462859777</v>
      </c>
      <c r="E34">
        <v>31</v>
      </c>
      <c r="F34">
        <v>43</v>
      </c>
      <c r="I34">
        <v>31</v>
      </c>
      <c r="J34">
        <v>98</v>
      </c>
      <c r="K34">
        <v>0.70015003214974636</v>
      </c>
      <c r="M34">
        <v>31</v>
      </c>
      <c r="N34">
        <v>63</v>
      </c>
      <c r="O34">
        <v>0.65123010130246017</v>
      </c>
      <c r="Q34">
        <v>31</v>
      </c>
      <c r="R34">
        <v>116</v>
      </c>
      <c r="S34">
        <v>0.79917326903203578</v>
      </c>
      <c r="U34">
        <f t="shared" si="0"/>
        <v>432</v>
      </c>
      <c r="X34">
        <v>31</v>
      </c>
      <c r="Y34">
        <v>1436</v>
      </c>
      <c r="Z34">
        <v>0.62053021627811511</v>
      </c>
      <c r="AB34">
        <v>31</v>
      </c>
      <c r="AC34">
        <v>266</v>
      </c>
      <c r="AF34">
        <v>31</v>
      </c>
      <c r="AG34">
        <v>521</v>
      </c>
      <c r="AH34">
        <v>0.77722912595288884</v>
      </c>
      <c r="AJ34">
        <v>31</v>
      </c>
      <c r="AK34">
        <v>505</v>
      </c>
      <c r="AL34">
        <v>0.98363848850798596</v>
      </c>
      <c r="AN34">
        <v>31</v>
      </c>
      <c r="AO34">
        <v>216</v>
      </c>
      <c r="AP34">
        <v>0.67758328627893849</v>
      </c>
      <c r="AR34">
        <f t="shared" si="1"/>
        <v>2944</v>
      </c>
    </row>
    <row r="35" spans="1:44">
      <c r="A35">
        <v>32</v>
      </c>
      <c r="B35">
        <v>747</v>
      </c>
      <c r="C35">
        <v>3.818823168549665</v>
      </c>
      <c r="E35">
        <v>32</v>
      </c>
      <c r="F35">
        <v>184</v>
      </c>
      <c r="I35">
        <v>32</v>
      </c>
      <c r="J35">
        <v>429</v>
      </c>
      <c r="K35">
        <v>3.0649424876759306</v>
      </c>
      <c r="M35">
        <v>32</v>
      </c>
      <c r="N35">
        <v>374</v>
      </c>
      <c r="O35">
        <v>3.8660326648749224</v>
      </c>
      <c r="Q35">
        <v>32</v>
      </c>
      <c r="R35">
        <v>606</v>
      </c>
      <c r="S35">
        <v>4.1749913882190839</v>
      </c>
      <c r="U35">
        <f t="shared" si="0"/>
        <v>2340</v>
      </c>
      <c r="X35">
        <v>32</v>
      </c>
      <c r="Y35">
        <v>7936</v>
      </c>
      <c r="Z35">
        <v>3.4293369055592766</v>
      </c>
      <c r="AB35">
        <v>32</v>
      </c>
      <c r="AC35">
        <v>1888</v>
      </c>
      <c r="AF35">
        <v>32</v>
      </c>
      <c r="AG35">
        <v>2855</v>
      </c>
      <c r="AH35">
        <v>4.2590962660182301</v>
      </c>
      <c r="AJ35">
        <v>32</v>
      </c>
      <c r="AK35">
        <v>2249</v>
      </c>
      <c r="AL35">
        <v>4.3805999220880407</v>
      </c>
      <c r="AN35">
        <v>32</v>
      </c>
      <c r="AO35">
        <v>1313</v>
      </c>
      <c r="AP35">
        <v>4.1188280318715105</v>
      </c>
      <c r="AR35">
        <f t="shared" si="1"/>
        <v>16241</v>
      </c>
    </row>
    <row r="36" spans="1:44">
      <c r="A36">
        <v>33</v>
      </c>
      <c r="B36">
        <v>811</v>
      </c>
      <c r="C36">
        <v>4.1460048054802927</v>
      </c>
      <c r="E36">
        <v>33</v>
      </c>
      <c r="F36">
        <v>282</v>
      </c>
      <c r="I36">
        <v>33</v>
      </c>
      <c r="J36">
        <v>681</v>
      </c>
      <c r="K36">
        <v>4.8653282846324215</v>
      </c>
      <c r="M36">
        <v>33</v>
      </c>
      <c r="N36">
        <v>317</v>
      </c>
      <c r="O36">
        <v>3.2768244779822204</v>
      </c>
      <c r="Q36">
        <v>33</v>
      </c>
      <c r="R36">
        <v>502</v>
      </c>
      <c r="S36">
        <v>3.4584912159834653</v>
      </c>
      <c r="U36">
        <f t="shared" ref="U36:U67" si="2">B36+F36+J36+N36+R36</f>
        <v>2593</v>
      </c>
      <c r="X36">
        <v>33</v>
      </c>
      <c r="Y36">
        <v>3826</v>
      </c>
      <c r="Z36">
        <v>1.6533068297214961</v>
      </c>
      <c r="AB36">
        <v>33</v>
      </c>
      <c r="AC36">
        <v>1381</v>
      </c>
      <c r="AF36">
        <v>33</v>
      </c>
      <c r="AG36">
        <v>1553</v>
      </c>
      <c r="AH36">
        <v>2.3167693524085151</v>
      </c>
      <c r="AJ36">
        <v>33</v>
      </c>
      <c r="AK36">
        <v>1092</v>
      </c>
      <c r="AL36">
        <v>2.1269964939618231</v>
      </c>
      <c r="AN36">
        <v>33</v>
      </c>
      <c r="AO36">
        <v>684</v>
      </c>
      <c r="AP36">
        <v>2.1456804065499719</v>
      </c>
      <c r="AR36">
        <f t="shared" ref="AR36:AR67" si="3">Y36+AC36+AG36+AK36+AO36</f>
        <v>8536</v>
      </c>
    </row>
    <row r="37" spans="1:44">
      <c r="A37">
        <v>34</v>
      </c>
      <c r="B37">
        <v>6</v>
      </c>
      <c r="C37">
        <v>3.0673278462246305E-2</v>
      </c>
      <c r="E37">
        <v>34</v>
      </c>
      <c r="F37">
        <v>26</v>
      </c>
      <c r="I37">
        <v>34</v>
      </c>
      <c r="J37">
        <v>143</v>
      </c>
      <c r="K37">
        <v>1.0216474958919768</v>
      </c>
      <c r="M37">
        <v>34</v>
      </c>
      <c r="N37">
        <v>56</v>
      </c>
      <c r="O37">
        <v>0.57887120115774238</v>
      </c>
      <c r="Q37">
        <v>34</v>
      </c>
      <c r="R37">
        <v>124</v>
      </c>
      <c r="S37">
        <v>0.85428866689631411</v>
      </c>
      <c r="U37">
        <f t="shared" si="2"/>
        <v>355</v>
      </c>
      <c r="X37">
        <v>34</v>
      </c>
      <c r="Y37">
        <v>1981</v>
      </c>
      <c r="Z37">
        <v>0.85603785407168942</v>
      </c>
      <c r="AB37">
        <v>34</v>
      </c>
      <c r="AC37">
        <v>325</v>
      </c>
      <c r="AF37">
        <v>34</v>
      </c>
      <c r="AG37">
        <v>933</v>
      </c>
      <c r="AH37">
        <v>1.3918517744991272</v>
      </c>
      <c r="AJ37">
        <v>34</v>
      </c>
      <c r="AK37">
        <v>590</v>
      </c>
      <c r="AL37">
        <v>1.1492014024152708</v>
      </c>
      <c r="AN37">
        <v>34</v>
      </c>
      <c r="AO37">
        <v>294</v>
      </c>
      <c r="AP37">
        <v>0.92226613965744397</v>
      </c>
      <c r="AR37">
        <f t="shared" si="3"/>
        <v>4123</v>
      </c>
    </row>
    <row r="38" spans="1:44">
      <c r="A38">
        <v>35</v>
      </c>
      <c r="B38">
        <v>48</v>
      </c>
      <c r="C38">
        <v>0.24538622769797044</v>
      </c>
      <c r="E38">
        <v>35</v>
      </c>
      <c r="F38">
        <v>0</v>
      </c>
      <c r="I38">
        <v>35</v>
      </c>
      <c r="J38">
        <v>0</v>
      </c>
      <c r="K38">
        <v>0</v>
      </c>
      <c r="M38">
        <v>35</v>
      </c>
      <c r="N38">
        <v>28</v>
      </c>
      <c r="O38">
        <v>0.28943560057887119</v>
      </c>
      <c r="Q38">
        <v>35</v>
      </c>
      <c r="R38">
        <v>48</v>
      </c>
      <c r="S38">
        <v>0.33069238718567001</v>
      </c>
      <c r="U38">
        <f t="shared" si="2"/>
        <v>124</v>
      </c>
      <c r="X38">
        <v>35</v>
      </c>
      <c r="Y38">
        <v>1735</v>
      </c>
      <c r="Z38">
        <v>0.7497353239850485</v>
      </c>
      <c r="AB38">
        <v>35</v>
      </c>
      <c r="AC38">
        <v>244</v>
      </c>
      <c r="AF38">
        <v>35</v>
      </c>
      <c r="AG38">
        <v>522</v>
      </c>
      <c r="AH38">
        <v>0.77872092849790397</v>
      </c>
      <c r="AJ38">
        <v>35</v>
      </c>
      <c r="AK38">
        <v>713</v>
      </c>
      <c r="AL38">
        <v>1.3887806778340475</v>
      </c>
      <c r="AN38">
        <v>35</v>
      </c>
      <c r="AO38">
        <v>278</v>
      </c>
      <c r="AP38">
        <v>0.87207478511826342</v>
      </c>
      <c r="AR38">
        <f t="shared" si="3"/>
        <v>3492</v>
      </c>
    </row>
    <row r="39" spans="1:44">
      <c r="A39">
        <v>36</v>
      </c>
      <c r="B39">
        <v>202</v>
      </c>
      <c r="C39">
        <v>1.0326670415622923</v>
      </c>
      <c r="E39">
        <v>36</v>
      </c>
      <c r="F39">
        <v>48</v>
      </c>
      <c r="I39">
        <v>36</v>
      </c>
      <c r="J39">
        <v>74</v>
      </c>
      <c r="K39">
        <v>0.52868471815389007</v>
      </c>
      <c r="M39">
        <v>36</v>
      </c>
      <c r="N39">
        <v>62</v>
      </c>
      <c r="O39">
        <v>0.6408931155675005</v>
      </c>
      <c r="Q39">
        <v>36</v>
      </c>
      <c r="R39">
        <v>125</v>
      </c>
      <c r="S39">
        <v>0.861178091629349</v>
      </c>
      <c r="U39">
        <f t="shared" si="2"/>
        <v>511</v>
      </c>
      <c r="X39">
        <v>36</v>
      </c>
      <c r="Y39">
        <v>2710</v>
      </c>
      <c r="Z39">
        <v>1.1710563273772228</v>
      </c>
      <c r="AB39">
        <v>36</v>
      </c>
      <c r="AC39">
        <v>416</v>
      </c>
      <c r="AF39">
        <v>36</v>
      </c>
      <c r="AG39">
        <v>955</v>
      </c>
      <c r="AH39">
        <v>1.4246714304894603</v>
      </c>
      <c r="AJ39">
        <v>36</v>
      </c>
      <c r="AK39">
        <v>629</v>
      </c>
      <c r="AL39">
        <v>1.2251655629139073</v>
      </c>
      <c r="AN39">
        <v>36</v>
      </c>
      <c r="AO39">
        <v>459</v>
      </c>
      <c r="AP39">
        <v>1.4398644833427443</v>
      </c>
      <c r="AR39">
        <f t="shared" si="3"/>
        <v>5169</v>
      </c>
    </row>
    <row r="40" spans="1:44">
      <c r="A40">
        <v>37</v>
      </c>
      <c r="B40">
        <v>234</v>
      </c>
      <c r="C40">
        <v>1.1962578600276059</v>
      </c>
      <c r="E40">
        <v>37</v>
      </c>
      <c r="F40">
        <v>67</v>
      </c>
      <c r="I40">
        <v>37</v>
      </c>
      <c r="J40">
        <v>306</v>
      </c>
      <c r="K40">
        <v>2.1861827534471674</v>
      </c>
      <c r="M40">
        <v>37</v>
      </c>
      <c r="N40">
        <v>210</v>
      </c>
      <c r="O40">
        <v>2.1707670043415339</v>
      </c>
      <c r="Q40">
        <v>37</v>
      </c>
      <c r="R40">
        <v>152</v>
      </c>
      <c r="S40">
        <v>1.0471925594212883</v>
      </c>
      <c r="U40">
        <f t="shared" si="2"/>
        <v>969</v>
      </c>
      <c r="X40">
        <v>37</v>
      </c>
      <c r="Y40">
        <v>3502</v>
      </c>
      <c r="Z40">
        <v>1.5132986193634812</v>
      </c>
      <c r="AB40">
        <v>37</v>
      </c>
      <c r="AC40">
        <v>1019</v>
      </c>
      <c r="AF40">
        <v>37</v>
      </c>
      <c r="AG40">
        <v>1230</v>
      </c>
      <c r="AH40">
        <v>1.8349171303686245</v>
      </c>
      <c r="AJ40">
        <v>37</v>
      </c>
      <c r="AK40">
        <v>880</v>
      </c>
      <c r="AL40">
        <v>1.7140631086871836</v>
      </c>
      <c r="AN40">
        <v>37</v>
      </c>
      <c r="AO40">
        <v>718</v>
      </c>
      <c r="AP40">
        <v>2.2523370349457306</v>
      </c>
      <c r="AR40">
        <f t="shared" si="3"/>
        <v>7349</v>
      </c>
    </row>
    <row r="41" spans="1:44">
      <c r="A41">
        <v>38</v>
      </c>
      <c r="B41">
        <v>74</v>
      </c>
      <c r="C41">
        <v>0.3783037677010378</v>
      </c>
      <c r="E41">
        <v>38</v>
      </c>
      <c r="F41">
        <v>34</v>
      </c>
      <c r="I41">
        <v>38</v>
      </c>
      <c r="J41">
        <v>60</v>
      </c>
      <c r="K41">
        <v>0.42866328498964062</v>
      </c>
      <c r="M41">
        <v>38</v>
      </c>
      <c r="N41">
        <v>58</v>
      </c>
      <c r="O41">
        <v>0.59954517262766183</v>
      </c>
      <c r="Q41">
        <v>38</v>
      </c>
      <c r="R41">
        <v>116</v>
      </c>
      <c r="S41">
        <v>0.79917326903203578</v>
      </c>
      <c r="U41">
        <f t="shared" si="2"/>
        <v>342</v>
      </c>
      <c r="X41">
        <v>38</v>
      </c>
      <c r="Y41">
        <v>3907</v>
      </c>
      <c r="Z41">
        <v>1.6883088823109997</v>
      </c>
      <c r="AB41">
        <v>38</v>
      </c>
      <c r="AC41">
        <v>820</v>
      </c>
      <c r="AF41">
        <v>38</v>
      </c>
      <c r="AG41">
        <v>1186</v>
      </c>
      <c r="AH41">
        <v>1.7692778183879583</v>
      </c>
      <c r="AJ41">
        <v>38</v>
      </c>
      <c r="AK41">
        <v>949</v>
      </c>
      <c r="AL41">
        <v>1.8484612388001558</v>
      </c>
      <c r="AN41">
        <v>38</v>
      </c>
      <c r="AO41">
        <v>579</v>
      </c>
      <c r="AP41">
        <v>1.8162996423865989</v>
      </c>
      <c r="AR41">
        <f t="shared" si="3"/>
        <v>7441</v>
      </c>
    </row>
    <row r="42" spans="1:44">
      <c r="A42">
        <v>39</v>
      </c>
      <c r="B42">
        <v>96</v>
      </c>
      <c r="C42">
        <v>0.49077245539594089</v>
      </c>
      <c r="E42">
        <v>39</v>
      </c>
      <c r="F42">
        <v>0</v>
      </c>
      <c r="I42">
        <v>39</v>
      </c>
      <c r="J42">
        <v>26</v>
      </c>
      <c r="K42">
        <v>0.18575409016217762</v>
      </c>
      <c r="M42">
        <v>39</v>
      </c>
      <c r="N42">
        <v>9</v>
      </c>
      <c r="O42">
        <v>9.3032871614637178E-2</v>
      </c>
      <c r="Q42">
        <v>39</v>
      </c>
      <c r="R42">
        <v>23</v>
      </c>
      <c r="S42">
        <v>0.1584567688598002</v>
      </c>
      <c r="U42">
        <f t="shared" si="2"/>
        <v>154</v>
      </c>
      <c r="X42">
        <v>39</v>
      </c>
      <c r="Y42">
        <v>1611</v>
      </c>
      <c r="Z42">
        <v>0.69615193483568483</v>
      </c>
      <c r="AB42">
        <v>39</v>
      </c>
      <c r="AC42">
        <v>371</v>
      </c>
      <c r="AF42">
        <v>39</v>
      </c>
      <c r="AG42">
        <v>462</v>
      </c>
      <c r="AH42">
        <v>0.68921277579699547</v>
      </c>
      <c r="AJ42">
        <v>39</v>
      </c>
      <c r="AK42">
        <v>402</v>
      </c>
      <c r="AL42">
        <v>0.78301519283209975</v>
      </c>
      <c r="AN42">
        <v>39</v>
      </c>
      <c r="AO42">
        <v>285</v>
      </c>
      <c r="AP42">
        <v>0.89403350272915494</v>
      </c>
      <c r="AR42">
        <f t="shared" si="3"/>
        <v>3131</v>
      </c>
    </row>
    <row r="43" spans="1:44">
      <c r="A43">
        <v>40</v>
      </c>
      <c r="B43">
        <v>272</v>
      </c>
      <c r="C43">
        <v>1.3905219569551659</v>
      </c>
      <c r="E43">
        <v>40</v>
      </c>
      <c r="F43">
        <v>53</v>
      </c>
      <c r="I43">
        <v>40</v>
      </c>
      <c r="J43">
        <v>111</v>
      </c>
      <c r="K43">
        <v>0.79302707723083521</v>
      </c>
      <c r="M43">
        <v>40</v>
      </c>
      <c r="N43">
        <v>51</v>
      </c>
      <c r="O43">
        <v>0.52718627248294392</v>
      </c>
      <c r="Q43">
        <v>40</v>
      </c>
      <c r="R43">
        <v>127</v>
      </c>
      <c r="S43">
        <v>0.87495694109541855</v>
      </c>
      <c r="U43">
        <f t="shared" si="2"/>
        <v>614</v>
      </c>
      <c r="X43">
        <v>40</v>
      </c>
      <c r="Y43">
        <v>1986</v>
      </c>
      <c r="Z43">
        <v>0.85819847460190568</v>
      </c>
      <c r="AB43">
        <v>40</v>
      </c>
      <c r="AC43">
        <v>501</v>
      </c>
      <c r="AF43">
        <v>40</v>
      </c>
      <c r="AG43">
        <v>610</v>
      </c>
      <c r="AH43">
        <v>0.90999955245923647</v>
      </c>
      <c r="AJ43">
        <v>40</v>
      </c>
      <c r="AK43">
        <v>582</v>
      </c>
      <c r="AL43">
        <v>1.1336190105181145</v>
      </c>
      <c r="AN43">
        <v>40</v>
      </c>
      <c r="AO43">
        <v>368</v>
      </c>
      <c r="AP43">
        <v>1.1544011544011543</v>
      </c>
      <c r="AR43">
        <f t="shared" si="3"/>
        <v>4047</v>
      </c>
    </row>
    <row r="44" spans="1:44">
      <c r="A44">
        <v>41</v>
      </c>
      <c r="B44">
        <v>900</v>
      </c>
      <c r="C44">
        <v>4.6009917693369458</v>
      </c>
      <c r="E44">
        <v>41</v>
      </c>
      <c r="F44">
        <v>372</v>
      </c>
      <c r="I44">
        <v>41</v>
      </c>
      <c r="J44">
        <v>783</v>
      </c>
      <c r="K44">
        <v>5.5940558691148103</v>
      </c>
      <c r="M44">
        <v>41</v>
      </c>
      <c r="N44">
        <v>414</v>
      </c>
      <c r="O44">
        <v>4.2795120942733096</v>
      </c>
      <c r="Q44">
        <v>41</v>
      </c>
      <c r="R44">
        <v>683</v>
      </c>
      <c r="S44">
        <v>4.7054770926627629</v>
      </c>
      <c r="U44">
        <f t="shared" si="2"/>
        <v>3152</v>
      </c>
      <c r="X44">
        <v>41</v>
      </c>
      <c r="Y44">
        <v>8704</v>
      </c>
      <c r="Z44">
        <v>3.7612082190004967</v>
      </c>
      <c r="AB44">
        <v>41</v>
      </c>
      <c r="AC44">
        <v>2065</v>
      </c>
      <c r="AF44">
        <v>41</v>
      </c>
      <c r="AG44">
        <v>2822</v>
      </c>
      <c r="AH44">
        <v>4.20986678203273</v>
      </c>
      <c r="AJ44">
        <v>41</v>
      </c>
      <c r="AK44">
        <v>2341</v>
      </c>
      <c r="AL44">
        <v>4.5597974289053367</v>
      </c>
      <c r="AN44">
        <v>41</v>
      </c>
      <c r="AO44">
        <v>1243</v>
      </c>
      <c r="AP44">
        <v>3.8992408557625948</v>
      </c>
      <c r="AR44">
        <f t="shared" si="3"/>
        <v>17175</v>
      </c>
    </row>
    <row r="45" spans="1:44">
      <c r="A45">
        <v>42</v>
      </c>
      <c r="B45">
        <v>107</v>
      </c>
      <c r="C45">
        <v>0.54700679924339246</v>
      </c>
      <c r="E45">
        <v>42</v>
      </c>
      <c r="F45">
        <v>5</v>
      </c>
      <c r="I45">
        <v>42</v>
      </c>
      <c r="J45">
        <v>85</v>
      </c>
      <c r="K45">
        <v>0.60727298706865762</v>
      </c>
      <c r="M45">
        <v>42</v>
      </c>
      <c r="N45">
        <v>61</v>
      </c>
      <c r="O45">
        <v>0.63055612983254083</v>
      </c>
      <c r="Q45">
        <v>42</v>
      </c>
      <c r="R45">
        <v>77</v>
      </c>
      <c r="S45">
        <v>0.53048570444367893</v>
      </c>
      <c r="U45">
        <f t="shared" si="2"/>
        <v>335</v>
      </c>
      <c r="X45">
        <v>42</v>
      </c>
      <c r="Y45">
        <v>2751</v>
      </c>
      <c r="Z45">
        <v>1.1887734157249963</v>
      </c>
      <c r="AB45">
        <v>42</v>
      </c>
      <c r="AC45">
        <v>500</v>
      </c>
      <c r="AF45">
        <v>42</v>
      </c>
      <c r="AG45">
        <v>796</v>
      </c>
      <c r="AH45">
        <v>1.1874748258320529</v>
      </c>
      <c r="AJ45">
        <v>42</v>
      </c>
      <c r="AK45">
        <v>590</v>
      </c>
      <c r="AL45">
        <v>1.1492014024152708</v>
      </c>
      <c r="AN45">
        <v>42</v>
      </c>
      <c r="AO45">
        <v>332</v>
      </c>
      <c r="AP45">
        <v>1.041470606687998</v>
      </c>
      <c r="AR45">
        <f t="shared" si="3"/>
        <v>4969</v>
      </c>
    </row>
    <row r="46" spans="1:44">
      <c r="A46">
        <v>43</v>
      </c>
      <c r="B46">
        <v>131</v>
      </c>
      <c r="C46">
        <v>0.66969991309237764</v>
      </c>
      <c r="E46">
        <v>43</v>
      </c>
      <c r="F46">
        <v>16</v>
      </c>
      <c r="I46">
        <v>43</v>
      </c>
      <c r="J46">
        <v>83</v>
      </c>
      <c r="K46">
        <v>0.59298421090233622</v>
      </c>
      <c r="M46">
        <v>43</v>
      </c>
      <c r="N46">
        <v>65</v>
      </c>
      <c r="O46">
        <v>0.67190407277237962</v>
      </c>
      <c r="Q46">
        <v>43</v>
      </c>
      <c r="R46">
        <v>64</v>
      </c>
      <c r="S46">
        <v>0.44092318291422666</v>
      </c>
      <c r="U46">
        <f t="shared" si="2"/>
        <v>359</v>
      </c>
      <c r="X46">
        <v>43</v>
      </c>
      <c r="Y46">
        <v>1977</v>
      </c>
      <c r="Z46">
        <v>0.85430935764751637</v>
      </c>
      <c r="AB46">
        <v>43</v>
      </c>
      <c r="AC46">
        <v>492</v>
      </c>
      <c r="AF46">
        <v>43</v>
      </c>
      <c r="AG46">
        <v>691</v>
      </c>
      <c r="AH46">
        <v>1.0308355586054629</v>
      </c>
      <c r="AJ46">
        <v>43</v>
      </c>
      <c r="AK46">
        <v>616</v>
      </c>
      <c r="AL46">
        <v>1.1998441760810283</v>
      </c>
      <c r="AN46">
        <v>43</v>
      </c>
      <c r="AO46">
        <v>249</v>
      </c>
      <c r="AP46">
        <v>0.78110295501599847</v>
      </c>
      <c r="AR46">
        <f t="shared" si="3"/>
        <v>4025</v>
      </c>
    </row>
    <row r="47" spans="1:44">
      <c r="A47">
        <v>44</v>
      </c>
      <c r="B47">
        <v>92</v>
      </c>
      <c r="C47">
        <v>0.47032360308777671</v>
      </c>
      <c r="E47">
        <v>44</v>
      </c>
      <c r="F47">
        <v>64</v>
      </c>
      <c r="I47">
        <v>44</v>
      </c>
      <c r="J47">
        <v>91</v>
      </c>
      <c r="K47">
        <v>0.65013931556762161</v>
      </c>
      <c r="M47">
        <v>44</v>
      </c>
      <c r="N47">
        <v>70</v>
      </c>
      <c r="O47">
        <v>0.72358900144717797</v>
      </c>
      <c r="Q47">
        <v>44</v>
      </c>
      <c r="R47">
        <v>123</v>
      </c>
      <c r="S47">
        <v>0.84739924216327933</v>
      </c>
      <c r="U47">
        <f t="shared" si="2"/>
        <v>440</v>
      </c>
      <c r="X47">
        <v>44</v>
      </c>
      <c r="Y47">
        <v>2493</v>
      </c>
      <c r="Z47">
        <v>1.0772853963658362</v>
      </c>
      <c r="AB47">
        <v>44</v>
      </c>
      <c r="AC47">
        <v>508</v>
      </c>
      <c r="AF47">
        <v>44</v>
      </c>
      <c r="AG47">
        <v>736</v>
      </c>
      <c r="AH47">
        <v>1.0979666731311444</v>
      </c>
      <c r="AJ47">
        <v>44</v>
      </c>
      <c r="AK47">
        <v>768</v>
      </c>
      <c r="AL47">
        <v>1.4959096221269965</v>
      </c>
      <c r="AN47">
        <v>44</v>
      </c>
      <c r="AO47">
        <v>429</v>
      </c>
      <c r="AP47">
        <v>1.3457556935817805</v>
      </c>
      <c r="AR47">
        <f t="shared" si="3"/>
        <v>4934</v>
      </c>
    </row>
    <row r="48" spans="1:44">
      <c r="A48">
        <v>45</v>
      </c>
      <c r="B48">
        <v>52</v>
      </c>
      <c r="C48">
        <v>0.26583508000613465</v>
      </c>
      <c r="E48">
        <v>45</v>
      </c>
      <c r="F48">
        <v>12</v>
      </c>
      <c r="I48">
        <v>45</v>
      </c>
      <c r="J48">
        <v>74</v>
      </c>
      <c r="K48">
        <v>0.52868471815389007</v>
      </c>
      <c r="M48">
        <v>45</v>
      </c>
      <c r="N48">
        <v>63</v>
      </c>
      <c r="O48">
        <v>0.65123010130246017</v>
      </c>
      <c r="Q48">
        <v>45</v>
      </c>
      <c r="R48">
        <v>69</v>
      </c>
      <c r="S48">
        <v>0.4753703065794006</v>
      </c>
      <c r="U48">
        <f t="shared" si="2"/>
        <v>270</v>
      </c>
      <c r="X48">
        <v>45</v>
      </c>
      <c r="Y48">
        <v>2209</v>
      </c>
      <c r="Z48">
        <v>0.95456215024955171</v>
      </c>
      <c r="AB48">
        <v>45</v>
      </c>
      <c r="AC48">
        <v>626</v>
      </c>
      <c r="AF48">
        <v>45</v>
      </c>
      <c r="AG48">
        <v>1189</v>
      </c>
      <c r="AH48">
        <v>1.7737532260230036</v>
      </c>
      <c r="AJ48">
        <v>45</v>
      </c>
      <c r="AK48">
        <v>769</v>
      </c>
      <c r="AL48">
        <v>1.4978574211141411</v>
      </c>
      <c r="AN48">
        <v>45</v>
      </c>
      <c r="AO48">
        <v>535</v>
      </c>
      <c r="AP48">
        <v>1.6782734174038523</v>
      </c>
      <c r="AR48">
        <f t="shared" si="3"/>
        <v>5328</v>
      </c>
    </row>
    <row r="49" spans="1:44">
      <c r="A49">
        <v>46</v>
      </c>
      <c r="B49">
        <v>31</v>
      </c>
      <c r="C49">
        <v>0.15847860538827258</v>
      </c>
      <c r="E49">
        <v>46</v>
      </c>
      <c r="F49">
        <v>9</v>
      </c>
      <c r="I49">
        <v>46</v>
      </c>
      <c r="J49">
        <v>16</v>
      </c>
      <c r="K49">
        <v>0.11431020933057083</v>
      </c>
      <c r="M49">
        <v>46</v>
      </c>
      <c r="N49">
        <v>58</v>
      </c>
      <c r="O49">
        <v>0.59954517262766183</v>
      </c>
      <c r="Q49">
        <v>46</v>
      </c>
      <c r="R49">
        <v>26</v>
      </c>
      <c r="S49">
        <v>0.17912504305890459</v>
      </c>
      <c r="U49">
        <f t="shared" si="2"/>
        <v>140</v>
      </c>
      <c r="X49">
        <v>46</v>
      </c>
      <c r="Y49">
        <v>2648</v>
      </c>
      <c r="Z49">
        <v>1.144264632802541</v>
      </c>
      <c r="AB49">
        <v>46</v>
      </c>
      <c r="AC49">
        <v>672</v>
      </c>
      <c r="AF49">
        <v>46</v>
      </c>
      <c r="AG49">
        <v>935</v>
      </c>
      <c r="AH49">
        <v>1.3948353795891575</v>
      </c>
      <c r="AJ49">
        <v>46</v>
      </c>
      <c r="AK49">
        <v>679</v>
      </c>
      <c r="AL49">
        <v>1.3225555122711337</v>
      </c>
      <c r="AN49">
        <v>46</v>
      </c>
      <c r="AO49">
        <v>382</v>
      </c>
      <c r="AP49">
        <v>1.1983185896229374</v>
      </c>
      <c r="AR49">
        <f t="shared" si="3"/>
        <v>5316</v>
      </c>
    </row>
    <row r="50" spans="1:44">
      <c r="A50">
        <v>47</v>
      </c>
      <c r="B50">
        <v>142</v>
      </c>
      <c r="C50">
        <v>0.72593425693982927</v>
      </c>
      <c r="E50">
        <v>47</v>
      </c>
      <c r="F50">
        <v>0</v>
      </c>
      <c r="I50">
        <v>47</v>
      </c>
      <c r="J50">
        <v>0</v>
      </c>
      <c r="K50">
        <v>0</v>
      </c>
      <c r="M50">
        <v>47</v>
      </c>
      <c r="N50">
        <v>12</v>
      </c>
      <c r="O50">
        <v>0.12404382881951623</v>
      </c>
      <c r="Q50">
        <v>47</v>
      </c>
      <c r="R50">
        <v>43</v>
      </c>
      <c r="S50">
        <v>0.29624526352049602</v>
      </c>
      <c r="U50">
        <f t="shared" si="2"/>
        <v>197</v>
      </c>
      <c r="X50">
        <v>47</v>
      </c>
      <c r="Y50">
        <v>2464</v>
      </c>
      <c r="Z50">
        <v>1.0647537972905818</v>
      </c>
      <c r="AB50">
        <v>47</v>
      </c>
      <c r="AC50">
        <v>436</v>
      </c>
      <c r="AF50">
        <v>47</v>
      </c>
      <c r="AG50">
        <v>452</v>
      </c>
      <c r="AH50">
        <v>0.67429475034684405</v>
      </c>
      <c r="AJ50">
        <v>47</v>
      </c>
      <c r="AK50">
        <v>588</v>
      </c>
      <c r="AL50">
        <v>1.1453058044409816</v>
      </c>
      <c r="AN50">
        <v>47</v>
      </c>
      <c r="AO50">
        <v>294</v>
      </c>
      <c r="AP50">
        <v>0.92226613965744397</v>
      </c>
      <c r="AR50">
        <f t="shared" si="3"/>
        <v>4234</v>
      </c>
    </row>
    <row r="51" spans="1:44">
      <c r="A51">
        <v>48</v>
      </c>
      <c r="B51">
        <v>112</v>
      </c>
      <c r="C51">
        <v>0.57256786462859777</v>
      </c>
      <c r="E51">
        <v>48</v>
      </c>
      <c r="F51">
        <v>29</v>
      </c>
      <c r="I51">
        <v>48</v>
      </c>
      <c r="J51">
        <v>76</v>
      </c>
      <c r="K51">
        <v>0.54297349432021147</v>
      </c>
      <c r="M51">
        <v>48</v>
      </c>
      <c r="N51">
        <v>22</v>
      </c>
      <c r="O51">
        <v>0.22741368616911309</v>
      </c>
      <c r="Q51">
        <v>48</v>
      </c>
      <c r="R51">
        <v>70</v>
      </c>
      <c r="S51">
        <v>0.48225973131243544</v>
      </c>
      <c r="U51">
        <f t="shared" si="2"/>
        <v>309</v>
      </c>
      <c r="X51">
        <v>48</v>
      </c>
      <c r="Y51">
        <v>2097</v>
      </c>
      <c r="Z51">
        <v>0.90616425037270709</v>
      </c>
      <c r="AB51">
        <v>48</v>
      </c>
      <c r="AC51">
        <v>688</v>
      </c>
      <c r="AF51">
        <v>48</v>
      </c>
      <c r="AG51">
        <v>871</v>
      </c>
      <c r="AH51">
        <v>1.2993600167081885</v>
      </c>
      <c r="AJ51">
        <v>48</v>
      </c>
      <c r="AK51">
        <v>612</v>
      </c>
      <c r="AL51">
        <v>1.1920529801324504</v>
      </c>
      <c r="AN51">
        <v>48</v>
      </c>
      <c r="AO51">
        <v>421</v>
      </c>
      <c r="AP51">
        <v>1.3206600163121902</v>
      </c>
      <c r="AR51">
        <f t="shared" si="3"/>
        <v>4689</v>
      </c>
    </row>
    <row r="52" spans="1:44">
      <c r="A52">
        <v>49</v>
      </c>
      <c r="B52">
        <v>90</v>
      </c>
      <c r="C52">
        <v>0.46009917693369462</v>
      </c>
      <c r="E52">
        <v>49</v>
      </c>
      <c r="F52">
        <v>18</v>
      </c>
      <c r="I52">
        <v>49</v>
      </c>
      <c r="J52">
        <v>125</v>
      </c>
      <c r="K52">
        <v>0.8930485103950847</v>
      </c>
      <c r="M52">
        <v>49</v>
      </c>
      <c r="N52">
        <v>47</v>
      </c>
      <c r="O52">
        <v>0.48583832954310524</v>
      </c>
      <c r="Q52">
        <v>49</v>
      </c>
      <c r="R52">
        <v>81</v>
      </c>
      <c r="S52">
        <v>0.55804340337581815</v>
      </c>
      <c r="U52">
        <f t="shared" si="2"/>
        <v>361</v>
      </c>
      <c r="X52">
        <v>49</v>
      </c>
      <c r="Y52">
        <v>1708</v>
      </c>
      <c r="Z52">
        <v>0.73806797312188055</v>
      </c>
      <c r="AB52">
        <v>49</v>
      </c>
      <c r="AC52">
        <v>518</v>
      </c>
      <c r="AF52">
        <v>49</v>
      </c>
      <c r="AG52">
        <v>588</v>
      </c>
      <c r="AH52">
        <v>0.87717989646890338</v>
      </c>
      <c r="AJ52">
        <v>49</v>
      </c>
      <c r="AK52">
        <v>569</v>
      </c>
      <c r="AL52">
        <v>1.1082976236852358</v>
      </c>
      <c r="AN52">
        <v>49</v>
      </c>
      <c r="AO52">
        <v>235</v>
      </c>
      <c r="AP52">
        <v>0.73718551979421543</v>
      </c>
      <c r="AR52">
        <f t="shared" si="3"/>
        <v>3618</v>
      </c>
    </row>
    <row r="53" spans="1:44">
      <c r="A53">
        <v>50</v>
      </c>
      <c r="B53">
        <v>260</v>
      </c>
      <c r="C53">
        <v>1.3291754000306732</v>
      </c>
      <c r="E53">
        <v>50</v>
      </c>
      <c r="F53">
        <v>32</v>
      </c>
      <c r="I53">
        <v>50</v>
      </c>
      <c r="J53">
        <v>24</v>
      </c>
      <c r="K53">
        <v>0.17146531399585627</v>
      </c>
      <c r="M53">
        <v>50</v>
      </c>
      <c r="N53">
        <v>43</v>
      </c>
      <c r="O53">
        <v>0.44449038660326651</v>
      </c>
      <c r="Q53">
        <v>50</v>
      </c>
      <c r="R53">
        <v>67</v>
      </c>
      <c r="S53">
        <v>0.46159145711333105</v>
      </c>
      <c r="U53">
        <f t="shared" si="2"/>
        <v>426</v>
      </c>
      <c r="X53">
        <v>50</v>
      </c>
      <c r="Y53">
        <v>2851</v>
      </c>
      <c r="Z53">
        <v>1.2319858263293217</v>
      </c>
      <c r="AB53">
        <v>50</v>
      </c>
      <c r="AC53">
        <v>533</v>
      </c>
      <c r="AF53">
        <v>50</v>
      </c>
      <c r="AG53">
        <v>1028</v>
      </c>
      <c r="AH53">
        <v>1.5335730162755659</v>
      </c>
      <c r="AJ53">
        <v>50</v>
      </c>
      <c r="AK53">
        <v>709</v>
      </c>
      <c r="AL53">
        <v>1.3809894818854693</v>
      </c>
      <c r="AN53">
        <v>50</v>
      </c>
      <c r="AO53">
        <v>503</v>
      </c>
      <c r="AP53">
        <v>1.5778907083254909</v>
      </c>
      <c r="AR53">
        <f t="shared" si="3"/>
        <v>5624</v>
      </c>
    </row>
    <row r="54" spans="1:44">
      <c r="A54">
        <v>51</v>
      </c>
      <c r="B54">
        <v>41</v>
      </c>
      <c r="C54">
        <v>0.2096007361586831</v>
      </c>
      <c r="E54">
        <v>51</v>
      </c>
      <c r="F54">
        <v>2</v>
      </c>
      <c r="I54">
        <v>51</v>
      </c>
      <c r="J54">
        <v>43</v>
      </c>
      <c r="K54">
        <v>0.30720868757590913</v>
      </c>
      <c r="M54">
        <v>51</v>
      </c>
      <c r="N54">
        <v>15</v>
      </c>
      <c r="O54">
        <v>0.15505478602439529</v>
      </c>
      <c r="Q54">
        <v>51</v>
      </c>
      <c r="R54">
        <v>69</v>
      </c>
      <c r="S54">
        <v>0.4753703065794006</v>
      </c>
      <c r="U54">
        <f t="shared" si="2"/>
        <v>170</v>
      </c>
      <c r="X54">
        <v>51</v>
      </c>
      <c r="Y54">
        <v>1534</v>
      </c>
      <c r="Z54">
        <v>0.66287837867035415</v>
      </c>
      <c r="AB54">
        <v>51</v>
      </c>
      <c r="AC54">
        <v>445</v>
      </c>
      <c r="AF54">
        <v>51</v>
      </c>
      <c r="AG54">
        <v>821</v>
      </c>
      <c r="AH54">
        <v>1.2247698894574315</v>
      </c>
      <c r="AJ54">
        <v>51</v>
      </c>
      <c r="AK54">
        <v>575</v>
      </c>
      <c r="AL54">
        <v>1.1199844176081029</v>
      </c>
      <c r="AN54">
        <v>51</v>
      </c>
      <c r="AO54">
        <v>250</v>
      </c>
      <c r="AP54">
        <v>0.78423991467469734</v>
      </c>
      <c r="AR54">
        <f t="shared" si="3"/>
        <v>3625</v>
      </c>
    </row>
    <row r="55" spans="1:44">
      <c r="A55">
        <v>52</v>
      </c>
      <c r="B55">
        <v>41</v>
      </c>
      <c r="C55">
        <v>0.2096007361586831</v>
      </c>
      <c r="E55">
        <v>52</v>
      </c>
      <c r="F55">
        <v>19</v>
      </c>
      <c r="I55">
        <v>52</v>
      </c>
      <c r="J55">
        <v>39</v>
      </c>
      <c r="K55">
        <v>0.27863113524326644</v>
      </c>
      <c r="M55">
        <v>52</v>
      </c>
      <c r="N55">
        <v>25</v>
      </c>
      <c r="O55">
        <v>0.25842464337399212</v>
      </c>
      <c r="Q55">
        <v>52</v>
      </c>
      <c r="R55">
        <v>52</v>
      </c>
      <c r="S55">
        <v>0.35825008611780917</v>
      </c>
      <c r="U55">
        <f t="shared" si="2"/>
        <v>176</v>
      </c>
      <c r="X55">
        <v>52</v>
      </c>
      <c r="Y55">
        <v>1797</v>
      </c>
      <c r="Z55">
        <v>0.77652701855973039</v>
      </c>
      <c r="AB55">
        <v>52</v>
      </c>
      <c r="AC55">
        <v>380</v>
      </c>
      <c r="AF55">
        <v>52</v>
      </c>
      <c r="AG55">
        <v>435</v>
      </c>
      <c r="AH55">
        <v>0.64893410708158672</v>
      </c>
      <c r="AJ55">
        <v>52</v>
      </c>
      <c r="AK55">
        <v>421</v>
      </c>
      <c r="AL55">
        <v>0.82002337358784572</v>
      </c>
      <c r="AN55">
        <v>52</v>
      </c>
      <c r="AO55">
        <v>183</v>
      </c>
      <c r="AP55">
        <v>0.5740636175418784</v>
      </c>
      <c r="AR55">
        <f t="shared" si="3"/>
        <v>3216</v>
      </c>
    </row>
    <row r="56" spans="1:44">
      <c r="A56">
        <v>53</v>
      </c>
      <c r="B56">
        <v>92</v>
      </c>
      <c r="C56">
        <v>0.47032360308777671</v>
      </c>
      <c r="E56">
        <v>53</v>
      </c>
      <c r="F56">
        <v>45</v>
      </c>
      <c r="I56">
        <v>53</v>
      </c>
      <c r="J56">
        <v>44</v>
      </c>
      <c r="K56">
        <v>0.31435307565906978</v>
      </c>
      <c r="M56">
        <v>53</v>
      </c>
      <c r="N56">
        <v>26</v>
      </c>
      <c r="O56">
        <v>0.26876162910895185</v>
      </c>
      <c r="Q56">
        <v>53</v>
      </c>
      <c r="R56">
        <v>70</v>
      </c>
      <c r="S56">
        <v>0.48225973131243544</v>
      </c>
      <c r="U56">
        <f t="shared" si="2"/>
        <v>277</v>
      </c>
      <c r="X56">
        <v>53</v>
      </c>
      <c r="Y56">
        <v>882</v>
      </c>
      <c r="Z56">
        <v>0.38113346153015148</v>
      </c>
      <c r="AB56">
        <v>53</v>
      </c>
      <c r="AC56">
        <v>385</v>
      </c>
      <c r="AF56">
        <v>53</v>
      </c>
      <c r="AG56">
        <v>422</v>
      </c>
      <c r="AH56">
        <v>0.6295406739963898</v>
      </c>
      <c r="AJ56">
        <v>53</v>
      </c>
      <c r="AK56">
        <v>385</v>
      </c>
      <c r="AL56">
        <v>0.74990261005064274</v>
      </c>
      <c r="AN56">
        <v>53</v>
      </c>
      <c r="AO56">
        <v>251</v>
      </c>
      <c r="AP56">
        <v>0.78737687433339609</v>
      </c>
      <c r="AR56">
        <f t="shared" si="3"/>
        <v>2325</v>
      </c>
    </row>
    <row r="57" spans="1:44">
      <c r="A57">
        <v>54</v>
      </c>
      <c r="B57">
        <v>57</v>
      </c>
      <c r="C57">
        <v>0.2913961453913399</v>
      </c>
      <c r="E57">
        <v>54</v>
      </c>
      <c r="F57">
        <v>8</v>
      </c>
      <c r="I57">
        <v>54</v>
      </c>
      <c r="J57">
        <v>24</v>
      </c>
      <c r="K57">
        <v>0.17146531399585627</v>
      </c>
      <c r="M57">
        <v>54</v>
      </c>
      <c r="N57">
        <v>50</v>
      </c>
      <c r="O57">
        <v>0.51684928674798425</v>
      </c>
      <c r="Q57">
        <v>54</v>
      </c>
      <c r="R57">
        <v>58</v>
      </c>
      <c r="S57">
        <v>0.39958663451601789</v>
      </c>
      <c r="U57">
        <f t="shared" si="2"/>
        <v>197</v>
      </c>
      <c r="X57">
        <v>54</v>
      </c>
      <c r="Y57">
        <v>2281</v>
      </c>
      <c r="Z57">
        <v>0.98567508588466612</v>
      </c>
      <c r="AB57">
        <v>54</v>
      </c>
      <c r="AC57">
        <v>600</v>
      </c>
      <c r="AF57">
        <v>54</v>
      </c>
      <c r="AG57">
        <v>767</v>
      </c>
      <c r="AH57">
        <v>1.1442125520266138</v>
      </c>
      <c r="AJ57">
        <v>54</v>
      </c>
      <c r="AK57">
        <v>657</v>
      </c>
      <c r="AL57">
        <v>1.279703934553954</v>
      </c>
      <c r="AN57">
        <v>54</v>
      </c>
      <c r="AO57">
        <v>259</v>
      </c>
      <c r="AP57">
        <v>0.81247255160298637</v>
      </c>
      <c r="AR57">
        <f t="shared" si="3"/>
        <v>4564</v>
      </c>
    </row>
    <row r="58" spans="1:44">
      <c r="A58">
        <v>55</v>
      </c>
      <c r="B58">
        <v>104</v>
      </c>
      <c r="C58">
        <v>0.5316701600122693</v>
      </c>
      <c r="E58">
        <v>55</v>
      </c>
      <c r="F58">
        <v>0</v>
      </c>
      <c r="I58">
        <v>55</v>
      </c>
      <c r="J58">
        <v>30</v>
      </c>
      <c r="K58">
        <v>0.21433164249482031</v>
      </c>
      <c r="M58">
        <v>55</v>
      </c>
      <c r="N58">
        <v>44</v>
      </c>
      <c r="O58">
        <v>0.45482737233822618</v>
      </c>
      <c r="Q58">
        <v>55</v>
      </c>
      <c r="R58">
        <v>57</v>
      </c>
      <c r="S58">
        <v>0.39269720978298311</v>
      </c>
      <c r="U58">
        <f t="shared" si="2"/>
        <v>235</v>
      </c>
      <c r="X58">
        <v>55</v>
      </c>
      <c r="Y58">
        <v>1744</v>
      </c>
      <c r="Z58">
        <v>0.75362444093943781</v>
      </c>
      <c r="AB58">
        <v>55</v>
      </c>
      <c r="AC58">
        <v>291</v>
      </c>
      <c r="AF58">
        <v>55</v>
      </c>
      <c r="AG58">
        <v>516</v>
      </c>
      <c r="AH58">
        <v>0.76977011322781319</v>
      </c>
      <c r="AJ58">
        <v>55</v>
      </c>
      <c r="AK58">
        <v>357</v>
      </c>
      <c r="AL58">
        <v>0.69536423841059603</v>
      </c>
      <c r="AN58">
        <v>55</v>
      </c>
      <c r="AO58">
        <v>237</v>
      </c>
      <c r="AP58">
        <v>0.74345943911161305</v>
      </c>
      <c r="AR58">
        <f t="shared" si="3"/>
        <v>3145</v>
      </c>
    </row>
    <row r="59" spans="1:44">
      <c r="A59">
        <v>56</v>
      </c>
      <c r="B59">
        <v>88</v>
      </c>
      <c r="C59">
        <v>0.44987475077961248</v>
      </c>
      <c r="E59">
        <v>56</v>
      </c>
      <c r="F59">
        <v>29</v>
      </c>
      <c r="I59">
        <v>56</v>
      </c>
      <c r="J59">
        <v>50</v>
      </c>
      <c r="K59">
        <v>0.35721940415803388</v>
      </c>
      <c r="M59">
        <v>56</v>
      </c>
      <c r="N59">
        <v>43</v>
      </c>
      <c r="O59">
        <v>0.44449038660326651</v>
      </c>
      <c r="Q59">
        <v>56</v>
      </c>
      <c r="R59">
        <v>92</v>
      </c>
      <c r="S59">
        <v>0.6338270754392008</v>
      </c>
      <c r="U59">
        <f t="shared" si="2"/>
        <v>302</v>
      </c>
      <c r="X59">
        <v>56</v>
      </c>
      <c r="Y59">
        <v>1394</v>
      </c>
      <c r="Z59">
        <v>0.60238100382429838</v>
      </c>
      <c r="AB59">
        <v>56</v>
      </c>
      <c r="AC59">
        <v>333</v>
      </c>
      <c r="AF59">
        <v>56</v>
      </c>
      <c r="AG59">
        <v>506</v>
      </c>
      <c r="AH59">
        <v>0.75485208777766177</v>
      </c>
      <c r="AJ59">
        <v>56</v>
      </c>
      <c r="AK59">
        <v>401</v>
      </c>
      <c r="AL59">
        <v>0.78106739384495516</v>
      </c>
      <c r="AN59">
        <v>56</v>
      </c>
      <c r="AO59">
        <v>262</v>
      </c>
      <c r="AP59">
        <v>0.82188343057908275</v>
      </c>
      <c r="AR59">
        <f t="shared" si="3"/>
        <v>2896</v>
      </c>
    </row>
    <row r="60" spans="1:44">
      <c r="A60">
        <v>57</v>
      </c>
      <c r="B60">
        <v>19</v>
      </c>
      <c r="C60">
        <v>9.7132048463779971E-2</v>
      </c>
      <c r="E60">
        <v>57</v>
      </c>
      <c r="F60">
        <v>16</v>
      </c>
      <c r="I60">
        <v>57</v>
      </c>
      <c r="J60">
        <v>51</v>
      </c>
      <c r="K60">
        <v>0.36436379224119453</v>
      </c>
      <c r="M60">
        <v>57</v>
      </c>
      <c r="N60">
        <v>5</v>
      </c>
      <c r="O60">
        <v>5.168492867479843E-2</v>
      </c>
      <c r="Q60">
        <v>57</v>
      </c>
      <c r="R60">
        <v>50</v>
      </c>
      <c r="S60">
        <v>0.34447123665173957</v>
      </c>
      <c r="U60">
        <f t="shared" si="2"/>
        <v>141</v>
      </c>
      <c r="X60">
        <v>57</v>
      </c>
      <c r="Y60">
        <v>1772</v>
      </c>
      <c r="Z60">
        <v>0.76572391590864897</v>
      </c>
      <c r="AB60">
        <v>57</v>
      </c>
      <c r="AC60">
        <v>503</v>
      </c>
      <c r="AF60">
        <v>57</v>
      </c>
      <c r="AG60">
        <v>555</v>
      </c>
      <c r="AH60">
        <v>0.82795041248340373</v>
      </c>
      <c r="AJ60">
        <v>57</v>
      </c>
      <c r="AK60">
        <v>351</v>
      </c>
      <c r="AL60">
        <v>0.68367744448772882</v>
      </c>
      <c r="AN60">
        <v>57</v>
      </c>
      <c r="AO60">
        <v>185</v>
      </c>
      <c r="AP60">
        <v>0.58033753685927603</v>
      </c>
      <c r="AR60">
        <f t="shared" si="3"/>
        <v>3366</v>
      </c>
    </row>
    <row r="61" spans="1:44">
      <c r="A61">
        <v>58</v>
      </c>
      <c r="B61">
        <v>0</v>
      </c>
      <c r="C61">
        <v>0</v>
      </c>
      <c r="E61">
        <v>58</v>
      </c>
      <c r="F61">
        <v>6</v>
      </c>
      <c r="I61">
        <v>58</v>
      </c>
      <c r="J61">
        <v>15</v>
      </c>
      <c r="K61">
        <v>0.10716582124741016</v>
      </c>
      <c r="M61">
        <v>58</v>
      </c>
      <c r="N61">
        <v>6</v>
      </c>
      <c r="O61">
        <v>6.2021914409758114E-2</v>
      </c>
      <c r="Q61">
        <v>58</v>
      </c>
      <c r="R61">
        <v>72</v>
      </c>
      <c r="S61">
        <v>0.49603858077850499</v>
      </c>
      <c r="U61">
        <f t="shared" si="2"/>
        <v>99</v>
      </c>
      <c r="X61">
        <v>58</v>
      </c>
      <c r="Y61">
        <v>1606</v>
      </c>
      <c r="Z61">
        <v>0.69399131430546857</v>
      </c>
      <c r="AB61">
        <v>58</v>
      </c>
      <c r="AC61">
        <v>453</v>
      </c>
      <c r="AF61">
        <v>58</v>
      </c>
      <c r="AG61">
        <v>393</v>
      </c>
      <c r="AH61">
        <v>0.58627840019095068</v>
      </c>
      <c r="AJ61">
        <v>58</v>
      </c>
      <c r="AK61">
        <v>452</v>
      </c>
      <c r="AL61">
        <v>0.88040514218932608</v>
      </c>
      <c r="AN61">
        <v>58</v>
      </c>
      <c r="AO61">
        <v>206</v>
      </c>
      <c r="AP61">
        <v>0.64621368969195059</v>
      </c>
      <c r="AR61">
        <f t="shared" si="3"/>
        <v>3110</v>
      </c>
    </row>
    <row r="62" spans="1:44">
      <c r="A62">
        <v>59</v>
      </c>
      <c r="B62">
        <v>12</v>
      </c>
      <c r="C62">
        <v>6.1346556924492611E-2</v>
      </c>
      <c r="E62">
        <v>59</v>
      </c>
      <c r="F62">
        <v>6</v>
      </c>
      <c r="I62">
        <v>59</v>
      </c>
      <c r="J62">
        <v>41</v>
      </c>
      <c r="K62">
        <v>0.29291991140958779</v>
      </c>
      <c r="M62">
        <v>59</v>
      </c>
      <c r="N62">
        <v>15</v>
      </c>
      <c r="O62">
        <v>0.15505478602439529</v>
      </c>
      <c r="Q62">
        <v>59</v>
      </c>
      <c r="R62">
        <v>36</v>
      </c>
      <c r="S62">
        <v>0.24801929038925249</v>
      </c>
      <c r="U62">
        <f t="shared" si="2"/>
        <v>110</v>
      </c>
      <c r="X62">
        <v>59</v>
      </c>
      <c r="Y62">
        <v>1737</v>
      </c>
      <c r="Z62">
        <v>0.75059957219713502</v>
      </c>
      <c r="AB62">
        <v>59</v>
      </c>
      <c r="AC62">
        <v>325</v>
      </c>
      <c r="AF62">
        <v>59</v>
      </c>
      <c r="AG62">
        <v>532</v>
      </c>
      <c r="AH62">
        <v>0.79363895394805539</v>
      </c>
      <c r="AJ62">
        <v>59</v>
      </c>
      <c r="AK62">
        <v>249</v>
      </c>
      <c r="AL62">
        <v>0.48500194779898714</v>
      </c>
      <c r="AN62">
        <v>59</v>
      </c>
      <c r="AO62">
        <v>205</v>
      </c>
      <c r="AP62">
        <v>0.64307673003325172</v>
      </c>
      <c r="AR62">
        <f t="shared" si="3"/>
        <v>3048</v>
      </c>
    </row>
    <row r="63" spans="1:44">
      <c r="A63">
        <v>60</v>
      </c>
      <c r="B63">
        <v>60</v>
      </c>
      <c r="C63">
        <v>0.30673278462246306</v>
      </c>
      <c r="E63">
        <v>60</v>
      </c>
      <c r="F63">
        <v>3</v>
      </c>
      <c r="I63">
        <v>60</v>
      </c>
      <c r="J63">
        <v>0</v>
      </c>
      <c r="K63">
        <v>0</v>
      </c>
      <c r="M63">
        <v>60</v>
      </c>
      <c r="N63">
        <v>13</v>
      </c>
      <c r="O63">
        <v>0.13438081455447592</v>
      </c>
      <c r="Q63">
        <v>60</v>
      </c>
      <c r="R63">
        <v>20</v>
      </c>
      <c r="S63">
        <v>0.13778849466069584</v>
      </c>
      <c r="U63">
        <f t="shared" si="2"/>
        <v>96</v>
      </c>
      <c r="X63">
        <v>60</v>
      </c>
      <c r="Y63">
        <v>2966</v>
      </c>
      <c r="Z63">
        <v>1.2816800985242962</v>
      </c>
      <c r="AB63">
        <v>60</v>
      </c>
      <c r="AC63">
        <v>413</v>
      </c>
      <c r="AF63">
        <v>60</v>
      </c>
      <c r="AG63">
        <v>574</v>
      </c>
      <c r="AH63">
        <v>0.85629466083869143</v>
      </c>
      <c r="AJ63">
        <v>60</v>
      </c>
      <c r="AK63">
        <v>386</v>
      </c>
      <c r="AL63">
        <v>0.75185040903778733</v>
      </c>
      <c r="AN63">
        <v>60</v>
      </c>
      <c r="AO63">
        <v>312</v>
      </c>
      <c r="AP63">
        <v>0.97873141351402226</v>
      </c>
      <c r="AR63">
        <f t="shared" si="3"/>
        <v>4651</v>
      </c>
    </row>
    <row r="64" spans="1:44">
      <c r="A64">
        <v>61</v>
      </c>
      <c r="B64">
        <v>105</v>
      </c>
      <c r="C64">
        <v>0.53678237308931032</v>
      </c>
      <c r="E64">
        <v>61</v>
      </c>
      <c r="F64">
        <v>18</v>
      </c>
      <c r="I64">
        <v>61</v>
      </c>
      <c r="J64">
        <v>37</v>
      </c>
      <c r="K64">
        <v>0.26434235907694503</v>
      </c>
      <c r="M64">
        <v>61</v>
      </c>
      <c r="N64">
        <v>31</v>
      </c>
      <c r="O64">
        <v>0.32044655778375025</v>
      </c>
      <c r="Q64">
        <v>61</v>
      </c>
      <c r="R64">
        <v>103</v>
      </c>
      <c r="S64">
        <v>0.70961074750258357</v>
      </c>
      <c r="U64">
        <f t="shared" si="2"/>
        <v>294</v>
      </c>
      <c r="X64">
        <v>61</v>
      </c>
      <c r="Y64">
        <v>1279</v>
      </c>
      <c r="Z64">
        <v>0.55268673162932391</v>
      </c>
      <c r="AB64">
        <v>61</v>
      </c>
      <c r="AC64">
        <v>364</v>
      </c>
      <c r="AF64">
        <v>61</v>
      </c>
      <c r="AG64">
        <v>366</v>
      </c>
      <c r="AH64">
        <v>0.54599973147554193</v>
      </c>
      <c r="AJ64">
        <v>61</v>
      </c>
      <c r="AK64">
        <v>225</v>
      </c>
      <c r="AL64">
        <v>0.43825477210751851</v>
      </c>
      <c r="AN64">
        <v>61</v>
      </c>
      <c r="AO64">
        <v>189</v>
      </c>
      <c r="AP64">
        <v>0.59288537549407117</v>
      </c>
      <c r="AR64">
        <f t="shared" si="3"/>
        <v>2423</v>
      </c>
    </row>
    <row r="65" spans="1:44">
      <c r="A65">
        <v>62</v>
      </c>
      <c r="B65">
        <v>116</v>
      </c>
      <c r="C65">
        <v>0.59301671693676195</v>
      </c>
      <c r="E65">
        <v>62</v>
      </c>
      <c r="F65">
        <v>20</v>
      </c>
      <c r="I65">
        <v>62</v>
      </c>
      <c r="J65">
        <v>2</v>
      </c>
      <c r="K65">
        <v>1.4288776166321354E-2</v>
      </c>
      <c r="M65">
        <v>62</v>
      </c>
      <c r="N65">
        <v>9</v>
      </c>
      <c r="O65">
        <v>9.3032871614637178E-2</v>
      </c>
      <c r="Q65">
        <v>62</v>
      </c>
      <c r="R65">
        <v>37</v>
      </c>
      <c r="S65">
        <v>0.2549087151222873</v>
      </c>
      <c r="U65">
        <f t="shared" si="2"/>
        <v>184</v>
      </c>
      <c r="X65">
        <v>62</v>
      </c>
      <c r="Y65">
        <v>1220</v>
      </c>
      <c r="Z65">
        <v>0.52719140937277187</v>
      </c>
      <c r="AB65">
        <v>62</v>
      </c>
      <c r="AC65">
        <v>415</v>
      </c>
      <c r="AF65">
        <v>62</v>
      </c>
      <c r="AG65">
        <v>421</v>
      </c>
      <c r="AH65">
        <v>0.62804887145137467</v>
      </c>
      <c r="AJ65">
        <v>62</v>
      </c>
      <c r="AK65">
        <v>437</v>
      </c>
      <c r="AL65">
        <v>0.85118815738215814</v>
      </c>
      <c r="AN65">
        <v>62</v>
      </c>
      <c r="AO65">
        <v>202</v>
      </c>
      <c r="AP65">
        <v>0.63366585105715545</v>
      </c>
      <c r="AR65">
        <f t="shared" si="3"/>
        <v>2695</v>
      </c>
    </row>
    <row r="66" spans="1:44">
      <c r="A66">
        <v>63</v>
      </c>
      <c r="B66">
        <v>0</v>
      </c>
      <c r="C66">
        <v>0</v>
      </c>
      <c r="E66">
        <v>63</v>
      </c>
      <c r="F66">
        <v>0</v>
      </c>
      <c r="I66">
        <v>63</v>
      </c>
      <c r="J66">
        <v>0</v>
      </c>
      <c r="K66">
        <v>0</v>
      </c>
      <c r="M66">
        <v>63</v>
      </c>
      <c r="N66">
        <v>24</v>
      </c>
      <c r="O66">
        <v>0.24808765763903246</v>
      </c>
      <c r="Q66">
        <v>63</v>
      </c>
      <c r="R66">
        <v>27</v>
      </c>
      <c r="S66">
        <v>0.18601446779193936</v>
      </c>
      <c r="U66">
        <f t="shared" si="2"/>
        <v>51</v>
      </c>
      <c r="X66">
        <v>63</v>
      </c>
      <c r="Y66">
        <v>1677</v>
      </c>
      <c r="Z66">
        <v>0.72467212583453966</v>
      </c>
      <c r="AB66">
        <v>63</v>
      </c>
      <c r="AC66">
        <v>249</v>
      </c>
      <c r="AF66">
        <v>63</v>
      </c>
      <c r="AG66">
        <v>427</v>
      </c>
      <c r="AH66">
        <v>0.63699968672146556</v>
      </c>
      <c r="AJ66">
        <v>63</v>
      </c>
      <c r="AK66">
        <v>253</v>
      </c>
      <c r="AL66">
        <v>0.49279314374756528</v>
      </c>
      <c r="AN66">
        <v>63</v>
      </c>
      <c r="AO66">
        <v>131</v>
      </c>
      <c r="AP66">
        <v>0.41094171528954138</v>
      </c>
      <c r="AR66">
        <f t="shared" si="3"/>
        <v>2737</v>
      </c>
    </row>
    <row r="67" spans="1:44">
      <c r="A67">
        <v>64</v>
      </c>
      <c r="B67">
        <v>2</v>
      </c>
      <c r="C67">
        <v>1.0224426154082103E-2</v>
      </c>
      <c r="E67">
        <v>64</v>
      </c>
      <c r="F67">
        <v>19</v>
      </c>
      <c r="I67">
        <v>64</v>
      </c>
      <c r="J67">
        <v>0</v>
      </c>
      <c r="K67">
        <v>0</v>
      </c>
      <c r="M67">
        <v>64</v>
      </c>
      <c r="N67">
        <v>16</v>
      </c>
      <c r="O67">
        <v>0.16539177175935496</v>
      </c>
      <c r="Q67">
        <v>64</v>
      </c>
      <c r="R67">
        <v>9</v>
      </c>
      <c r="S67">
        <v>6.2004822597313124E-2</v>
      </c>
      <c r="U67">
        <f t="shared" si="2"/>
        <v>46</v>
      </c>
      <c r="X67">
        <v>64</v>
      </c>
      <c r="Y67">
        <v>902</v>
      </c>
      <c r="Z67">
        <v>0.38977594365101659</v>
      </c>
      <c r="AB67">
        <v>64</v>
      </c>
      <c r="AC67">
        <v>326</v>
      </c>
      <c r="AF67">
        <v>64</v>
      </c>
      <c r="AG67">
        <v>209</v>
      </c>
      <c r="AH67">
        <v>0.31178673190816464</v>
      </c>
      <c r="AJ67">
        <v>64</v>
      </c>
      <c r="AK67">
        <v>215</v>
      </c>
      <c r="AL67">
        <v>0.41877678223607323</v>
      </c>
      <c r="AN67">
        <v>64</v>
      </c>
      <c r="AO67">
        <v>156</v>
      </c>
      <c r="AP67">
        <v>0.48936570675701113</v>
      </c>
      <c r="AR67">
        <f t="shared" si="3"/>
        <v>1808</v>
      </c>
    </row>
    <row r="68" spans="1:44">
      <c r="A68">
        <v>65</v>
      </c>
      <c r="B68">
        <v>0</v>
      </c>
      <c r="C68">
        <v>0</v>
      </c>
      <c r="E68">
        <v>65</v>
      </c>
      <c r="F68">
        <v>37</v>
      </c>
      <c r="I68">
        <v>65</v>
      </c>
      <c r="J68">
        <v>39</v>
      </c>
      <c r="K68">
        <v>0.27863113524326644</v>
      </c>
      <c r="M68">
        <v>65</v>
      </c>
      <c r="N68">
        <v>32</v>
      </c>
      <c r="O68">
        <v>0.33078354351870992</v>
      </c>
      <c r="Q68">
        <v>65</v>
      </c>
      <c r="R68">
        <v>29</v>
      </c>
      <c r="S68">
        <v>0.19979331725800895</v>
      </c>
      <c r="U68">
        <f t="shared" ref="U68:U99" si="4">B68+F68+J68+N68+R68</f>
        <v>137</v>
      </c>
      <c r="X68">
        <v>65</v>
      </c>
      <c r="Y68">
        <v>1062</v>
      </c>
      <c r="Z68">
        <v>0.45891580061793746</v>
      </c>
      <c r="AB68">
        <v>65</v>
      </c>
      <c r="AC68">
        <v>475</v>
      </c>
      <c r="AF68">
        <v>65</v>
      </c>
      <c r="AG68">
        <v>284</v>
      </c>
      <c r="AH68">
        <v>0.42367192278430027</v>
      </c>
      <c r="AJ68">
        <v>65</v>
      </c>
      <c r="AK68">
        <v>307</v>
      </c>
      <c r="AL68">
        <v>0.59797428905336969</v>
      </c>
      <c r="AN68">
        <v>65</v>
      </c>
      <c r="AO68">
        <v>120</v>
      </c>
      <c r="AP68">
        <v>0.37643515904385472</v>
      </c>
      <c r="AR68">
        <f t="shared" ref="AR68:AR99" si="5">Y68+AC68+AG68+AK68+AO68</f>
        <v>2248</v>
      </c>
    </row>
    <row r="69" spans="1:44">
      <c r="A69">
        <v>66</v>
      </c>
      <c r="B69">
        <v>0</v>
      </c>
      <c r="C69">
        <v>0</v>
      </c>
      <c r="E69">
        <v>66</v>
      </c>
      <c r="F69">
        <v>17</v>
      </c>
      <c r="I69">
        <v>66</v>
      </c>
      <c r="J69">
        <v>30</v>
      </c>
      <c r="K69">
        <v>0.21433164249482031</v>
      </c>
      <c r="M69">
        <v>66</v>
      </c>
      <c r="N69">
        <v>23</v>
      </c>
      <c r="O69">
        <v>0.23775067190407279</v>
      </c>
      <c r="Q69">
        <v>66</v>
      </c>
      <c r="R69">
        <v>52</v>
      </c>
      <c r="S69">
        <v>0.35825008611780917</v>
      </c>
      <c r="U69">
        <f t="shared" si="4"/>
        <v>122</v>
      </c>
      <c r="X69">
        <v>66</v>
      </c>
      <c r="Y69">
        <v>2152</v>
      </c>
      <c r="Z69">
        <v>0.92993107620508608</v>
      </c>
      <c r="AB69">
        <v>66</v>
      </c>
      <c r="AC69">
        <v>348</v>
      </c>
      <c r="AF69">
        <v>66</v>
      </c>
      <c r="AG69">
        <v>482</v>
      </c>
      <c r="AH69">
        <v>0.7190488266972983</v>
      </c>
      <c r="AJ69">
        <v>66</v>
      </c>
      <c r="AK69">
        <v>344</v>
      </c>
      <c r="AL69">
        <v>0.67004285157771715</v>
      </c>
      <c r="AN69">
        <v>66</v>
      </c>
      <c r="AO69">
        <v>141</v>
      </c>
      <c r="AP69">
        <v>0.44231131187652928</v>
      </c>
      <c r="AR69">
        <f t="shared" si="5"/>
        <v>3467</v>
      </c>
    </row>
    <row r="70" spans="1:44">
      <c r="A70">
        <v>67</v>
      </c>
      <c r="B70">
        <v>235</v>
      </c>
      <c r="C70">
        <v>1.2013700731046471</v>
      </c>
      <c r="E70">
        <v>67</v>
      </c>
      <c r="F70">
        <v>45</v>
      </c>
      <c r="I70">
        <v>67</v>
      </c>
      <c r="J70">
        <v>123</v>
      </c>
      <c r="K70">
        <v>0.8787597342287633</v>
      </c>
      <c r="M70">
        <v>67</v>
      </c>
      <c r="N70">
        <v>48</v>
      </c>
      <c r="O70">
        <v>0.49617531527806491</v>
      </c>
      <c r="Q70">
        <v>67</v>
      </c>
      <c r="R70">
        <v>41</v>
      </c>
      <c r="S70">
        <v>0.28246641405442646</v>
      </c>
      <c r="U70">
        <f t="shared" si="4"/>
        <v>492</v>
      </c>
      <c r="X70">
        <v>67</v>
      </c>
      <c r="Y70">
        <v>1305</v>
      </c>
      <c r="Z70">
        <v>0.56392195838644854</v>
      </c>
      <c r="AB70">
        <v>67</v>
      </c>
      <c r="AC70">
        <v>333</v>
      </c>
      <c r="AF70">
        <v>67</v>
      </c>
      <c r="AG70">
        <v>430</v>
      </c>
      <c r="AH70">
        <v>0.64147509435651096</v>
      </c>
      <c r="AJ70">
        <v>67</v>
      </c>
      <c r="AK70">
        <v>292</v>
      </c>
      <c r="AL70">
        <v>0.56875730424620174</v>
      </c>
      <c r="AN70">
        <v>67</v>
      </c>
      <c r="AO70">
        <v>226</v>
      </c>
      <c r="AP70">
        <v>0.70895288286592639</v>
      </c>
      <c r="AR70">
        <f t="shared" si="5"/>
        <v>2586</v>
      </c>
    </row>
    <row r="71" spans="1:44">
      <c r="A71">
        <v>68</v>
      </c>
      <c r="B71">
        <v>166</v>
      </c>
      <c r="C71">
        <v>0.84862737078881445</v>
      </c>
      <c r="E71">
        <v>68</v>
      </c>
      <c r="F71">
        <v>0</v>
      </c>
      <c r="I71">
        <v>68</v>
      </c>
      <c r="J71">
        <v>34</v>
      </c>
      <c r="K71">
        <v>0.24290919482746304</v>
      </c>
      <c r="M71">
        <v>68</v>
      </c>
      <c r="N71">
        <v>15</v>
      </c>
      <c r="O71">
        <v>0.15505478602439529</v>
      </c>
      <c r="Q71">
        <v>68</v>
      </c>
      <c r="R71">
        <v>35</v>
      </c>
      <c r="S71">
        <v>0.24112986565621772</v>
      </c>
      <c r="U71">
        <f t="shared" si="4"/>
        <v>250</v>
      </c>
      <c r="X71">
        <v>68</v>
      </c>
      <c r="Y71">
        <v>695</v>
      </c>
      <c r="Z71">
        <v>0.30032625370006266</v>
      </c>
      <c r="AB71">
        <v>68</v>
      </c>
      <c r="AC71">
        <v>185</v>
      </c>
      <c r="AF71">
        <v>68</v>
      </c>
      <c r="AG71">
        <v>180</v>
      </c>
      <c r="AH71">
        <v>0.26852445810272552</v>
      </c>
      <c r="AJ71">
        <v>68</v>
      </c>
      <c r="AK71">
        <v>152</v>
      </c>
      <c r="AL71">
        <v>0.29606544604596807</v>
      </c>
      <c r="AN71">
        <v>68</v>
      </c>
      <c r="AO71">
        <v>106</v>
      </c>
      <c r="AP71">
        <v>0.33251772382207168</v>
      </c>
      <c r="AR71">
        <f t="shared" si="5"/>
        <v>1318</v>
      </c>
    </row>
    <row r="72" spans="1:44">
      <c r="A72">
        <v>69</v>
      </c>
      <c r="B72">
        <v>0</v>
      </c>
      <c r="C72">
        <v>0</v>
      </c>
      <c r="E72">
        <v>69</v>
      </c>
      <c r="F72">
        <v>25</v>
      </c>
      <c r="I72">
        <v>69</v>
      </c>
      <c r="J72">
        <v>0</v>
      </c>
      <c r="K72">
        <v>0</v>
      </c>
      <c r="M72">
        <v>69</v>
      </c>
      <c r="N72">
        <v>11</v>
      </c>
      <c r="O72">
        <v>0.11370684308455654</v>
      </c>
      <c r="Q72">
        <v>69</v>
      </c>
      <c r="R72">
        <v>43</v>
      </c>
      <c r="S72">
        <v>0.29624526352049602</v>
      </c>
      <c r="U72">
        <f t="shared" si="4"/>
        <v>79</v>
      </c>
      <c r="X72">
        <v>69</v>
      </c>
      <c r="Y72">
        <v>1993</v>
      </c>
      <c r="Z72">
        <v>0.86122334334420847</v>
      </c>
      <c r="AB72">
        <v>69</v>
      </c>
      <c r="AC72">
        <v>445</v>
      </c>
      <c r="AF72">
        <v>69</v>
      </c>
      <c r="AG72">
        <v>367</v>
      </c>
      <c r="AH72">
        <v>0.54749153402055706</v>
      </c>
      <c r="AJ72">
        <v>69</v>
      </c>
      <c r="AK72">
        <v>308</v>
      </c>
      <c r="AL72">
        <v>0.59992208804051417</v>
      </c>
      <c r="AN72">
        <v>69</v>
      </c>
      <c r="AO72">
        <v>147</v>
      </c>
      <c r="AP72">
        <v>0.46113306982872199</v>
      </c>
      <c r="AR72">
        <f t="shared" si="5"/>
        <v>3260</v>
      </c>
    </row>
    <row r="73" spans="1:44">
      <c r="A73">
        <v>70</v>
      </c>
      <c r="B73">
        <v>20</v>
      </c>
      <c r="C73">
        <v>0.10224426154082102</v>
      </c>
      <c r="E73">
        <v>70</v>
      </c>
      <c r="F73">
        <v>28</v>
      </c>
      <c r="I73">
        <v>70</v>
      </c>
      <c r="J73">
        <v>9</v>
      </c>
      <c r="K73">
        <v>6.4299492748446097E-2</v>
      </c>
      <c r="M73">
        <v>70</v>
      </c>
      <c r="N73">
        <v>3</v>
      </c>
      <c r="O73">
        <v>3.1010957204879057E-2</v>
      </c>
      <c r="Q73">
        <v>70</v>
      </c>
      <c r="R73">
        <v>27</v>
      </c>
      <c r="S73">
        <v>0.18601446779193936</v>
      </c>
      <c r="U73">
        <f t="shared" si="4"/>
        <v>87</v>
      </c>
      <c r="X73">
        <v>70</v>
      </c>
      <c r="Y73">
        <v>1008</v>
      </c>
      <c r="Z73">
        <v>0.43558109889160168</v>
      </c>
      <c r="AB73">
        <v>70</v>
      </c>
      <c r="AC73">
        <v>197</v>
      </c>
      <c r="AF73">
        <v>70</v>
      </c>
      <c r="AG73">
        <v>359</v>
      </c>
      <c r="AH73">
        <v>0.5355571136604359</v>
      </c>
      <c r="AJ73">
        <v>70</v>
      </c>
      <c r="AK73">
        <v>194</v>
      </c>
      <c r="AL73">
        <v>0.3778730035060382</v>
      </c>
      <c r="AN73">
        <v>70</v>
      </c>
      <c r="AO73">
        <v>153</v>
      </c>
      <c r="AP73">
        <v>0.47995482778091475</v>
      </c>
      <c r="AR73">
        <f t="shared" si="5"/>
        <v>1911</v>
      </c>
    </row>
    <row r="74" spans="1:44">
      <c r="A74">
        <v>71</v>
      </c>
      <c r="B74">
        <v>94</v>
      </c>
      <c r="C74">
        <v>0.4805480292418588</v>
      </c>
      <c r="E74">
        <v>71</v>
      </c>
      <c r="F74">
        <v>25</v>
      </c>
      <c r="I74">
        <v>71</v>
      </c>
      <c r="J74">
        <v>80</v>
      </c>
      <c r="K74">
        <v>0.57155104665285417</v>
      </c>
      <c r="M74">
        <v>71</v>
      </c>
      <c r="N74">
        <v>47</v>
      </c>
      <c r="O74">
        <v>0.48583832954310524</v>
      </c>
      <c r="Q74">
        <v>71</v>
      </c>
      <c r="R74">
        <v>46</v>
      </c>
      <c r="S74">
        <v>0.3169135377196004</v>
      </c>
      <c r="U74">
        <f t="shared" si="4"/>
        <v>292</v>
      </c>
      <c r="X74">
        <v>71</v>
      </c>
      <c r="Y74">
        <v>2471</v>
      </c>
      <c r="Z74">
        <v>1.0677786660328847</v>
      </c>
      <c r="AB74">
        <v>71</v>
      </c>
      <c r="AC74">
        <v>236</v>
      </c>
      <c r="AF74">
        <v>71</v>
      </c>
      <c r="AG74">
        <v>206</v>
      </c>
      <c r="AH74">
        <v>0.30731132427311919</v>
      </c>
      <c r="AJ74">
        <v>71</v>
      </c>
      <c r="AK74">
        <v>211</v>
      </c>
      <c r="AL74">
        <v>0.41098558628749515</v>
      </c>
      <c r="AN74">
        <v>71</v>
      </c>
      <c r="AO74">
        <v>84</v>
      </c>
      <c r="AP74">
        <v>0.2635046113306983</v>
      </c>
      <c r="AR74">
        <f t="shared" si="5"/>
        <v>3208</v>
      </c>
    </row>
    <row r="75" spans="1:44">
      <c r="A75">
        <v>72</v>
      </c>
      <c r="B75">
        <v>1</v>
      </c>
      <c r="C75">
        <v>5.1122130770410515E-3</v>
      </c>
      <c r="E75">
        <v>72</v>
      </c>
      <c r="F75">
        <v>35</v>
      </c>
      <c r="I75">
        <v>72</v>
      </c>
      <c r="J75">
        <v>43</v>
      </c>
      <c r="K75">
        <v>0.30720868757590913</v>
      </c>
      <c r="M75">
        <v>72</v>
      </c>
      <c r="N75">
        <v>0</v>
      </c>
      <c r="O75">
        <v>0</v>
      </c>
      <c r="Q75">
        <v>72</v>
      </c>
      <c r="R75">
        <v>48</v>
      </c>
      <c r="S75">
        <v>0.33069238718567001</v>
      </c>
      <c r="U75">
        <f t="shared" si="4"/>
        <v>127</v>
      </c>
      <c r="X75">
        <v>72</v>
      </c>
      <c r="Y75">
        <v>1236</v>
      </c>
      <c r="Z75">
        <v>0.53410539506946397</v>
      </c>
      <c r="AB75">
        <v>72</v>
      </c>
      <c r="AC75">
        <v>310</v>
      </c>
      <c r="AF75">
        <v>72</v>
      </c>
      <c r="AG75">
        <v>300</v>
      </c>
      <c r="AH75">
        <v>0.44754076350454253</v>
      </c>
      <c r="AJ75">
        <v>72</v>
      </c>
      <c r="AK75">
        <v>154</v>
      </c>
      <c r="AL75">
        <v>0.29996104402025708</v>
      </c>
      <c r="AN75">
        <v>72</v>
      </c>
      <c r="AO75">
        <v>148</v>
      </c>
      <c r="AP75">
        <v>0.4642700294874208</v>
      </c>
      <c r="AR75">
        <f t="shared" si="5"/>
        <v>2148</v>
      </c>
    </row>
    <row r="76" spans="1:44">
      <c r="A76">
        <v>73</v>
      </c>
      <c r="B76">
        <v>369</v>
      </c>
      <c r="C76">
        <v>1.8864066254281477</v>
      </c>
      <c r="E76">
        <v>73</v>
      </c>
      <c r="F76">
        <v>31</v>
      </c>
      <c r="I76">
        <v>73</v>
      </c>
      <c r="J76">
        <v>99</v>
      </c>
      <c r="K76">
        <v>0.70729442023290701</v>
      </c>
      <c r="M76">
        <v>73</v>
      </c>
      <c r="N76">
        <v>35</v>
      </c>
      <c r="O76">
        <v>0.36179450072358899</v>
      </c>
      <c r="Q76">
        <v>73</v>
      </c>
      <c r="R76">
        <v>83</v>
      </c>
      <c r="S76">
        <v>0.5718222528418877</v>
      </c>
      <c r="U76">
        <f t="shared" si="4"/>
        <v>617</v>
      </c>
      <c r="X76">
        <v>73</v>
      </c>
      <c r="Y76">
        <v>1059</v>
      </c>
      <c r="Z76">
        <v>0.45761942829980773</v>
      </c>
      <c r="AB76">
        <v>73</v>
      </c>
      <c r="AC76">
        <v>207</v>
      </c>
      <c r="AF76">
        <v>73</v>
      </c>
      <c r="AG76">
        <v>231</v>
      </c>
      <c r="AH76">
        <v>0.34460638789849773</v>
      </c>
      <c r="AJ76">
        <v>73</v>
      </c>
      <c r="AK76">
        <v>145</v>
      </c>
      <c r="AL76">
        <v>0.28243085313595639</v>
      </c>
      <c r="AN76">
        <v>73</v>
      </c>
      <c r="AO76">
        <v>138</v>
      </c>
      <c r="AP76">
        <v>0.4329004329004329</v>
      </c>
      <c r="AR76">
        <f t="shared" si="5"/>
        <v>1780</v>
      </c>
    </row>
    <row r="77" spans="1:44">
      <c r="A77">
        <v>74</v>
      </c>
      <c r="B77">
        <v>117</v>
      </c>
      <c r="C77">
        <v>0.59812893001380296</v>
      </c>
      <c r="E77">
        <v>74</v>
      </c>
      <c r="F77">
        <v>25</v>
      </c>
      <c r="I77">
        <v>74</v>
      </c>
      <c r="J77">
        <v>0</v>
      </c>
      <c r="K77">
        <v>0</v>
      </c>
      <c r="M77">
        <v>74</v>
      </c>
      <c r="N77">
        <v>0</v>
      </c>
      <c r="O77">
        <v>0</v>
      </c>
      <c r="Q77">
        <v>74</v>
      </c>
      <c r="R77">
        <v>32</v>
      </c>
      <c r="S77">
        <v>0.22046159145711333</v>
      </c>
      <c r="U77">
        <f t="shared" si="4"/>
        <v>174</v>
      </c>
      <c r="X77">
        <v>74</v>
      </c>
      <c r="Y77">
        <v>1327</v>
      </c>
      <c r="Z77">
        <v>0.57342868871940023</v>
      </c>
      <c r="AB77">
        <v>74</v>
      </c>
      <c r="AC77">
        <v>343</v>
      </c>
      <c r="AF77">
        <v>74</v>
      </c>
      <c r="AG77">
        <v>197</v>
      </c>
      <c r="AH77">
        <v>0.29388510136798296</v>
      </c>
      <c r="AJ77">
        <v>74</v>
      </c>
      <c r="AK77">
        <v>98</v>
      </c>
      <c r="AL77">
        <v>0.1908843007401636</v>
      </c>
      <c r="AN77">
        <v>74</v>
      </c>
      <c r="AO77">
        <v>136</v>
      </c>
      <c r="AP77">
        <v>0.42662651358303533</v>
      </c>
      <c r="AR77">
        <f t="shared" si="5"/>
        <v>2101</v>
      </c>
    </row>
    <row r="78" spans="1:44">
      <c r="A78">
        <v>75</v>
      </c>
      <c r="B78">
        <v>148</v>
      </c>
      <c r="C78">
        <v>0.75660753540207559</v>
      </c>
      <c r="E78">
        <v>75</v>
      </c>
      <c r="F78">
        <v>0</v>
      </c>
      <c r="I78">
        <v>75</v>
      </c>
      <c r="J78">
        <v>98</v>
      </c>
      <c r="K78">
        <v>0.70015003214974636</v>
      </c>
      <c r="M78">
        <v>75</v>
      </c>
      <c r="N78">
        <v>34</v>
      </c>
      <c r="O78">
        <v>0.35145751498862932</v>
      </c>
      <c r="Q78">
        <v>75</v>
      </c>
      <c r="R78">
        <v>112</v>
      </c>
      <c r="S78">
        <v>0.77161557009989667</v>
      </c>
      <c r="U78">
        <f t="shared" si="4"/>
        <v>392</v>
      </c>
      <c r="X78">
        <v>75</v>
      </c>
      <c r="Y78">
        <v>2768</v>
      </c>
      <c r="Z78">
        <v>1.1961195255277315</v>
      </c>
      <c r="AB78">
        <v>75</v>
      </c>
      <c r="AC78">
        <v>519</v>
      </c>
      <c r="AF78">
        <v>75</v>
      </c>
      <c r="AG78">
        <v>415</v>
      </c>
      <c r="AH78">
        <v>0.61909805618128388</v>
      </c>
      <c r="AJ78">
        <v>75</v>
      </c>
      <c r="AK78">
        <v>340</v>
      </c>
      <c r="AL78">
        <v>0.66225165562913912</v>
      </c>
      <c r="AN78">
        <v>75</v>
      </c>
      <c r="AO78">
        <v>224</v>
      </c>
      <c r="AP78">
        <v>0.70267896354852877</v>
      </c>
      <c r="AR78">
        <f t="shared" si="5"/>
        <v>4266</v>
      </c>
    </row>
    <row r="79" spans="1:44">
      <c r="A79">
        <v>76</v>
      </c>
      <c r="B79">
        <v>55</v>
      </c>
      <c r="C79">
        <v>0.28117171923725781</v>
      </c>
      <c r="E79">
        <v>76</v>
      </c>
      <c r="F79">
        <v>33</v>
      </c>
      <c r="I79">
        <v>76</v>
      </c>
      <c r="J79">
        <v>34</v>
      </c>
      <c r="K79">
        <v>0.24290919482746304</v>
      </c>
      <c r="M79">
        <v>76</v>
      </c>
      <c r="N79">
        <v>20</v>
      </c>
      <c r="O79">
        <v>0.20673971469919372</v>
      </c>
      <c r="Q79">
        <v>76</v>
      </c>
      <c r="R79">
        <v>56</v>
      </c>
      <c r="S79">
        <v>0.38580778504994834</v>
      </c>
      <c r="U79">
        <f t="shared" si="4"/>
        <v>198</v>
      </c>
      <c r="X79">
        <v>76</v>
      </c>
      <c r="Y79">
        <v>1589</v>
      </c>
      <c r="Z79">
        <v>0.68664520450273314</v>
      </c>
      <c r="AB79">
        <v>76</v>
      </c>
      <c r="AC79">
        <v>260</v>
      </c>
      <c r="AF79">
        <v>76</v>
      </c>
      <c r="AG79">
        <v>393</v>
      </c>
      <c r="AH79">
        <v>0.58627840019095068</v>
      </c>
      <c r="AJ79">
        <v>76</v>
      </c>
      <c r="AK79">
        <v>145</v>
      </c>
      <c r="AL79">
        <v>0.28243085313595639</v>
      </c>
      <c r="AN79">
        <v>76</v>
      </c>
      <c r="AO79">
        <v>139</v>
      </c>
      <c r="AP79">
        <v>0.43603739255913171</v>
      </c>
      <c r="AR79">
        <f t="shared" si="5"/>
        <v>2526</v>
      </c>
    </row>
    <row r="80" spans="1:44">
      <c r="A80">
        <v>77</v>
      </c>
      <c r="B80">
        <v>0</v>
      </c>
      <c r="C80">
        <v>0</v>
      </c>
      <c r="E80">
        <v>77</v>
      </c>
      <c r="F80">
        <v>0</v>
      </c>
      <c r="I80">
        <v>77</v>
      </c>
      <c r="J80">
        <v>0</v>
      </c>
      <c r="K80">
        <v>0</v>
      </c>
      <c r="M80">
        <v>77</v>
      </c>
      <c r="N80">
        <v>6</v>
      </c>
      <c r="O80">
        <v>6.2021914409758114E-2</v>
      </c>
      <c r="Q80">
        <v>77</v>
      </c>
      <c r="R80">
        <v>16</v>
      </c>
      <c r="S80">
        <v>0.11023079572855667</v>
      </c>
      <c r="U80">
        <f t="shared" si="4"/>
        <v>22</v>
      </c>
      <c r="X80">
        <v>77</v>
      </c>
      <c r="Y80">
        <v>861</v>
      </c>
      <c r="Z80">
        <v>0.37205885530324312</v>
      </c>
      <c r="AB80">
        <v>77</v>
      </c>
      <c r="AC80">
        <v>170</v>
      </c>
      <c r="AF80">
        <v>77</v>
      </c>
      <c r="AG80">
        <v>229</v>
      </c>
      <c r="AH80">
        <v>0.34162278280846747</v>
      </c>
      <c r="AJ80">
        <v>77</v>
      </c>
      <c r="AK80">
        <v>204</v>
      </c>
      <c r="AL80">
        <v>0.39735099337748342</v>
      </c>
      <c r="AN80">
        <v>77</v>
      </c>
      <c r="AO80">
        <v>80</v>
      </c>
      <c r="AP80">
        <v>0.25095677269590311</v>
      </c>
      <c r="AR80">
        <f t="shared" si="5"/>
        <v>1544</v>
      </c>
    </row>
    <row r="81" spans="1:44">
      <c r="A81">
        <v>78</v>
      </c>
      <c r="B81">
        <v>147</v>
      </c>
      <c r="C81">
        <v>0.75149532232503446</v>
      </c>
      <c r="E81">
        <v>78</v>
      </c>
      <c r="F81">
        <v>0</v>
      </c>
      <c r="I81">
        <v>78</v>
      </c>
      <c r="J81">
        <v>20</v>
      </c>
      <c r="K81">
        <v>0.14288776166321354</v>
      </c>
      <c r="M81">
        <v>78</v>
      </c>
      <c r="N81">
        <v>0</v>
      </c>
      <c r="O81">
        <v>0</v>
      </c>
      <c r="Q81">
        <v>78</v>
      </c>
      <c r="R81">
        <v>36</v>
      </c>
      <c r="S81">
        <v>0.24801929038925249</v>
      </c>
      <c r="U81">
        <f t="shared" si="4"/>
        <v>203</v>
      </c>
      <c r="X81">
        <v>78</v>
      </c>
      <c r="Y81">
        <v>2038</v>
      </c>
      <c r="Z81">
        <v>0.88066892811615494</v>
      </c>
      <c r="AB81">
        <v>78</v>
      </c>
      <c r="AC81">
        <v>234</v>
      </c>
      <c r="AF81">
        <v>78</v>
      </c>
      <c r="AG81">
        <v>260</v>
      </c>
      <c r="AH81">
        <v>0.38786866170393686</v>
      </c>
      <c r="AJ81">
        <v>78</v>
      </c>
      <c r="AK81">
        <v>173</v>
      </c>
      <c r="AL81">
        <v>0.33696922477600311</v>
      </c>
      <c r="AN81">
        <v>78</v>
      </c>
      <c r="AO81">
        <v>174</v>
      </c>
      <c r="AP81">
        <v>0.54583098061358926</v>
      </c>
      <c r="AR81">
        <f t="shared" si="5"/>
        <v>2879</v>
      </c>
    </row>
    <row r="82" spans="1:44">
      <c r="A82">
        <v>79</v>
      </c>
      <c r="B82">
        <v>0</v>
      </c>
      <c r="C82">
        <v>0</v>
      </c>
      <c r="E82">
        <v>79</v>
      </c>
      <c r="F82">
        <v>0</v>
      </c>
      <c r="I82">
        <v>79</v>
      </c>
      <c r="J82">
        <v>0</v>
      </c>
      <c r="K82">
        <v>0</v>
      </c>
      <c r="M82">
        <v>79</v>
      </c>
      <c r="N82">
        <v>0</v>
      </c>
      <c r="O82">
        <v>0</v>
      </c>
      <c r="Q82">
        <v>79</v>
      </c>
      <c r="R82">
        <v>17</v>
      </c>
      <c r="S82">
        <v>0.11712022046159146</v>
      </c>
      <c r="U82">
        <f t="shared" si="4"/>
        <v>17</v>
      </c>
      <c r="X82">
        <v>79</v>
      </c>
      <c r="Y82">
        <v>610</v>
      </c>
      <c r="Z82">
        <v>0.26359570468638593</v>
      </c>
      <c r="AB82">
        <v>79</v>
      </c>
      <c r="AC82">
        <v>297</v>
      </c>
      <c r="AF82">
        <v>79</v>
      </c>
      <c r="AG82">
        <v>121</v>
      </c>
      <c r="AH82">
        <v>0.18050810794683217</v>
      </c>
      <c r="AJ82">
        <v>79</v>
      </c>
      <c r="AK82">
        <v>185</v>
      </c>
      <c r="AL82">
        <v>0.36034281262173745</v>
      </c>
      <c r="AN82">
        <v>79</v>
      </c>
      <c r="AO82">
        <v>83</v>
      </c>
      <c r="AP82">
        <v>0.26036765167199949</v>
      </c>
      <c r="AR82">
        <f t="shared" si="5"/>
        <v>1296</v>
      </c>
    </row>
    <row r="83" spans="1:44">
      <c r="A83">
        <v>80</v>
      </c>
      <c r="B83">
        <v>129</v>
      </c>
      <c r="C83">
        <v>0.65947548693829561</v>
      </c>
      <c r="E83">
        <v>80</v>
      </c>
      <c r="F83">
        <v>0</v>
      </c>
      <c r="I83">
        <v>80</v>
      </c>
      <c r="J83">
        <v>54</v>
      </c>
      <c r="K83">
        <v>0.38579695649067658</v>
      </c>
      <c r="M83">
        <v>80</v>
      </c>
      <c r="N83">
        <v>8</v>
      </c>
      <c r="O83">
        <v>8.269588587967748E-2</v>
      </c>
      <c r="Q83">
        <v>80</v>
      </c>
      <c r="R83">
        <v>48</v>
      </c>
      <c r="S83">
        <v>0.33069238718567001</v>
      </c>
      <c r="U83">
        <f t="shared" si="4"/>
        <v>239</v>
      </c>
      <c r="X83">
        <v>80</v>
      </c>
      <c r="Y83">
        <v>2218</v>
      </c>
      <c r="Z83">
        <v>0.95845126720394103</v>
      </c>
      <c r="AB83">
        <v>80</v>
      </c>
      <c r="AC83">
        <v>420</v>
      </c>
      <c r="AF83">
        <v>80</v>
      </c>
      <c r="AG83">
        <v>253</v>
      </c>
      <c r="AH83">
        <v>0.37742604388883089</v>
      </c>
      <c r="AJ83">
        <v>80</v>
      </c>
      <c r="AK83">
        <v>228</v>
      </c>
      <c r="AL83">
        <v>0.44409816906895211</v>
      </c>
      <c r="AN83">
        <v>80</v>
      </c>
      <c r="AO83">
        <v>122</v>
      </c>
      <c r="AP83">
        <v>0.38270907836125229</v>
      </c>
      <c r="AR83">
        <f t="shared" si="5"/>
        <v>3241</v>
      </c>
    </row>
    <row r="84" spans="1:44">
      <c r="A84">
        <v>81</v>
      </c>
      <c r="B84">
        <v>0</v>
      </c>
      <c r="C84">
        <v>0</v>
      </c>
      <c r="E84">
        <v>81</v>
      </c>
      <c r="F84">
        <v>0</v>
      </c>
      <c r="I84">
        <v>81</v>
      </c>
      <c r="J84">
        <v>6</v>
      </c>
      <c r="K84">
        <v>4.2866328498964067E-2</v>
      </c>
      <c r="M84">
        <v>81</v>
      </c>
      <c r="N84">
        <v>12</v>
      </c>
      <c r="O84">
        <v>0.12404382881951623</v>
      </c>
      <c r="Q84">
        <v>81</v>
      </c>
      <c r="R84">
        <v>38</v>
      </c>
      <c r="S84">
        <v>0.26179813985532208</v>
      </c>
      <c r="U84">
        <f t="shared" si="4"/>
        <v>56</v>
      </c>
      <c r="X84">
        <v>81</v>
      </c>
      <c r="Y84">
        <v>1505</v>
      </c>
      <c r="Z84">
        <v>0.65034677959509968</v>
      </c>
      <c r="AB84">
        <v>81</v>
      </c>
      <c r="AC84">
        <v>364</v>
      </c>
      <c r="AF84">
        <v>81</v>
      </c>
      <c r="AG84">
        <v>272</v>
      </c>
      <c r="AH84">
        <v>0.40577029224411859</v>
      </c>
      <c r="AJ84">
        <v>81</v>
      </c>
      <c r="AK84">
        <v>205</v>
      </c>
      <c r="AL84">
        <v>0.39929879236462795</v>
      </c>
      <c r="AN84">
        <v>81</v>
      </c>
      <c r="AO84">
        <v>74</v>
      </c>
      <c r="AP84">
        <v>0.2321350147437104</v>
      </c>
      <c r="AR84">
        <f t="shared" si="5"/>
        <v>2420</v>
      </c>
    </row>
    <row r="85" spans="1:44">
      <c r="A85">
        <v>82</v>
      </c>
      <c r="B85">
        <v>0</v>
      </c>
      <c r="C85">
        <v>0</v>
      </c>
      <c r="E85">
        <v>82</v>
      </c>
      <c r="F85">
        <v>3</v>
      </c>
      <c r="I85">
        <v>82</v>
      </c>
      <c r="J85">
        <v>1</v>
      </c>
      <c r="K85">
        <v>7.1443880831606769E-3</v>
      </c>
      <c r="M85">
        <v>82</v>
      </c>
      <c r="N85">
        <v>0</v>
      </c>
      <c r="O85">
        <v>0</v>
      </c>
      <c r="Q85">
        <v>82</v>
      </c>
      <c r="R85">
        <v>10</v>
      </c>
      <c r="S85">
        <v>6.8894247330347921E-2</v>
      </c>
      <c r="U85">
        <f t="shared" si="4"/>
        <v>14</v>
      </c>
      <c r="X85">
        <v>82</v>
      </c>
      <c r="Y85">
        <v>1136</v>
      </c>
      <c r="Z85">
        <v>0.4908929844651384</v>
      </c>
      <c r="AB85">
        <v>82</v>
      </c>
      <c r="AC85">
        <v>90</v>
      </c>
      <c r="AF85">
        <v>82</v>
      </c>
      <c r="AG85">
        <v>246</v>
      </c>
      <c r="AH85">
        <v>0.36698342607372486</v>
      </c>
      <c r="AJ85">
        <v>82</v>
      </c>
      <c r="AK85">
        <v>244</v>
      </c>
      <c r="AL85">
        <v>0.47526295286326453</v>
      </c>
      <c r="AN85">
        <v>82</v>
      </c>
      <c r="AO85">
        <v>55</v>
      </c>
      <c r="AP85">
        <v>0.17253278122843341</v>
      </c>
      <c r="AR85">
        <f t="shared" si="5"/>
        <v>1771</v>
      </c>
    </row>
    <row r="86" spans="1:44">
      <c r="A86">
        <v>83</v>
      </c>
      <c r="B86">
        <v>13</v>
      </c>
      <c r="C86">
        <v>6.6458770001533662E-2</v>
      </c>
      <c r="E86">
        <v>83</v>
      </c>
      <c r="F86">
        <v>3</v>
      </c>
      <c r="I86">
        <v>83</v>
      </c>
      <c r="J86">
        <v>1</v>
      </c>
      <c r="K86">
        <v>7.1443880831606769E-3</v>
      </c>
      <c r="M86">
        <v>83</v>
      </c>
      <c r="N86">
        <v>17</v>
      </c>
      <c r="O86">
        <v>0.17572875749431466</v>
      </c>
      <c r="Q86">
        <v>83</v>
      </c>
      <c r="R86">
        <v>8</v>
      </c>
      <c r="S86">
        <v>5.5115397864278333E-2</v>
      </c>
      <c r="U86">
        <f t="shared" si="4"/>
        <v>42</v>
      </c>
      <c r="X86">
        <v>83</v>
      </c>
      <c r="Y86">
        <v>576</v>
      </c>
      <c r="Z86">
        <v>0.24890348508091523</v>
      </c>
      <c r="AB86">
        <v>83</v>
      </c>
      <c r="AC86">
        <v>228</v>
      </c>
      <c r="AF86">
        <v>83</v>
      </c>
      <c r="AG86">
        <v>117</v>
      </c>
      <c r="AH86">
        <v>0.17454089776677159</v>
      </c>
      <c r="AJ86">
        <v>83</v>
      </c>
      <c r="AK86">
        <v>108</v>
      </c>
      <c r="AL86">
        <v>0.21036229061160888</v>
      </c>
      <c r="AN86">
        <v>83</v>
      </c>
      <c r="AO86">
        <v>108</v>
      </c>
      <c r="AP86">
        <v>0.33879164313946925</v>
      </c>
      <c r="AR86">
        <f t="shared" si="5"/>
        <v>1137</v>
      </c>
    </row>
    <row r="87" spans="1:44">
      <c r="A87">
        <v>84</v>
      </c>
      <c r="B87">
        <v>0</v>
      </c>
      <c r="C87">
        <v>0</v>
      </c>
      <c r="E87">
        <v>84</v>
      </c>
      <c r="F87">
        <v>0</v>
      </c>
      <c r="I87">
        <v>84</v>
      </c>
      <c r="J87">
        <v>10</v>
      </c>
      <c r="K87">
        <v>7.1443880831606771E-2</v>
      </c>
      <c r="M87">
        <v>84</v>
      </c>
      <c r="N87">
        <v>16</v>
      </c>
      <c r="O87">
        <v>0.16539177175935496</v>
      </c>
      <c r="Q87">
        <v>84</v>
      </c>
      <c r="R87">
        <v>2</v>
      </c>
      <c r="S87">
        <v>1.3778849466069583E-2</v>
      </c>
      <c r="U87">
        <f t="shared" si="4"/>
        <v>28</v>
      </c>
      <c r="X87">
        <v>84</v>
      </c>
      <c r="Y87">
        <v>2213</v>
      </c>
      <c r="Z87">
        <v>0.95629064667372465</v>
      </c>
      <c r="AB87">
        <v>84</v>
      </c>
      <c r="AC87">
        <v>283</v>
      </c>
      <c r="AF87">
        <v>84</v>
      </c>
      <c r="AG87">
        <v>438</v>
      </c>
      <c r="AH87">
        <v>0.65340951471663211</v>
      </c>
      <c r="AJ87">
        <v>84</v>
      </c>
      <c r="AK87">
        <v>132</v>
      </c>
      <c r="AL87">
        <v>0.25710946630307752</v>
      </c>
      <c r="AN87">
        <v>84</v>
      </c>
      <c r="AO87">
        <v>139</v>
      </c>
      <c r="AP87">
        <v>0.43603739255913171</v>
      </c>
      <c r="AR87">
        <f t="shared" si="5"/>
        <v>3205</v>
      </c>
    </row>
    <row r="88" spans="1:44">
      <c r="A88">
        <v>85</v>
      </c>
      <c r="B88">
        <v>0</v>
      </c>
      <c r="C88">
        <v>0</v>
      </c>
      <c r="E88">
        <v>85</v>
      </c>
      <c r="F88">
        <v>26</v>
      </c>
      <c r="I88">
        <v>85</v>
      </c>
      <c r="J88">
        <v>12</v>
      </c>
      <c r="K88">
        <v>8.5732656997928133E-2</v>
      </c>
      <c r="M88">
        <v>85</v>
      </c>
      <c r="N88">
        <v>11</v>
      </c>
      <c r="O88">
        <v>0.11370684308455654</v>
      </c>
      <c r="Q88">
        <v>85</v>
      </c>
      <c r="R88">
        <v>18</v>
      </c>
      <c r="S88">
        <v>0.12400964519462625</v>
      </c>
      <c r="U88">
        <f t="shared" si="4"/>
        <v>67</v>
      </c>
      <c r="X88">
        <v>85</v>
      </c>
      <c r="Y88">
        <v>1946</v>
      </c>
      <c r="Z88">
        <v>0.84091351036017548</v>
      </c>
      <c r="AB88">
        <v>85</v>
      </c>
      <c r="AC88">
        <v>261</v>
      </c>
      <c r="AF88">
        <v>85</v>
      </c>
      <c r="AG88">
        <v>340</v>
      </c>
      <c r="AH88">
        <v>0.5072128653051482</v>
      </c>
      <c r="AJ88">
        <v>85</v>
      </c>
      <c r="AK88">
        <v>127</v>
      </c>
      <c r="AL88">
        <v>0.24737047136735488</v>
      </c>
      <c r="AN88">
        <v>85</v>
      </c>
      <c r="AO88">
        <v>111</v>
      </c>
      <c r="AP88">
        <v>0.34820252211556557</v>
      </c>
      <c r="AR88">
        <f t="shared" si="5"/>
        <v>2785</v>
      </c>
    </row>
    <row r="89" spans="1:44">
      <c r="A89">
        <v>86</v>
      </c>
      <c r="B89">
        <v>106</v>
      </c>
      <c r="C89">
        <v>0.54189458616635144</v>
      </c>
      <c r="E89">
        <v>86</v>
      </c>
      <c r="F89">
        <v>68</v>
      </c>
      <c r="I89">
        <v>86</v>
      </c>
      <c r="J89">
        <v>109</v>
      </c>
      <c r="K89">
        <v>0.7787383010645138</v>
      </c>
      <c r="M89">
        <v>86</v>
      </c>
      <c r="N89">
        <v>36</v>
      </c>
      <c r="O89">
        <v>0.37213148645854871</v>
      </c>
      <c r="Q89">
        <v>86</v>
      </c>
      <c r="R89">
        <v>31</v>
      </c>
      <c r="S89">
        <v>0.21357216672407853</v>
      </c>
      <c r="U89">
        <f t="shared" si="4"/>
        <v>350</v>
      </c>
      <c r="X89">
        <v>86</v>
      </c>
      <c r="Y89">
        <v>1571</v>
      </c>
      <c r="Z89">
        <v>0.67886697059395462</v>
      </c>
      <c r="AB89">
        <v>86</v>
      </c>
      <c r="AC89">
        <v>242</v>
      </c>
      <c r="AF89">
        <v>86</v>
      </c>
      <c r="AG89">
        <v>339</v>
      </c>
      <c r="AH89">
        <v>0.50572106276013307</v>
      </c>
      <c r="AJ89">
        <v>86</v>
      </c>
      <c r="AK89">
        <v>249</v>
      </c>
      <c r="AL89">
        <v>0.48500194779898714</v>
      </c>
      <c r="AN89">
        <v>86</v>
      </c>
      <c r="AO89">
        <v>59</v>
      </c>
      <c r="AP89">
        <v>0.18508061986322855</v>
      </c>
      <c r="AR89">
        <f t="shared" si="5"/>
        <v>2460</v>
      </c>
    </row>
    <row r="90" spans="1:44">
      <c r="A90">
        <v>87</v>
      </c>
      <c r="B90">
        <v>162</v>
      </c>
      <c r="C90">
        <v>0.82817851848065027</v>
      </c>
      <c r="E90">
        <v>87</v>
      </c>
      <c r="F90">
        <v>29</v>
      </c>
      <c r="I90">
        <v>87</v>
      </c>
      <c r="J90">
        <v>48</v>
      </c>
      <c r="K90">
        <v>0.34293062799171253</v>
      </c>
      <c r="M90">
        <v>87</v>
      </c>
      <c r="N90">
        <v>15</v>
      </c>
      <c r="O90">
        <v>0.15505478602439529</v>
      </c>
      <c r="Q90">
        <v>87</v>
      </c>
      <c r="R90">
        <v>38</v>
      </c>
      <c r="S90">
        <v>0.26179813985532208</v>
      </c>
      <c r="U90">
        <f t="shared" si="4"/>
        <v>292</v>
      </c>
      <c r="X90">
        <v>87</v>
      </c>
      <c r="Y90">
        <v>1466</v>
      </c>
      <c r="Z90">
        <v>0.63349393945941279</v>
      </c>
      <c r="AB90">
        <v>87</v>
      </c>
      <c r="AC90">
        <v>199</v>
      </c>
      <c r="AF90">
        <v>87</v>
      </c>
      <c r="AG90">
        <v>308</v>
      </c>
      <c r="AH90">
        <v>0.45947518386466368</v>
      </c>
      <c r="AJ90">
        <v>87</v>
      </c>
      <c r="AK90">
        <v>181</v>
      </c>
      <c r="AL90">
        <v>0.35255161667315932</v>
      </c>
      <c r="AN90">
        <v>87</v>
      </c>
      <c r="AO90">
        <v>108</v>
      </c>
      <c r="AP90">
        <v>0.33879164313946925</v>
      </c>
      <c r="AR90">
        <f t="shared" si="5"/>
        <v>2262</v>
      </c>
    </row>
    <row r="91" spans="1:44">
      <c r="A91">
        <v>88</v>
      </c>
      <c r="B91">
        <v>0</v>
      </c>
      <c r="C91">
        <v>0</v>
      </c>
      <c r="E91">
        <v>88</v>
      </c>
      <c r="F91">
        <v>15</v>
      </c>
      <c r="I91">
        <v>88</v>
      </c>
      <c r="J91">
        <v>0</v>
      </c>
      <c r="K91">
        <v>0</v>
      </c>
      <c r="M91">
        <v>88</v>
      </c>
      <c r="N91">
        <v>0</v>
      </c>
      <c r="O91">
        <v>0</v>
      </c>
      <c r="Q91">
        <v>88</v>
      </c>
      <c r="R91">
        <v>19</v>
      </c>
      <c r="S91">
        <v>0.13089906992766104</v>
      </c>
      <c r="U91">
        <f t="shared" si="4"/>
        <v>34</v>
      </c>
      <c r="X91">
        <v>88</v>
      </c>
      <c r="Y91">
        <v>1103</v>
      </c>
      <c r="Z91">
        <v>0.47663288896571093</v>
      </c>
      <c r="AB91">
        <v>88</v>
      </c>
      <c r="AC91">
        <v>364</v>
      </c>
      <c r="AF91">
        <v>88</v>
      </c>
      <c r="AG91">
        <v>122</v>
      </c>
      <c r="AH91">
        <v>0.1819999104918473</v>
      </c>
      <c r="AJ91">
        <v>88</v>
      </c>
      <c r="AK91">
        <v>159</v>
      </c>
      <c r="AL91">
        <v>0.30970003895597975</v>
      </c>
      <c r="AN91">
        <v>88</v>
      </c>
      <c r="AO91">
        <v>68</v>
      </c>
      <c r="AP91">
        <v>0.21331325679151766</v>
      </c>
      <c r="AR91">
        <f t="shared" si="5"/>
        <v>1816</v>
      </c>
    </row>
    <row r="92" spans="1:44">
      <c r="A92">
        <v>89</v>
      </c>
      <c r="B92">
        <v>0</v>
      </c>
      <c r="C92">
        <v>0</v>
      </c>
      <c r="E92">
        <v>89</v>
      </c>
      <c r="F92">
        <v>0</v>
      </c>
      <c r="I92">
        <v>89</v>
      </c>
      <c r="J92">
        <v>0</v>
      </c>
      <c r="K92">
        <v>0</v>
      </c>
      <c r="M92">
        <v>89</v>
      </c>
      <c r="N92">
        <v>1</v>
      </c>
      <c r="O92">
        <v>1.0336985734959685E-2</v>
      </c>
      <c r="Q92">
        <v>89</v>
      </c>
      <c r="R92">
        <v>15</v>
      </c>
      <c r="S92">
        <v>0.10334137099552188</v>
      </c>
      <c r="U92">
        <f t="shared" si="4"/>
        <v>16</v>
      </c>
      <c r="X92">
        <v>89</v>
      </c>
      <c r="Y92">
        <v>799</v>
      </c>
      <c r="Z92">
        <v>0.34526716072856123</v>
      </c>
      <c r="AB92">
        <v>89</v>
      </c>
      <c r="AC92">
        <v>173</v>
      </c>
      <c r="AF92">
        <v>89</v>
      </c>
      <c r="AG92">
        <v>196</v>
      </c>
      <c r="AH92">
        <v>0.29239329882296777</v>
      </c>
      <c r="AJ92">
        <v>89</v>
      </c>
      <c r="AK92">
        <v>138</v>
      </c>
      <c r="AL92">
        <v>0.26879626022594466</v>
      </c>
      <c r="AN92">
        <v>89</v>
      </c>
      <c r="AO92">
        <v>54</v>
      </c>
      <c r="AP92">
        <v>0.16939582156973462</v>
      </c>
      <c r="AR92">
        <f t="shared" si="5"/>
        <v>1360</v>
      </c>
    </row>
    <row r="93" spans="1:44">
      <c r="A93">
        <v>90</v>
      </c>
      <c r="B93">
        <v>0</v>
      </c>
      <c r="C93">
        <v>0</v>
      </c>
      <c r="E93">
        <v>90</v>
      </c>
      <c r="F93">
        <v>24</v>
      </c>
      <c r="I93">
        <v>90</v>
      </c>
      <c r="J93">
        <v>0</v>
      </c>
      <c r="K93">
        <v>0</v>
      </c>
      <c r="M93">
        <v>90</v>
      </c>
      <c r="N93">
        <v>30</v>
      </c>
      <c r="O93">
        <v>0.31010957204879058</v>
      </c>
      <c r="Q93">
        <v>90</v>
      </c>
      <c r="R93">
        <v>10</v>
      </c>
      <c r="S93">
        <v>6.8894247330347921E-2</v>
      </c>
      <c r="U93">
        <f t="shared" si="4"/>
        <v>64</v>
      </c>
      <c r="X93">
        <v>90</v>
      </c>
      <c r="Y93">
        <v>712</v>
      </c>
      <c r="Z93">
        <v>0.30767236350279803</v>
      </c>
      <c r="AB93">
        <v>90</v>
      </c>
      <c r="AC93">
        <v>228</v>
      </c>
      <c r="AF93">
        <v>90</v>
      </c>
      <c r="AG93">
        <v>201</v>
      </c>
      <c r="AH93">
        <v>0.29985231154804348</v>
      </c>
      <c r="AJ93">
        <v>90</v>
      </c>
      <c r="AK93">
        <v>137</v>
      </c>
      <c r="AL93">
        <v>0.26684846123880018</v>
      </c>
      <c r="AN93">
        <v>90</v>
      </c>
      <c r="AO93">
        <v>33</v>
      </c>
      <c r="AP93">
        <v>0.10351966873706005</v>
      </c>
      <c r="AR93">
        <f t="shared" si="5"/>
        <v>1311</v>
      </c>
    </row>
    <row r="94" spans="1:44">
      <c r="A94">
        <v>91</v>
      </c>
      <c r="B94">
        <v>147</v>
      </c>
      <c r="C94">
        <v>0.75149532232503446</v>
      </c>
      <c r="E94">
        <v>91</v>
      </c>
      <c r="F94">
        <v>6</v>
      </c>
      <c r="I94">
        <v>91</v>
      </c>
      <c r="J94">
        <v>0</v>
      </c>
      <c r="K94">
        <v>0</v>
      </c>
      <c r="M94">
        <v>91</v>
      </c>
      <c r="N94">
        <v>69</v>
      </c>
      <c r="O94">
        <v>0.7132520157122183</v>
      </c>
      <c r="Q94">
        <v>91</v>
      </c>
      <c r="R94">
        <v>26</v>
      </c>
      <c r="S94">
        <v>0.17912504305890459</v>
      </c>
      <c r="U94">
        <f t="shared" si="4"/>
        <v>248</v>
      </c>
      <c r="X94">
        <v>91</v>
      </c>
      <c r="Y94">
        <v>1644</v>
      </c>
      <c r="Z94">
        <v>0.71041203033511224</v>
      </c>
      <c r="AB94">
        <v>91</v>
      </c>
      <c r="AC94">
        <v>364</v>
      </c>
      <c r="AF94">
        <v>91</v>
      </c>
      <c r="AG94">
        <v>218</v>
      </c>
      <c r="AH94">
        <v>0.32521295481330093</v>
      </c>
      <c r="AJ94">
        <v>91</v>
      </c>
      <c r="AK94">
        <v>156</v>
      </c>
      <c r="AL94">
        <v>0.30385664199454615</v>
      </c>
      <c r="AN94">
        <v>91</v>
      </c>
      <c r="AO94">
        <v>75</v>
      </c>
      <c r="AP94">
        <v>0.23527197440240918</v>
      </c>
      <c r="AR94">
        <f t="shared" si="5"/>
        <v>2457</v>
      </c>
    </row>
    <row r="95" spans="1:44">
      <c r="A95">
        <v>92</v>
      </c>
      <c r="B95">
        <v>144</v>
      </c>
      <c r="C95">
        <v>0.7361586830939113</v>
      </c>
      <c r="E95">
        <v>92</v>
      </c>
      <c r="F95">
        <v>80</v>
      </c>
      <c r="I95">
        <v>92</v>
      </c>
      <c r="J95">
        <v>118</v>
      </c>
      <c r="K95">
        <v>0.84303779381295996</v>
      </c>
      <c r="M95">
        <v>92</v>
      </c>
      <c r="N95">
        <v>83</v>
      </c>
      <c r="O95">
        <v>0.8579698160016539</v>
      </c>
      <c r="Q95">
        <v>92</v>
      </c>
      <c r="R95">
        <v>151</v>
      </c>
      <c r="S95">
        <v>1.0403031346882536</v>
      </c>
      <c r="U95">
        <f t="shared" si="4"/>
        <v>576</v>
      </c>
      <c r="X95">
        <v>92</v>
      </c>
      <c r="Y95">
        <v>1658</v>
      </c>
      <c r="Z95">
        <v>0.71646176781971782</v>
      </c>
      <c r="AB95">
        <v>92</v>
      </c>
      <c r="AC95">
        <v>195</v>
      </c>
      <c r="AF95">
        <v>92</v>
      </c>
      <c r="AG95">
        <v>360</v>
      </c>
      <c r="AH95">
        <v>0.53704891620545103</v>
      </c>
      <c r="AJ95">
        <v>92</v>
      </c>
      <c r="AK95">
        <v>239</v>
      </c>
      <c r="AL95">
        <v>0.46552395792754186</v>
      </c>
      <c r="AN95">
        <v>92</v>
      </c>
      <c r="AO95">
        <v>222</v>
      </c>
      <c r="AP95">
        <v>0.69640504423113114</v>
      </c>
      <c r="AR95">
        <f t="shared" si="5"/>
        <v>2674</v>
      </c>
    </row>
    <row r="96" spans="1:44">
      <c r="A96">
        <v>93</v>
      </c>
      <c r="B96">
        <v>1357</v>
      </c>
      <c r="C96">
        <v>6.9372731455447063</v>
      </c>
      <c r="E96">
        <v>93</v>
      </c>
      <c r="F96">
        <v>476</v>
      </c>
      <c r="I96">
        <v>93</v>
      </c>
      <c r="J96">
        <v>486</v>
      </c>
      <c r="K96">
        <v>3.4721726084160891</v>
      </c>
      <c r="M96">
        <v>93</v>
      </c>
      <c r="N96">
        <v>303</v>
      </c>
      <c r="O96">
        <v>3.1321066776927848</v>
      </c>
      <c r="Q96">
        <v>93</v>
      </c>
      <c r="R96">
        <v>525</v>
      </c>
      <c r="S96">
        <v>3.6169479848432657</v>
      </c>
      <c r="U96">
        <f t="shared" si="4"/>
        <v>3147</v>
      </c>
      <c r="X96">
        <v>93</v>
      </c>
      <c r="Y96">
        <v>5500</v>
      </c>
      <c r="Z96">
        <v>2.3766825832379057</v>
      </c>
      <c r="AB96">
        <v>93</v>
      </c>
      <c r="AC96">
        <v>1071</v>
      </c>
      <c r="AF96">
        <v>93</v>
      </c>
      <c r="AG96">
        <v>1202</v>
      </c>
      <c r="AH96">
        <v>1.7931466591082004</v>
      </c>
      <c r="AJ96">
        <v>93</v>
      </c>
      <c r="AK96">
        <v>636</v>
      </c>
      <c r="AL96">
        <v>1.238800155823919</v>
      </c>
      <c r="AN96">
        <v>93</v>
      </c>
      <c r="AO96">
        <v>426</v>
      </c>
      <c r="AP96">
        <v>1.3363448146056842</v>
      </c>
      <c r="AR96">
        <f t="shared" si="5"/>
        <v>8835</v>
      </c>
    </row>
    <row r="97" spans="1:44">
      <c r="A97">
        <v>94</v>
      </c>
      <c r="B97">
        <v>73</v>
      </c>
      <c r="C97">
        <v>0.37319155462399672</v>
      </c>
      <c r="E97">
        <v>94</v>
      </c>
      <c r="F97">
        <v>47</v>
      </c>
      <c r="I97">
        <v>94</v>
      </c>
      <c r="J97">
        <v>27</v>
      </c>
      <c r="K97">
        <v>0.19289847824533829</v>
      </c>
      <c r="M97">
        <v>94</v>
      </c>
      <c r="N97">
        <v>13</v>
      </c>
      <c r="O97">
        <v>0.13438081455447592</v>
      </c>
      <c r="Q97">
        <v>94</v>
      </c>
      <c r="R97">
        <v>75</v>
      </c>
      <c r="S97">
        <v>0.51670685497760938</v>
      </c>
      <c r="U97">
        <f t="shared" si="4"/>
        <v>235</v>
      </c>
      <c r="X97">
        <v>94</v>
      </c>
      <c r="Y97">
        <v>3087</v>
      </c>
      <c r="Z97">
        <v>1.3339671153555301</v>
      </c>
      <c r="AB97">
        <v>94</v>
      </c>
      <c r="AC97">
        <v>477</v>
      </c>
      <c r="AF97">
        <v>94</v>
      </c>
      <c r="AG97">
        <v>323</v>
      </c>
      <c r="AH97">
        <v>0.48185222203989081</v>
      </c>
      <c r="AJ97">
        <v>94</v>
      </c>
      <c r="AK97">
        <v>195</v>
      </c>
      <c r="AL97">
        <v>0.37982080249318273</v>
      </c>
      <c r="AN97">
        <v>94</v>
      </c>
      <c r="AO97">
        <v>109</v>
      </c>
      <c r="AP97">
        <v>0.341928602798168</v>
      </c>
      <c r="AR97">
        <f t="shared" si="5"/>
        <v>4191</v>
      </c>
    </row>
    <row r="98" spans="1:44">
      <c r="A98">
        <v>95</v>
      </c>
      <c r="B98">
        <v>67</v>
      </c>
      <c r="C98">
        <v>0.3425182761617504</v>
      </c>
      <c r="E98">
        <v>95</v>
      </c>
      <c r="F98">
        <v>0</v>
      </c>
      <c r="I98">
        <v>95</v>
      </c>
      <c r="J98">
        <v>0</v>
      </c>
      <c r="K98">
        <v>0</v>
      </c>
      <c r="M98">
        <v>95</v>
      </c>
      <c r="N98">
        <v>4</v>
      </c>
      <c r="O98">
        <v>4.134794293983874E-2</v>
      </c>
      <c r="Q98">
        <v>95</v>
      </c>
      <c r="R98">
        <v>19</v>
      </c>
      <c r="S98">
        <v>0.13089906992766104</v>
      </c>
      <c r="U98">
        <f t="shared" si="4"/>
        <v>90</v>
      </c>
      <c r="X98">
        <v>95</v>
      </c>
      <c r="Y98">
        <v>454</v>
      </c>
      <c r="Z98">
        <v>0.19618434414363806</v>
      </c>
      <c r="AB98">
        <v>95</v>
      </c>
      <c r="AC98">
        <v>141</v>
      </c>
      <c r="AF98">
        <v>95</v>
      </c>
      <c r="AG98">
        <v>167</v>
      </c>
      <c r="AH98">
        <v>0.24913102501752868</v>
      </c>
      <c r="AJ98">
        <v>95</v>
      </c>
      <c r="AK98">
        <v>98</v>
      </c>
      <c r="AL98">
        <v>0.1908843007401636</v>
      </c>
      <c r="AN98">
        <v>95</v>
      </c>
      <c r="AO98">
        <v>65</v>
      </c>
      <c r="AP98">
        <v>0.20390237781542128</v>
      </c>
      <c r="AR98">
        <f t="shared" si="5"/>
        <v>925</v>
      </c>
    </row>
    <row r="99" spans="1:44">
      <c r="A99">
        <v>96</v>
      </c>
      <c r="B99">
        <v>235</v>
      </c>
      <c r="C99">
        <v>1.2013700731046471</v>
      </c>
      <c r="E99">
        <v>96</v>
      </c>
      <c r="F99">
        <v>11</v>
      </c>
      <c r="I99">
        <v>96</v>
      </c>
      <c r="J99">
        <v>75</v>
      </c>
      <c r="K99">
        <v>0.53582910623705082</v>
      </c>
      <c r="M99">
        <v>96</v>
      </c>
      <c r="N99">
        <v>7</v>
      </c>
      <c r="O99">
        <v>7.2358900144717797E-2</v>
      </c>
      <c r="Q99">
        <v>96</v>
      </c>
      <c r="R99">
        <v>62</v>
      </c>
      <c r="S99">
        <v>0.42714433344815705</v>
      </c>
      <c r="U99">
        <f t="shared" si="4"/>
        <v>390</v>
      </c>
      <c r="X99">
        <v>96</v>
      </c>
      <c r="Y99">
        <v>2376</v>
      </c>
      <c r="Z99">
        <v>1.0267268759587753</v>
      </c>
      <c r="AB99">
        <v>96</v>
      </c>
      <c r="AC99">
        <v>393</v>
      </c>
      <c r="AF99">
        <v>96</v>
      </c>
      <c r="AG99">
        <v>273</v>
      </c>
      <c r="AH99">
        <v>0.40726209478913372</v>
      </c>
      <c r="AJ99">
        <v>96</v>
      </c>
      <c r="AK99">
        <v>211</v>
      </c>
      <c r="AL99">
        <v>0.41098558628749515</v>
      </c>
      <c r="AN99">
        <v>96</v>
      </c>
      <c r="AO99">
        <v>145</v>
      </c>
      <c r="AP99">
        <v>0.45485915051132442</v>
      </c>
      <c r="AR99">
        <f t="shared" si="5"/>
        <v>3398</v>
      </c>
    </row>
    <row r="100" spans="1:44">
      <c r="A100">
        <v>97</v>
      </c>
      <c r="B100">
        <v>104</v>
      </c>
      <c r="C100">
        <v>0.5316701600122693</v>
      </c>
      <c r="E100">
        <v>97</v>
      </c>
      <c r="F100">
        <v>0</v>
      </c>
      <c r="I100">
        <v>97</v>
      </c>
      <c r="J100">
        <v>0</v>
      </c>
      <c r="K100">
        <v>0</v>
      </c>
      <c r="M100">
        <v>97</v>
      </c>
      <c r="N100">
        <v>0</v>
      </c>
      <c r="O100">
        <v>0</v>
      </c>
      <c r="Q100">
        <v>97</v>
      </c>
      <c r="R100">
        <v>9</v>
      </c>
      <c r="S100">
        <v>6.2004822597313124E-2</v>
      </c>
      <c r="U100">
        <f t="shared" ref="U100:U131" si="6">B100+F100+J100+N100+R100</f>
        <v>113</v>
      </c>
      <c r="X100">
        <v>97</v>
      </c>
      <c r="Y100">
        <v>934</v>
      </c>
      <c r="Z100">
        <v>0.40360391504440074</v>
      </c>
      <c r="AB100">
        <v>97</v>
      </c>
      <c r="AC100">
        <v>131</v>
      </c>
      <c r="AF100">
        <v>97</v>
      </c>
      <c r="AG100">
        <v>82</v>
      </c>
      <c r="AH100">
        <v>0.12232780869124163</v>
      </c>
      <c r="AJ100">
        <v>97</v>
      </c>
      <c r="AK100">
        <v>60</v>
      </c>
      <c r="AL100">
        <v>0.1168679392286716</v>
      </c>
      <c r="AN100">
        <v>97</v>
      </c>
      <c r="AO100">
        <v>41</v>
      </c>
      <c r="AP100">
        <v>0.12861534600665037</v>
      </c>
      <c r="AR100">
        <f t="shared" ref="AR100:AR131" si="7">Y100+AC100+AG100+AK100+AO100</f>
        <v>1248</v>
      </c>
    </row>
    <row r="101" spans="1:44">
      <c r="A101">
        <v>98</v>
      </c>
      <c r="B101">
        <v>254</v>
      </c>
      <c r="C101">
        <v>1.2985021215684269</v>
      </c>
      <c r="E101">
        <v>98</v>
      </c>
      <c r="F101">
        <v>12</v>
      </c>
      <c r="I101">
        <v>98</v>
      </c>
      <c r="J101">
        <v>92</v>
      </c>
      <c r="K101">
        <v>0.65728370365078226</v>
      </c>
      <c r="M101">
        <v>98</v>
      </c>
      <c r="N101">
        <v>63</v>
      </c>
      <c r="O101">
        <v>0.65123010130246017</v>
      </c>
      <c r="Q101">
        <v>98</v>
      </c>
      <c r="R101">
        <v>181</v>
      </c>
      <c r="S101">
        <v>1.2469858766792974</v>
      </c>
      <c r="U101">
        <f t="shared" si="6"/>
        <v>602</v>
      </c>
      <c r="X101">
        <v>98</v>
      </c>
      <c r="Y101">
        <v>3227</v>
      </c>
      <c r="Z101">
        <v>1.3944644902015859</v>
      </c>
      <c r="AB101">
        <v>98</v>
      </c>
      <c r="AC101">
        <v>864</v>
      </c>
      <c r="AF101">
        <v>98</v>
      </c>
      <c r="AG101">
        <v>793</v>
      </c>
      <c r="AH101">
        <v>1.1829994181970074</v>
      </c>
      <c r="AJ101">
        <v>98</v>
      </c>
      <c r="AK101">
        <v>547</v>
      </c>
      <c r="AL101">
        <v>1.0654460459680561</v>
      </c>
      <c r="AN101">
        <v>98</v>
      </c>
      <c r="AO101">
        <v>359</v>
      </c>
      <c r="AP101">
        <v>1.1261685174728653</v>
      </c>
      <c r="AR101">
        <f t="shared" si="7"/>
        <v>5790</v>
      </c>
    </row>
    <row r="102" spans="1:44">
      <c r="A102">
        <v>99</v>
      </c>
      <c r="B102">
        <v>431</v>
      </c>
      <c r="C102">
        <v>2.203363836204693</v>
      </c>
      <c r="E102">
        <v>99</v>
      </c>
      <c r="F102">
        <v>38</v>
      </c>
      <c r="I102">
        <v>99</v>
      </c>
      <c r="J102">
        <v>126</v>
      </c>
      <c r="K102">
        <v>0.90019289847824535</v>
      </c>
      <c r="M102">
        <v>99</v>
      </c>
      <c r="N102">
        <v>46</v>
      </c>
      <c r="O102">
        <v>0.47550134380814557</v>
      </c>
      <c r="Q102">
        <v>99</v>
      </c>
      <c r="R102">
        <v>126</v>
      </c>
      <c r="S102">
        <v>0.86806751636238377</v>
      </c>
      <c r="U102">
        <f t="shared" si="6"/>
        <v>767</v>
      </c>
      <c r="X102">
        <v>99</v>
      </c>
      <c r="Y102">
        <v>3780</v>
      </c>
      <c r="Z102">
        <v>1.6334291208435063</v>
      </c>
      <c r="AB102">
        <v>99</v>
      </c>
      <c r="AC102">
        <v>567</v>
      </c>
      <c r="AF102">
        <v>99</v>
      </c>
      <c r="AG102">
        <v>465</v>
      </c>
      <c r="AH102">
        <v>0.69368818343204097</v>
      </c>
      <c r="AJ102">
        <v>99</v>
      </c>
      <c r="AK102">
        <v>363</v>
      </c>
      <c r="AL102">
        <v>0.70705103233346323</v>
      </c>
      <c r="AN102">
        <v>99</v>
      </c>
      <c r="AO102">
        <v>216</v>
      </c>
      <c r="AP102">
        <v>0.67758328627893849</v>
      </c>
      <c r="AR102">
        <f t="shared" si="7"/>
        <v>5391</v>
      </c>
    </row>
    <row r="103" spans="1:44">
      <c r="A103">
        <v>100</v>
      </c>
      <c r="B103">
        <v>701</v>
      </c>
      <c r="C103">
        <v>3.5836613670057766</v>
      </c>
      <c r="E103">
        <v>100</v>
      </c>
      <c r="F103">
        <v>315</v>
      </c>
      <c r="I103">
        <v>100</v>
      </c>
      <c r="J103">
        <v>309</v>
      </c>
      <c r="K103">
        <v>2.2076159176966494</v>
      </c>
      <c r="M103">
        <v>100</v>
      </c>
      <c r="N103">
        <v>192</v>
      </c>
      <c r="O103">
        <v>1.9847012611122596</v>
      </c>
      <c r="Q103">
        <v>100</v>
      </c>
      <c r="R103">
        <v>407</v>
      </c>
      <c r="S103">
        <v>2.8039958663451601</v>
      </c>
      <c r="U103">
        <f t="shared" si="6"/>
        <v>1924</v>
      </c>
      <c r="X103">
        <v>100</v>
      </c>
      <c r="Y103">
        <v>8212</v>
      </c>
      <c r="Z103">
        <v>3.5486031588272153</v>
      </c>
      <c r="AB103">
        <v>100</v>
      </c>
      <c r="AC103">
        <v>1152</v>
      </c>
      <c r="AF103">
        <v>100</v>
      </c>
      <c r="AG103">
        <v>869</v>
      </c>
      <c r="AH103">
        <v>1.2963764116181582</v>
      </c>
      <c r="AJ103">
        <v>100</v>
      </c>
      <c r="AK103">
        <v>858</v>
      </c>
      <c r="AL103">
        <v>1.671211530970004</v>
      </c>
      <c r="AN103">
        <v>100</v>
      </c>
      <c r="AO103">
        <v>517</v>
      </c>
      <c r="AP103">
        <v>1.621808143547274</v>
      </c>
      <c r="AR103">
        <f t="shared" si="7"/>
        <v>11608</v>
      </c>
    </row>
    <row r="104" spans="1:44">
      <c r="A104">
        <v>101</v>
      </c>
      <c r="B104">
        <v>576</v>
      </c>
      <c r="C104">
        <v>2.9446347323756452</v>
      </c>
      <c r="E104">
        <v>101</v>
      </c>
      <c r="F104">
        <v>126</v>
      </c>
      <c r="I104">
        <v>101</v>
      </c>
      <c r="J104">
        <v>40</v>
      </c>
      <c r="K104">
        <v>0.28577552332642708</v>
      </c>
      <c r="M104">
        <v>101</v>
      </c>
      <c r="N104">
        <v>94</v>
      </c>
      <c r="O104">
        <v>0.97167665908621048</v>
      </c>
      <c r="Q104">
        <v>101</v>
      </c>
      <c r="R104">
        <v>149</v>
      </c>
      <c r="S104">
        <v>1.0265242852221839</v>
      </c>
      <c r="U104">
        <f t="shared" si="6"/>
        <v>985</v>
      </c>
      <c r="X104">
        <v>101</v>
      </c>
      <c r="Y104">
        <v>5410</v>
      </c>
      <c r="Z104">
        <v>2.337791413694013</v>
      </c>
      <c r="AB104">
        <v>101</v>
      </c>
      <c r="AC104">
        <v>1076</v>
      </c>
      <c r="AF104">
        <v>101</v>
      </c>
      <c r="AG104">
        <v>692</v>
      </c>
      <c r="AH104">
        <v>1.0323273611504782</v>
      </c>
      <c r="AJ104">
        <v>101</v>
      </c>
      <c r="AK104">
        <v>364</v>
      </c>
      <c r="AL104">
        <v>0.7089988313206077</v>
      </c>
      <c r="AN104">
        <v>101</v>
      </c>
      <c r="AO104">
        <v>264</v>
      </c>
      <c r="AP104">
        <v>0.82815734989648038</v>
      </c>
      <c r="AR104">
        <f t="shared" si="7"/>
        <v>7806</v>
      </c>
    </row>
    <row r="105" spans="1:44">
      <c r="A105">
        <v>102</v>
      </c>
      <c r="B105">
        <v>4</v>
      </c>
      <c r="C105">
        <v>2.0448852308164206E-2</v>
      </c>
      <c r="E105">
        <v>102</v>
      </c>
      <c r="F105">
        <v>0</v>
      </c>
      <c r="I105">
        <v>102</v>
      </c>
      <c r="J105">
        <v>0</v>
      </c>
      <c r="K105">
        <v>0</v>
      </c>
      <c r="M105">
        <v>102</v>
      </c>
      <c r="N105">
        <v>1</v>
      </c>
      <c r="O105">
        <v>1.0336985734959685E-2</v>
      </c>
      <c r="Q105">
        <v>102</v>
      </c>
      <c r="R105">
        <v>26</v>
      </c>
      <c r="S105">
        <v>0.17912504305890459</v>
      </c>
      <c r="U105">
        <f t="shared" si="6"/>
        <v>31</v>
      </c>
      <c r="X105">
        <v>102</v>
      </c>
      <c r="Y105">
        <v>1807</v>
      </c>
      <c r="Z105">
        <v>0.78084825962016291</v>
      </c>
      <c r="AB105">
        <v>102</v>
      </c>
      <c r="AC105">
        <v>209</v>
      </c>
      <c r="AF105">
        <v>102</v>
      </c>
      <c r="AG105">
        <v>183</v>
      </c>
      <c r="AH105">
        <v>0.27299986573777096</v>
      </c>
      <c r="AJ105">
        <v>102</v>
      </c>
      <c r="AK105">
        <v>81</v>
      </c>
      <c r="AL105">
        <v>0.15777171795870665</v>
      </c>
      <c r="AN105">
        <v>102</v>
      </c>
      <c r="AO105">
        <v>95</v>
      </c>
      <c r="AP105">
        <v>0.29801116757638496</v>
      </c>
      <c r="AR105">
        <f t="shared" si="7"/>
        <v>2375</v>
      </c>
    </row>
    <row r="106" spans="1:44">
      <c r="A106">
        <v>103</v>
      </c>
      <c r="B106">
        <v>1</v>
      </c>
      <c r="C106">
        <v>5.1122130770410515E-3</v>
      </c>
      <c r="E106">
        <v>103</v>
      </c>
      <c r="F106">
        <v>0</v>
      </c>
      <c r="I106">
        <v>103</v>
      </c>
      <c r="J106">
        <v>0</v>
      </c>
      <c r="K106">
        <v>0</v>
      </c>
      <c r="M106">
        <v>103</v>
      </c>
      <c r="N106">
        <v>1</v>
      </c>
      <c r="O106">
        <v>1.0336985734959685E-2</v>
      </c>
      <c r="Q106">
        <v>103</v>
      </c>
      <c r="R106">
        <v>23</v>
      </c>
      <c r="S106">
        <v>0.1584567688598002</v>
      </c>
      <c r="U106">
        <f t="shared" si="6"/>
        <v>25</v>
      </c>
      <c r="X106">
        <v>103</v>
      </c>
      <c r="Y106">
        <v>4217</v>
      </c>
      <c r="Z106">
        <v>1.8222673551844089</v>
      </c>
      <c r="AB106">
        <v>103</v>
      </c>
      <c r="AC106">
        <v>695</v>
      </c>
      <c r="AF106">
        <v>103</v>
      </c>
      <c r="AG106">
        <v>448</v>
      </c>
      <c r="AH106">
        <v>0.66832754016678353</v>
      </c>
      <c r="AJ106">
        <v>103</v>
      </c>
      <c r="AK106">
        <v>224</v>
      </c>
      <c r="AL106">
        <v>0.43630697312037398</v>
      </c>
      <c r="AN106">
        <v>103</v>
      </c>
      <c r="AO106">
        <v>175</v>
      </c>
      <c r="AP106">
        <v>0.54896794027228812</v>
      </c>
      <c r="AR106">
        <f t="shared" si="7"/>
        <v>5759</v>
      </c>
    </row>
    <row r="107" spans="1:44">
      <c r="A107">
        <v>104</v>
      </c>
      <c r="B107">
        <v>2</v>
      </c>
      <c r="C107">
        <v>1.0224426154082103E-2</v>
      </c>
      <c r="E107">
        <v>104</v>
      </c>
      <c r="F107">
        <v>1</v>
      </c>
      <c r="I107">
        <v>104</v>
      </c>
      <c r="J107">
        <v>0</v>
      </c>
      <c r="K107">
        <v>0</v>
      </c>
      <c r="M107">
        <v>104</v>
      </c>
      <c r="N107">
        <v>0</v>
      </c>
      <c r="O107">
        <v>0</v>
      </c>
      <c r="Q107">
        <v>104</v>
      </c>
      <c r="R107">
        <v>24</v>
      </c>
      <c r="S107">
        <v>0.16534619359283501</v>
      </c>
      <c r="U107">
        <f t="shared" si="6"/>
        <v>27</v>
      </c>
      <c r="X107">
        <v>104</v>
      </c>
      <c r="Y107">
        <v>1113</v>
      </c>
      <c r="Z107">
        <v>0.48095413002614351</v>
      </c>
      <c r="AB107">
        <v>104</v>
      </c>
      <c r="AC107">
        <v>241</v>
      </c>
      <c r="AF107">
        <v>104</v>
      </c>
      <c r="AG107">
        <v>145</v>
      </c>
      <c r="AH107">
        <v>0.21631136902719555</v>
      </c>
      <c r="AJ107">
        <v>104</v>
      </c>
      <c r="AK107">
        <v>79</v>
      </c>
      <c r="AL107">
        <v>0.15387611998441761</v>
      </c>
      <c r="AN107">
        <v>104</v>
      </c>
      <c r="AO107">
        <v>71</v>
      </c>
      <c r="AP107">
        <v>0.22272413576761402</v>
      </c>
      <c r="AR107">
        <f t="shared" si="7"/>
        <v>1649</v>
      </c>
    </row>
    <row r="108" spans="1:44">
      <c r="A108">
        <v>105</v>
      </c>
      <c r="B108">
        <v>201</v>
      </c>
      <c r="C108">
        <v>1.0275548284852514</v>
      </c>
      <c r="E108">
        <v>105</v>
      </c>
      <c r="F108">
        <v>24</v>
      </c>
      <c r="I108">
        <v>105</v>
      </c>
      <c r="J108">
        <v>15</v>
      </c>
      <c r="K108">
        <v>0.10716582124741016</v>
      </c>
      <c r="M108">
        <v>105</v>
      </c>
      <c r="N108">
        <v>27</v>
      </c>
      <c r="O108">
        <v>0.27909861484391152</v>
      </c>
      <c r="Q108">
        <v>105</v>
      </c>
      <c r="R108">
        <v>109</v>
      </c>
      <c r="S108">
        <v>0.75094729590079223</v>
      </c>
      <c r="U108">
        <f t="shared" si="6"/>
        <v>376</v>
      </c>
      <c r="X108">
        <v>105</v>
      </c>
      <c r="Y108">
        <v>4097</v>
      </c>
      <c r="Z108">
        <v>1.7704124624592184</v>
      </c>
      <c r="AB108">
        <v>105</v>
      </c>
      <c r="AC108">
        <v>619</v>
      </c>
      <c r="AF108">
        <v>105</v>
      </c>
      <c r="AG108">
        <v>471</v>
      </c>
      <c r="AH108">
        <v>0.70263899870213176</v>
      </c>
      <c r="AJ108">
        <v>105</v>
      </c>
      <c r="AK108">
        <v>460</v>
      </c>
      <c r="AL108">
        <v>0.89598753408648224</v>
      </c>
      <c r="AN108">
        <v>105</v>
      </c>
      <c r="AO108">
        <v>286</v>
      </c>
      <c r="AP108">
        <v>0.8971704623878537</v>
      </c>
      <c r="AR108">
        <f t="shared" si="7"/>
        <v>5933</v>
      </c>
    </row>
    <row r="109" spans="1:44">
      <c r="A109">
        <v>106</v>
      </c>
      <c r="B109">
        <v>0</v>
      </c>
      <c r="C109">
        <v>0</v>
      </c>
      <c r="E109">
        <v>106</v>
      </c>
      <c r="F109">
        <v>15</v>
      </c>
      <c r="I109">
        <v>106</v>
      </c>
      <c r="J109">
        <v>27</v>
      </c>
      <c r="K109">
        <v>0.19289847824533829</v>
      </c>
      <c r="M109">
        <v>106</v>
      </c>
      <c r="N109">
        <v>5</v>
      </c>
      <c r="O109">
        <v>5.168492867479843E-2</v>
      </c>
      <c r="Q109">
        <v>106</v>
      </c>
      <c r="R109">
        <v>46</v>
      </c>
      <c r="S109">
        <v>0.3169135377196004</v>
      </c>
      <c r="U109">
        <f t="shared" si="6"/>
        <v>93</v>
      </c>
      <c r="X109">
        <v>106</v>
      </c>
      <c r="Y109">
        <v>1499</v>
      </c>
      <c r="Z109">
        <v>0.64775403495884021</v>
      </c>
      <c r="AB109">
        <v>106</v>
      </c>
      <c r="AC109">
        <v>374</v>
      </c>
      <c r="AF109">
        <v>106</v>
      </c>
      <c r="AG109">
        <v>114</v>
      </c>
      <c r="AH109">
        <v>0.17006549013172617</v>
      </c>
      <c r="AJ109">
        <v>106</v>
      </c>
      <c r="AK109">
        <v>250</v>
      </c>
      <c r="AL109">
        <v>0.48694974678613168</v>
      </c>
      <c r="AN109">
        <v>106</v>
      </c>
      <c r="AO109">
        <v>161</v>
      </c>
      <c r="AP109">
        <v>0.50505050505050508</v>
      </c>
      <c r="AR109">
        <f t="shared" si="7"/>
        <v>2398</v>
      </c>
    </row>
    <row r="110" spans="1:44">
      <c r="A110">
        <v>107</v>
      </c>
      <c r="B110">
        <v>25</v>
      </c>
      <c r="C110">
        <v>0.12780532692602628</v>
      </c>
      <c r="E110">
        <v>107</v>
      </c>
      <c r="F110">
        <v>27</v>
      </c>
      <c r="I110">
        <v>107</v>
      </c>
      <c r="J110">
        <v>26</v>
      </c>
      <c r="K110">
        <v>0.18575409016217762</v>
      </c>
      <c r="M110">
        <v>107</v>
      </c>
      <c r="N110">
        <v>8</v>
      </c>
      <c r="O110">
        <v>8.269588587967748E-2</v>
      </c>
      <c r="Q110">
        <v>107</v>
      </c>
      <c r="R110">
        <v>7</v>
      </c>
      <c r="S110">
        <v>4.8225973131243542E-2</v>
      </c>
      <c r="U110">
        <f t="shared" si="6"/>
        <v>93</v>
      </c>
      <c r="X110">
        <v>107</v>
      </c>
      <c r="Y110">
        <v>1689</v>
      </c>
      <c r="Z110">
        <v>0.72985761510705871</v>
      </c>
      <c r="AB110">
        <v>107</v>
      </c>
      <c r="AC110">
        <v>441</v>
      </c>
      <c r="AF110">
        <v>107</v>
      </c>
      <c r="AG110">
        <v>193</v>
      </c>
      <c r="AH110">
        <v>0.28791789118792238</v>
      </c>
      <c r="AJ110">
        <v>107</v>
      </c>
      <c r="AK110">
        <v>111</v>
      </c>
      <c r="AL110">
        <v>0.21620568757304245</v>
      </c>
      <c r="AN110">
        <v>107</v>
      </c>
      <c r="AO110">
        <v>84</v>
      </c>
      <c r="AP110">
        <v>0.2635046113306983</v>
      </c>
      <c r="AR110">
        <f t="shared" si="7"/>
        <v>2518</v>
      </c>
    </row>
    <row r="111" spans="1:44">
      <c r="A111">
        <v>108</v>
      </c>
      <c r="B111">
        <v>53</v>
      </c>
      <c r="C111">
        <v>0.27094729308317572</v>
      </c>
      <c r="E111">
        <v>108</v>
      </c>
      <c r="F111">
        <v>15</v>
      </c>
      <c r="I111">
        <v>108</v>
      </c>
      <c r="J111">
        <v>14</v>
      </c>
      <c r="K111">
        <v>0.10002143316424948</v>
      </c>
      <c r="M111">
        <v>108</v>
      </c>
      <c r="N111">
        <v>14</v>
      </c>
      <c r="O111">
        <v>0.14471780028943559</v>
      </c>
      <c r="Q111">
        <v>108</v>
      </c>
      <c r="R111">
        <v>60</v>
      </c>
      <c r="S111">
        <v>0.4133654839820875</v>
      </c>
      <c r="U111">
        <f t="shared" si="6"/>
        <v>156</v>
      </c>
      <c r="X111">
        <v>108</v>
      </c>
      <c r="Y111">
        <v>3967</v>
      </c>
      <c r="Z111">
        <v>1.7142363286735951</v>
      </c>
      <c r="AB111">
        <v>108</v>
      </c>
      <c r="AC111">
        <v>675</v>
      </c>
      <c r="AF111">
        <v>108</v>
      </c>
      <c r="AG111">
        <v>502</v>
      </c>
      <c r="AH111">
        <v>0.74888487759760114</v>
      </c>
      <c r="AJ111">
        <v>108</v>
      </c>
      <c r="AK111">
        <v>315</v>
      </c>
      <c r="AL111">
        <v>0.61355668095052596</v>
      </c>
      <c r="AN111">
        <v>108</v>
      </c>
      <c r="AO111">
        <v>277</v>
      </c>
      <c r="AP111">
        <v>0.86893782545956455</v>
      </c>
      <c r="AR111">
        <f t="shared" si="7"/>
        <v>5736</v>
      </c>
    </row>
    <row r="112" spans="1:44">
      <c r="E112">
        <v>109</v>
      </c>
      <c r="F112">
        <v>0</v>
      </c>
      <c r="Q112">
        <v>109</v>
      </c>
      <c r="R112">
        <v>0</v>
      </c>
      <c r="S112">
        <v>0</v>
      </c>
      <c r="U112">
        <f t="shared" si="6"/>
        <v>0</v>
      </c>
      <c r="X112">
        <v>109</v>
      </c>
      <c r="Y112">
        <v>2</v>
      </c>
      <c r="Z112">
        <v>8.642482120865113E-4</v>
      </c>
      <c r="AF112">
        <v>109</v>
      </c>
      <c r="AG112">
        <v>0</v>
      </c>
      <c r="AH112">
        <v>0</v>
      </c>
      <c r="AN112">
        <v>109</v>
      </c>
      <c r="AO112">
        <v>3</v>
      </c>
      <c r="AP112">
        <v>9.4108789760963679E-3</v>
      </c>
      <c r="AR112">
        <f t="shared" si="7"/>
        <v>5</v>
      </c>
    </row>
    <row r="113" spans="5:44">
      <c r="E113">
        <v>110</v>
      </c>
      <c r="F113">
        <v>0</v>
      </c>
      <c r="Q113">
        <v>110</v>
      </c>
      <c r="R113">
        <v>0</v>
      </c>
      <c r="S113">
        <v>0</v>
      </c>
      <c r="U113">
        <f t="shared" si="6"/>
        <v>0</v>
      </c>
      <c r="X113">
        <v>110</v>
      </c>
      <c r="Y113">
        <v>3</v>
      </c>
      <c r="Z113">
        <v>1.2963723181297669E-3</v>
      </c>
      <c r="AF113">
        <v>110</v>
      </c>
      <c r="AG113">
        <v>0</v>
      </c>
      <c r="AH113">
        <v>0</v>
      </c>
      <c r="AN113">
        <v>110</v>
      </c>
      <c r="AO113">
        <v>0</v>
      </c>
      <c r="AP113">
        <v>0</v>
      </c>
      <c r="AR113">
        <f t="shared" si="7"/>
        <v>3</v>
      </c>
    </row>
    <row r="114" spans="5:44">
      <c r="E114">
        <v>111</v>
      </c>
      <c r="F114">
        <v>0</v>
      </c>
      <c r="Q114">
        <v>111</v>
      </c>
      <c r="R114">
        <v>1</v>
      </c>
      <c r="S114">
        <v>6.8894247330347916E-3</v>
      </c>
      <c r="U114">
        <f t="shared" si="6"/>
        <v>1</v>
      </c>
      <c r="X114">
        <v>111</v>
      </c>
      <c r="Y114">
        <v>1</v>
      </c>
      <c r="Z114">
        <v>4.3212410604325565E-4</v>
      </c>
      <c r="AF114">
        <v>111</v>
      </c>
      <c r="AG114">
        <v>0</v>
      </c>
      <c r="AH114">
        <v>0</v>
      </c>
      <c r="AN114">
        <v>111</v>
      </c>
      <c r="AO114">
        <v>2</v>
      </c>
      <c r="AP114">
        <v>6.273919317397578E-3</v>
      </c>
      <c r="AR114">
        <f t="shared" si="7"/>
        <v>3</v>
      </c>
    </row>
    <row r="115" spans="5:44">
      <c r="E115">
        <v>112</v>
      </c>
      <c r="F115">
        <v>0</v>
      </c>
      <c r="Q115">
        <v>112</v>
      </c>
      <c r="R115">
        <v>0</v>
      </c>
      <c r="S115">
        <v>0</v>
      </c>
      <c r="U115">
        <f t="shared" si="6"/>
        <v>0</v>
      </c>
      <c r="X115">
        <v>112</v>
      </c>
      <c r="Y115">
        <v>0</v>
      </c>
      <c r="Z115">
        <v>0</v>
      </c>
      <c r="AF115">
        <v>112</v>
      </c>
      <c r="AG115">
        <v>0</v>
      </c>
      <c r="AH115">
        <v>0</v>
      </c>
      <c r="AN115">
        <v>112</v>
      </c>
      <c r="AO115">
        <v>1</v>
      </c>
      <c r="AP115">
        <v>3.136959658698789E-3</v>
      </c>
      <c r="AR115">
        <f t="shared" si="7"/>
        <v>1</v>
      </c>
    </row>
    <row r="116" spans="5:44">
      <c r="E116">
        <v>113</v>
      </c>
      <c r="F116">
        <v>0</v>
      </c>
      <c r="Q116">
        <v>113</v>
      </c>
      <c r="R116">
        <v>0</v>
      </c>
      <c r="S116">
        <v>0</v>
      </c>
      <c r="U116">
        <f t="shared" si="6"/>
        <v>0</v>
      </c>
      <c r="X116">
        <v>113</v>
      </c>
      <c r="Y116">
        <v>0</v>
      </c>
      <c r="Z116">
        <v>0</v>
      </c>
      <c r="AF116">
        <v>113</v>
      </c>
      <c r="AG116">
        <v>0</v>
      </c>
      <c r="AH116">
        <v>0</v>
      </c>
      <c r="AN116">
        <v>113</v>
      </c>
      <c r="AO116">
        <v>0</v>
      </c>
      <c r="AP116">
        <v>0</v>
      </c>
      <c r="AR116">
        <f t="shared" si="7"/>
        <v>0</v>
      </c>
    </row>
    <row r="117" spans="5:44">
      <c r="E117">
        <v>114</v>
      </c>
      <c r="F117">
        <v>0</v>
      </c>
      <c r="Q117">
        <v>114</v>
      </c>
      <c r="R117">
        <v>0</v>
      </c>
      <c r="S117">
        <v>0</v>
      </c>
      <c r="U117">
        <f t="shared" si="6"/>
        <v>0</v>
      </c>
      <c r="X117">
        <v>114</v>
      </c>
      <c r="Y117">
        <v>0</v>
      </c>
      <c r="Z117">
        <v>0</v>
      </c>
      <c r="AF117">
        <v>114</v>
      </c>
      <c r="AG117">
        <v>0</v>
      </c>
      <c r="AH117">
        <v>0</v>
      </c>
      <c r="AN117">
        <v>114</v>
      </c>
      <c r="AO117">
        <v>0</v>
      </c>
      <c r="AP117">
        <v>0</v>
      </c>
      <c r="AR117">
        <f t="shared" si="7"/>
        <v>0</v>
      </c>
    </row>
    <row r="118" spans="5:44">
      <c r="E118">
        <v>115</v>
      </c>
      <c r="F118">
        <v>0</v>
      </c>
      <c r="Q118">
        <v>115</v>
      </c>
      <c r="R118">
        <v>0</v>
      </c>
      <c r="S118">
        <v>0</v>
      </c>
      <c r="U118">
        <f t="shared" si="6"/>
        <v>0</v>
      </c>
      <c r="X118">
        <v>115</v>
      </c>
      <c r="Y118">
        <v>0</v>
      </c>
      <c r="Z118">
        <v>0</v>
      </c>
      <c r="AF118">
        <v>115</v>
      </c>
      <c r="AG118">
        <v>0</v>
      </c>
      <c r="AH118">
        <v>0</v>
      </c>
      <c r="AN118">
        <v>115</v>
      </c>
      <c r="AO118">
        <v>0</v>
      </c>
      <c r="AP118">
        <v>0</v>
      </c>
      <c r="AR118">
        <f t="shared" si="7"/>
        <v>0</v>
      </c>
    </row>
    <row r="119" spans="5:44">
      <c r="E119">
        <v>116</v>
      </c>
      <c r="F119">
        <v>0</v>
      </c>
      <c r="Q119">
        <v>116</v>
      </c>
      <c r="R119">
        <v>0</v>
      </c>
      <c r="S119">
        <v>0</v>
      </c>
      <c r="U119">
        <f t="shared" si="6"/>
        <v>0</v>
      </c>
      <c r="X119">
        <v>116</v>
      </c>
      <c r="Y119">
        <v>3</v>
      </c>
      <c r="Z119">
        <v>1.2963723181297669E-3</v>
      </c>
      <c r="AF119">
        <v>116</v>
      </c>
      <c r="AG119">
        <v>0</v>
      </c>
      <c r="AH119">
        <v>0</v>
      </c>
      <c r="AN119">
        <v>116</v>
      </c>
      <c r="AO119">
        <v>0</v>
      </c>
      <c r="AP119">
        <v>0</v>
      </c>
      <c r="AR119">
        <f t="shared" si="7"/>
        <v>3</v>
      </c>
    </row>
    <row r="120" spans="5:44">
      <c r="E120">
        <v>117</v>
      </c>
      <c r="F120">
        <v>0</v>
      </c>
      <c r="Q120">
        <v>117</v>
      </c>
      <c r="R120">
        <v>0</v>
      </c>
      <c r="S120">
        <v>0</v>
      </c>
      <c r="U120">
        <f t="shared" si="6"/>
        <v>0</v>
      </c>
      <c r="X120">
        <v>117</v>
      </c>
      <c r="Y120">
        <v>1</v>
      </c>
      <c r="Z120">
        <v>4.3212410604325565E-4</v>
      </c>
      <c r="AF120">
        <v>117</v>
      </c>
      <c r="AG120">
        <v>0</v>
      </c>
      <c r="AH120">
        <v>0</v>
      </c>
      <c r="AN120">
        <v>117</v>
      </c>
      <c r="AO120">
        <v>0</v>
      </c>
      <c r="AP120">
        <v>0</v>
      </c>
      <c r="AR120">
        <f t="shared" si="7"/>
        <v>1</v>
      </c>
    </row>
    <row r="121" spans="5:44">
      <c r="E121">
        <v>118</v>
      </c>
      <c r="F121">
        <v>0</v>
      </c>
      <c r="Q121">
        <v>118</v>
      </c>
      <c r="R121">
        <v>0</v>
      </c>
      <c r="S121">
        <v>0</v>
      </c>
      <c r="U121">
        <f t="shared" si="6"/>
        <v>0</v>
      </c>
      <c r="X121">
        <v>118</v>
      </c>
      <c r="Y121">
        <v>0</v>
      </c>
      <c r="Z121">
        <v>0</v>
      </c>
      <c r="AF121">
        <v>118</v>
      </c>
      <c r="AG121">
        <v>0</v>
      </c>
      <c r="AH121">
        <v>0</v>
      </c>
      <c r="AN121">
        <v>118</v>
      </c>
      <c r="AO121">
        <v>1</v>
      </c>
      <c r="AP121">
        <v>3.136959658698789E-3</v>
      </c>
      <c r="AR121">
        <f t="shared" si="7"/>
        <v>1</v>
      </c>
    </row>
    <row r="122" spans="5:44">
      <c r="E122">
        <v>119</v>
      </c>
      <c r="F122">
        <v>0</v>
      </c>
      <c r="Q122">
        <v>119</v>
      </c>
      <c r="R122">
        <v>0</v>
      </c>
      <c r="S122">
        <v>0</v>
      </c>
      <c r="U122">
        <f t="shared" si="6"/>
        <v>0</v>
      </c>
      <c r="X122">
        <v>119</v>
      </c>
      <c r="Y122">
        <v>1</v>
      </c>
      <c r="Z122">
        <v>4.3212410604325565E-4</v>
      </c>
      <c r="AF122">
        <v>119</v>
      </c>
      <c r="AG122">
        <v>0</v>
      </c>
      <c r="AH122">
        <v>0</v>
      </c>
      <c r="AN122">
        <v>119</v>
      </c>
      <c r="AO122">
        <v>0</v>
      </c>
      <c r="AP122">
        <v>0</v>
      </c>
      <c r="AR122">
        <f t="shared" si="7"/>
        <v>1</v>
      </c>
    </row>
    <row r="123" spans="5:44">
      <c r="E123">
        <v>120</v>
      </c>
      <c r="F123">
        <v>2</v>
      </c>
      <c r="Q123">
        <v>120</v>
      </c>
      <c r="R123">
        <v>2</v>
      </c>
      <c r="S123">
        <v>1.3778849466069583E-2</v>
      </c>
      <c r="U123">
        <f t="shared" si="6"/>
        <v>4</v>
      </c>
      <c r="X123">
        <v>120</v>
      </c>
      <c r="Y123">
        <v>0</v>
      </c>
      <c r="Z123">
        <v>0</v>
      </c>
      <c r="AF123">
        <v>120</v>
      </c>
      <c r="AG123">
        <v>0</v>
      </c>
      <c r="AH123">
        <v>0</v>
      </c>
      <c r="AN123">
        <v>120</v>
      </c>
      <c r="AO123">
        <v>0</v>
      </c>
      <c r="AP123">
        <v>0</v>
      </c>
      <c r="AR123">
        <f t="shared" si="7"/>
        <v>0</v>
      </c>
    </row>
    <row r="124" spans="5:44">
      <c r="Q124">
        <v>121</v>
      </c>
      <c r="R124">
        <v>0</v>
      </c>
      <c r="S124">
        <v>0</v>
      </c>
      <c r="U124">
        <f t="shared" si="6"/>
        <v>0</v>
      </c>
      <c r="X124">
        <v>121</v>
      </c>
      <c r="Y124">
        <v>1</v>
      </c>
      <c r="Z124">
        <v>4.3212410604325565E-4</v>
      </c>
      <c r="AF124">
        <v>121</v>
      </c>
      <c r="AG124">
        <v>0</v>
      </c>
      <c r="AH124">
        <v>0</v>
      </c>
      <c r="AN124">
        <v>121</v>
      </c>
      <c r="AO124">
        <v>0</v>
      </c>
      <c r="AP124">
        <v>0</v>
      </c>
      <c r="AR124">
        <f t="shared" si="7"/>
        <v>1</v>
      </c>
    </row>
    <row r="125" spans="5:44">
      <c r="Q125">
        <v>122</v>
      </c>
      <c r="R125">
        <v>0</v>
      </c>
      <c r="S125">
        <v>0</v>
      </c>
      <c r="U125">
        <f t="shared" si="6"/>
        <v>0</v>
      </c>
      <c r="X125">
        <v>122</v>
      </c>
      <c r="Y125">
        <v>2</v>
      </c>
      <c r="Z125">
        <v>8.642482120865113E-4</v>
      </c>
      <c r="AF125">
        <v>122</v>
      </c>
      <c r="AG125">
        <v>0</v>
      </c>
      <c r="AH125">
        <v>0</v>
      </c>
      <c r="AN125">
        <v>122</v>
      </c>
      <c r="AO125">
        <v>0</v>
      </c>
      <c r="AP125">
        <v>0</v>
      </c>
      <c r="AR125">
        <f t="shared" si="7"/>
        <v>2</v>
      </c>
    </row>
    <row r="126" spans="5:44">
      <c r="Q126">
        <v>123</v>
      </c>
      <c r="R126">
        <v>0</v>
      </c>
      <c r="S126">
        <v>0</v>
      </c>
      <c r="U126">
        <f t="shared" si="6"/>
        <v>0</v>
      </c>
      <c r="X126">
        <v>123</v>
      </c>
      <c r="Y126">
        <v>0</v>
      </c>
      <c r="Z126">
        <v>0</v>
      </c>
      <c r="AF126">
        <v>123</v>
      </c>
      <c r="AG126">
        <v>0</v>
      </c>
      <c r="AH126">
        <v>0</v>
      </c>
      <c r="AN126">
        <v>123</v>
      </c>
      <c r="AO126">
        <v>0</v>
      </c>
      <c r="AP126">
        <v>0</v>
      </c>
      <c r="AR126">
        <f t="shared" si="7"/>
        <v>0</v>
      </c>
    </row>
    <row r="127" spans="5:44">
      <c r="Q127">
        <v>124</v>
      </c>
      <c r="R127">
        <v>1</v>
      </c>
      <c r="S127">
        <v>6.8894247330347916E-3</v>
      </c>
      <c r="U127">
        <f t="shared" si="6"/>
        <v>1</v>
      </c>
      <c r="X127">
        <v>124</v>
      </c>
      <c r="Y127">
        <v>0</v>
      </c>
      <c r="Z127">
        <v>0</v>
      </c>
      <c r="AF127">
        <v>124</v>
      </c>
      <c r="AG127">
        <v>0</v>
      </c>
      <c r="AH127">
        <v>0</v>
      </c>
      <c r="AN127">
        <v>124</v>
      </c>
      <c r="AO127">
        <v>0</v>
      </c>
      <c r="AP127">
        <v>0</v>
      </c>
      <c r="AR127">
        <f t="shared" si="7"/>
        <v>0</v>
      </c>
    </row>
    <row r="128" spans="5:44">
      <c r="U128">
        <f t="shared" si="6"/>
        <v>0</v>
      </c>
      <c r="X128">
        <v>125</v>
      </c>
      <c r="Y128">
        <v>1</v>
      </c>
      <c r="Z128">
        <v>4.3212410604325565E-4</v>
      </c>
      <c r="AF128">
        <v>125</v>
      </c>
      <c r="AG128">
        <v>1</v>
      </c>
      <c r="AH128">
        <v>1.4918025450151417E-3</v>
      </c>
      <c r="AN128">
        <v>125</v>
      </c>
      <c r="AO128">
        <v>0</v>
      </c>
      <c r="AP128">
        <v>0</v>
      </c>
      <c r="AR128">
        <f t="shared" si="7"/>
        <v>2</v>
      </c>
    </row>
    <row r="129" spans="21:44">
      <c r="U129">
        <f t="shared" si="6"/>
        <v>0</v>
      </c>
      <c r="X129">
        <v>126</v>
      </c>
      <c r="Y129">
        <v>0</v>
      </c>
      <c r="Z129">
        <v>0</v>
      </c>
      <c r="AN129">
        <v>126</v>
      </c>
      <c r="AO129">
        <v>0</v>
      </c>
      <c r="AP129">
        <v>0</v>
      </c>
      <c r="AR129">
        <f t="shared" si="7"/>
        <v>0</v>
      </c>
    </row>
    <row r="130" spans="21:44">
      <c r="U130">
        <f t="shared" si="6"/>
        <v>0</v>
      </c>
      <c r="X130">
        <v>127</v>
      </c>
      <c r="Y130">
        <v>0</v>
      </c>
      <c r="Z130">
        <v>0</v>
      </c>
      <c r="AN130">
        <v>127</v>
      </c>
      <c r="AO130">
        <v>1</v>
      </c>
      <c r="AP130">
        <v>3.136959658698789E-3</v>
      </c>
      <c r="AR130">
        <f t="shared" si="7"/>
        <v>1</v>
      </c>
    </row>
    <row r="131" spans="21:44">
      <c r="U131">
        <f t="shared" si="6"/>
        <v>0</v>
      </c>
      <c r="X131">
        <v>128</v>
      </c>
      <c r="Y131">
        <v>0</v>
      </c>
      <c r="Z131">
        <v>0</v>
      </c>
      <c r="AN131">
        <v>128</v>
      </c>
      <c r="AO131">
        <v>0</v>
      </c>
      <c r="AP131">
        <v>0</v>
      </c>
      <c r="AR131">
        <f t="shared" si="7"/>
        <v>0</v>
      </c>
    </row>
    <row r="132" spans="21:44">
      <c r="U132">
        <f t="shared" ref="U132:U159" si="8">B132+F132+J132+N132+R132</f>
        <v>0</v>
      </c>
      <c r="X132">
        <v>129</v>
      </c>
      <c r="Y132">
        <v>0</v>
      </c>
      <c r="Z132">
        <v>0</v>
      </c>
      <c r="AN132">
        <v>129</v>
      </c>
      <c r="AO132">
        <v>0</v>
      </c>
      <c r="AP132">
        <v>0</v>
      </c>
      <c r="AR132">
        <f t="shared" ref="AR132:AR160" si="9">Y132+AC132+AG132+AK132+AO132</f>
        <v>0</v>
      </c>
    </row>
    <row r="133" spans="21:44">
      <c r="U133">
        <f t="shared" si="8"/>
        <v>0</v>
      </c>
      <c r="X133">
        <v>130</v>
      </c>
      <c r="Y133">
        <v>1</v>
      </c>
      <c r="Z133">
        <v>4.3212410604325565E-4</v>
      </c>
      <c r="AN133">
        <v>130</v>
      </c>
      <c r="AO133">
        <v>0</v>
      </c>
      <c r="AP133">
        <v>0</v>
      </c>
      <c r="AR133">
        <f t="shared" si="9"/>
        <v>1</v>
      </c>
    </row>
    <row r="134" spans="21:44">
      <c r="U134">
        <f t="shared" si="8"/>
        <v>0</v>
      </c>
      <c r="AN134">
        <v>131</v>
      </c>
      <c r="AO134">
        <v>0</v>
      </c>
      <c r="AP134">
        <v>0</v>
      </c>
      <c r="AR134">
        <f t="shared" si="9"/>
        <v>0</v>
      </c>
    </row>
    <row r="135" spans="21:44">
      <c r="U135">
        <f t="shared" si="8"/>
        <v>0</v>
      </c>
      <c r="AN135">
        <v>132</v>
      </c>
      <c r="AO135">
        <v>0</v>
      </c>
      <c r="AP135">
        <v>0</v>
      </c>
      <c r="AR135">
        <f t="shared" si="9"/>
        <v>0</v>
      </c>
    </row>
    <row r="136" spans="21:44">
      <c r="U136">
        <f t="shared" si="8"/>
        <v>0</v>
      </c>
      <c r="AN136">
        <v>133</v>
      </c>
      <c r="AO136">
        <v>0</v>
      </c>
      <c r="AP136">
        <v>0</v>
      </c>
      <c r="AR136">
        <f t="shared" si="9"/>
        <v>0</v>
      </c>
    </row>
    <row r="137" spans="21:44">
      <c r="U137">
        <f t="shared" si="8"/>
        <v>0</v>
      </c>
      <c r="AN137">
        <v>134</v>
      </c>
      <c r="AO137">
        <v>0</v>
      </c>
      <c r="AP137">
        <v>0</v>
      </c>
      <c r="AR137">
        <f t="shared" si="9"/>
        <v>0</v>
      </c>
    </row>
    <row r="138" spans="21:44">
      <c r="U138">
        <f t="shared" si="8"/>
        <v>0</v>
      </c>
      <c r="AN138">
        <v>135</v>
      </c>
      <c r="AO138">
        <v>0</v>
      </c>
      <c r="AP138">
        <v>0</v>
      </c>
      <c r="AR138">
        <f t="shared" si="9"/>
        <v>0</v>
      </c>
    </row>
    <row r="139" spans="21:44">
      <c r="U139">
        <f t="shared" si="8"/>
        <v>0</v>
      </c>
      <c r="AN139">
        <v>136</v>
      </c>
      <c r="AO139">
        <v>0</v>
      </c>
      <c r="AP139">
        <v>0</v>
      </c>
      <c r="AR139">
        <f t="shared" si="9"/>
        <v>0</v>
      </c>
    </row>
    <row r="140" spans="21:44">
      <c r="U140">
        <f t="shared" si="8"/>
        <v>0</v>
      </c>
      <c r="AN140">
        <v>137</v>
      </c>
      <c r="AO140">
        <v>0</v>
      </c>
      <c r="AP140">
        <v>0</v>
      </c>
      <c r="AR140">
        <f t="shared" si="9"/>
        <v>0</v>
      </c>
    </row>
    <row r="141" spans="21:44">
      <c r="U141">
        <f t="shared" si="8"/>
        <v>0</v>
      </c>
      <c r="AN141">
        <v>138</v>
      </c>
      <c r="AO141">
        <v>0</v>
      </c>
      <c r="AP141">
        <v>0</v>
      </c>
      <c r="AR141">
        <f t="shared" si="9"/>
        <v>0</v>
      </c>
    </row>
    <row r="142" spans="21:44">
      <c r="U142">
        <f t="shared" si="8"/>
        <v>0</v>
      </c>
      <c r="AN142">
        <v>139</v>
      </c>
      <c r="AO142">
        <v>0</v>
      </c>
      <c r="AP142">
        <v>0</v>
      </c>
      <c r="AR142">
        <f t="shared" si="9"/>
        <v>0</v>
      </c>
    </row>
    <row r="143" spans="21:44">
      <c r="U143">
        <f t="shared" si="8"/>
        <v>0</v>
      </c>
      <c r="AN143">
        <v>140</v>
      </c>
      <c r="AO143">
        <v>0</v>
      </c>
      <c r="AP143">
        <v>0</v>
      </c>
      <c r="AR143">
        <f t="shared" si="9"/>
        <v>0</v>
      </c>
    </row>
    <row r="144" spans="21:44">
      <c r="U144">
        <f t="shared" si="8"/>
        <v>0</v>
      </c>
      <c r="AN144">
        <v>141</v>
      </c>
      <c r="AO144">
        <v>0</v>
      </c>
      <c r="AP144">
        <v>0</v>
      </c>
      <c r="AR144">
        <f t="shared" si="9"/>
        <v>0</v>
      </c>
    </row>
    <row r="145" spans="21:44">
      <c r="U145">
        <f t="shared" si="8"/>
        <v>0</v>
      </c>
      <c r="AN145">
        <v>142</v>
      </c>
      <c r="AO145">
        <v>0</v>
      </c>
      <c r="AP145">
        <v>0</v>
      </c>
      <c r="AR145">
        <f t="shared" si="9"/>
        <v>0</v>
      </c>
    </row>
    <row r="146" spans="21:44">
      <c r="U146">
        <f t="shared" si="8"/>
        <v>0</v>
      </c>
      <c r="AN146">
        <v>143</v>
      </c>
      <c r="AO146">
        <v>0</v>
      </c>
      <c r="AP146">
        <v>0</v>
      </c>
      <c r="AR146">
        <f t="shared" si="9"/>
        <v>0</v>
      </c>
    </row>
    <row r="147" spans="21:44">
      <c r="U147">
        <f t="shared" si="8"/>
        <v>0</v>
      </c>
      <c r="AN147">
        <v>144</v>
      </c>
      <c r="AO147">
        <v>0</v>
      </c>
      <c r="AP147">
        <v>0</v>
      </c>
      <c r="AR147">
        <f t="shared" si="9"/>
        <v>0</v>
      </c>
    </row>
    <row r="148" spans="21:44">
      <c r="U148">
        <f t="shared" si="8"/>
        <v>0</v>
      </c>
      <c r="AN148">
        <v>145</v>
      </c>
      <c r="AO148">
        <v>0</v>
      </c>
      <c r="AP148">
        <v>0</v>
      </c>
      <c r="AR148">
        <f t="shared" si="9"/>
        <v>0</v>
      </c>
    </row>
    <row r="149" spans="21:44">
      <c r="U149">
        <f t="shared" si="8"/>
        <v>0</v>
      </c>
      <c r="AN149">
        <v>146</v>
      </c>
      <c r="AO149">
        <v>0</v>
      </c>
      <c r="AP149">
        <v>0</v>
      </c>
      <c r="AR149">
        <f t="shared" si="9"/>
        <v>0</v>
      </c>
    </row>
    <row r="150" spans="21:44">
      <c r="U150">
        <f t="shared" si="8"/>
        <v>0</v>
      </c>
      <c r="AN150">
        <v>147</v>
      </c>
      <c r="AO150">
        <v>0</v>
      </c>
      <c r="AP150">
        <v>0</v>
      </c>
      <c r="AR150">
        <f t="shared" si="9"/>
        <v>0</v>
      </c>
    </row>
    <row r="151" spans="21:44">
      <c r="U151">
        <f t="shared" si="8"/>
        <v>0</v>
      </c>
      <c r="AN151">
        <v>148</v>
      </c>
      <c r="AO151">
        <v>0</v>
      </c>
      <c r="AP151">
        <v>0</v>
      </c>
      <c r="AR151">
        <f t="shared" si="9"/>
        <v>0</v>
      </c>
    </row>
    <row r="152" spans="21:44">
      <c r="U152">
        <f t="shared" si="8"/>
        <v>0</v>
      </c>
      <c r="AN152">
        <v>149</v>
      </c>
      <c r="AO152">
        <v>0</v>
      </c>
      <c r="AP152">
        <v>0</v>
      </c>
      <c r="AR152">
        <f t="shared" si="9"/>
        <v>0</v>
      </c>
    </row>
    <row r="153" spans="21:44">
      <c r="U153">
        <f t="shared" si="8"/>
        <v>0</v>
      </c>
      <c r="AN153">
        <v>150</v>
      </c>
      <c r="AO153">
        <v>0</v>
      </c>
      <c r="AP153">
        <v>0</v>
      </c>
      <c r="AR153">
        <f t="shared" si="9"/>
        <v>0</v>
      </c>
    </row>
    <row r="154" spans="21:44">
      <c r="U154">
        <f t="shared" si="8"/>
        <v>0</v>
      </c>
      <c r="AN154">
        <v>151</v>
      </c>
      <c r="AO154">
        <v>0</v>
      </c>
      <c r="AP154">
        <v>0</v>
      </c>
      <c r="AR154">
        <f t="shared" si="9"/>
        <v>0</v>
      </c>
    </row>
    <row r="155" spans="21:44">
      <c r="U155">
        <f t="shared" si="8"/>
        <v>0</v>
      </c>
      <c r="AN155">
        <v>152</v>
      </c>
      <c r="AO155">
        <v>0</v>
      </c>
      <c r="AP155">
        <v>0</v>
      </c>
      <c r="AR155">
        <f t="shared" si="9"/>
        <v>0</v>
      </c>
    </row>
    <row r="156" spans="21:44">
      <c r="U156">
        <f t="shared" si="8"/>
        <v>0</v>
      </c>
      <c r="AN156">
        <v>153</v>
      </c>
      <c r="AO156">
        <v>0</v>
      </c>
      <c r="AP156">
        <v>0</v>
      </c>
      <c r="AR156">
        <f t="shared" si="9"/>
        <v>0</v>
      </c>
    </row>
    <row r="157" spans="21:44">
      <c r="U157">
        <f t="shared" si="8"/>
        <v>0</v>
      </c>
      <c r="AN157">
        <v>154</v>
      </c>
      <c r="AO157">
        <v>0</v>
      </c>
      <c r="AP157">
        <v>0</v>
      </c>
      <c r="AR157">
        <f t="shared" si="9"/>
        <v>0</v>
      </c>
    </row>
    <row r="158" spans="21:44">
      <c r="U158">
        <f t="shared" si="8"/>
        <v>0</v>
      </c>
      <c r="AN158">
        <v>155</v>
      </c>
      <c r="AO158">
        <v>0</v>
      </c>
      <c r="AP158">
        <v>0</v>
      </c>
      <c r="AR158">
        <f t="shared" si="9"/>
        <v>0</v>
      </c>
    </row>
    <row r="159" spans="21:44">
      <c r="U159">
        <f t="shared" si="8"/>
        <v>0</v>
      </c>
      <c r="AN159">
        <v>156</v>
      </c>
      <c r="AO159">
        <v>0</v>
      </c>
      <c r="AP159">
        <v>0</v>
      </c>
      <c r="AR159">
        <f t="shared" si="9"/>
        <v>0</v>
      </c>
    </row>
    <row r="160" spans="21:44">
      <c r="AN160">
        <v>157</v>
      </c>
      <c r="AO160">
        <v>1</v>
      </c>
      <c r="AP160">
        <v>3.136959658698789E-3</v>
      </c>
      <c r="AR160">
        <f t="shared" si="9"/>
        <v>1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R159"/>
  <sheetViews>
    <sheetView topLeftCell="F77" zoomScale="55" zoomScaleNormal="55" workbookViewId="0">
      <selection activeCell="X43" sqref="X43"/>
    </sheetView>
  </sheetViews>
  <sheetFormatPr baseColWidth="10" defaultColWidth="8.83203125" defaultRowHeight="15"/>
  <sheetData>
    <row r="1" spans="1:44">
      <c r="A1" s="7" t="s">
        <v>159</v>
      </c>
      <c r="B1" s="7"/>
      <c r="C1" s="7"/>
      <c r="D1" s="7"/>
      <c r="E1" t="s">
        <v>165</v>
      </c>
      <c r="H1" s="7"/>
      <c r="I1" s="7" t="s">
        <v>157</v>
      </c>
      <c r="J1" s="7"/>
      <c r="K1" s="7"/>
      <c r="L1" s="7"/>
      <c r="M1" s="7" t="s">
        <v>164</v>
      </c>
      <c r="N1" s="7"/>
      <c r="O1" s="7"/>
      <c r="P1" s="7"/>
      <c r="Q1" s="7" t="s">
        <v>163</v>
      </c>
      <c r="R1" s="7"/>
      <c r="S1" s="7"/>
      <c r="T1" s="7"/>
      <c r="U1" s="6" t="s">
        <v>162</v>
      </c>
      <c r="V1" s="6"/>
      <c r="X1" s="7" t="s">
        <v>159</v>
      </c>
      <c r="Y1" s="7"/>
      <c r="Z1" s="7"/>
      <c r="AA1" s="7"/>
      <c r="AB1" t="s">
        <v>165</v>
      </c>
      <c r="AE1" s="7"/>
      <c r="AF1" s="7" t="s">
        <v>157</v>
      </c>
      <c r="AG1" s="7"/>
      <c r="AH1" s="7"/>
      <c r="AI1" s="7"/>
      <c r="AJ1" s="7" t="s">
        <v>164</v>
      </c>
      <c r="AK1" s="7"/>
      <c r="AL1" s="7"/>
      <c r="AM1" s="7"/>
      <c r="AN1" s="7" t="s">
        <v>163</v>
      </c>
      <c r="AO1" s="7"/>
      <c r="AP1" s="7"/>
      <c r="AQ1" s="7"/>
      <c r="AR1" s="6" t="s">
        <v>162</v>
      </c>
    </row>
    <row r="2" spans="1:44">
      <c r="A2" s="7" t="s">
        <v>161</v>
      </c>
      <c r="B2" s="7"/>
      <c r="C2" s="7"/>
      <c r="D2" s="7"/>
      <c r="E2" t="s">
        <v>160</v>
      </c>
      <c r="H2" s="7"/>
      <c r="I2" s="7" t="s">
        <v>160</v>
      </c>
      <c r="J2" s="7"/>
      <c r="K2" s="7"/>
      <c r="L2" s="7"/>
      <c r="M2" s="7" t="s">
        <v>136</v>
      </c>
      <c r="N2" s="7"/>
      <c r="O2" s="7"/>
      <c r="P2" s="7"/>
      <c r="Q2" s="7" t="s">
        <v>160</v>
      </c>
      <c r="R2" s="7"/>
      <c r="S2" s="7"/>
      <c r="T2" s="7"/>
      <c r="U2" s="6"/>
      <c r="V2" s="6"/>
      <c r="X2" s="7" t="s">
        <v>158</v>
      </c>
      <c r="Y2" s="7"/>
      <c r="AB2" s="7" t="s">
        <v>158</v>
      </c>
      <c r="AF2" s="7" t="s">
        <v>158</v>
      </c>
      <c r="AJ2" s="7" t="s">
        <v>158</v>
      </c>
      <c r="AN2" s="7" t="s">
        <v>158</v>
      </c>
    </row>
    <row r="3" spans="1:44">
      <c r="A3" t="s">
        <v>131</v>
      </c>
      <c r="B3" t="s">
        <v>130</v>
      </c>
      <c r="E3" t="s">
        <v>131</v>
      </c>
      <c r="F3" t="s">
        <v>130</v>
      </c>
      <c r="I3" t="s">
        <v>131</v>
      </c>
      <c r="J3" t="s">
        <v>130</v>
      </c>
      <c r="M3" t="s">
        <v>131</v>
      </c>
      <c r="N3" t="s">
        <v>130</v>
      </c>
      <c r="Q3" t="s">
        <v>131</v>
      </c>
      <c r="R3" t="s">
        <v>130</v>
      </c>
      <c r="U3" s="8"/>
      <c r="V3" s="8"/>
      <c r="X3" t="s">
        <v>131</v>
      </c>
      <c r="Y3" t="s">
        <v>130</v>
      </c>
      <c r="AB3" t="s">
        <v>131</v>
      </c>
      <c r="AC3" t="s">
        <v>130</v>
      </c>
      <c r="AF3" t="s">
        <v>131</v>
      </c>
      <c r="AG3" t="s">
        <v>130</v>
      </c>
      <c r="AJ3" t="s">
        <v>131</v>
      </c>
      <c r="AK3" t="s">
        <v>130</v>
      </c>
      <c r="AN3" t="s">
        <v>131</v>
      </c>
      <c r="AO3" t="s">
        <v>130</v>
      </c>
    </row>
    <row r="4" spans="1:44">
      <c r="A4">
        <v>1</v>
      </c>
      <c r="B4">
        <v>476</v>
      </c>
      <c r="C4">
        <v>40.134907251264757</v>
      </c>
      <c r="E4">
        <v>1</v>
      </c>
      <c r="F4">
        <v>105</v>
      </c>
      <c r="I4">
        <v>1</v>
      </c>
      <c r="J4">
        <v>98</v>
      </c>
      <c r="K4">
        <v>14.961832061068701</v>
      </c>
      <c r="M4">
        <v>1</v>
      </c>
      <c r="N4">
        <v>89</v>
      </c>
      <c r="O4">
        <v>6.1210453920220083</v>
      </c>
      <c r="Q4">
        <v>1</v>
      </c>
      <c r="R4">
        <v>155</v>
      </c>
      <c r="S4">
        <v>5.764224618817404</v>
      </c>
      <c r="U4">
        <f t="shared" ref="U4:U35" si="0">B4+F4+J4+N4+R4</f>
        <v>923</v>
      </c>
      <c r="X4">
        <v>1</v>
      </c>
      <c r="Y4">
        <v>883</v>
      </c>
      <c r="Z4">
        <v>1.5655750784560558</v>
      </c>
      <c r="AB4">
        <v>1</v>
      </c>
      <c r="AC4">
        <v>237</v>
      </c>
      <c r="AF4">
        <v>1</v>
      </c>
      <c r="AG4">
        <v>162</v>
      </c>
      <c r="AH4">
        <v>1.1628741655301127</v>
      </c>
      <c r="AJ4">
        <v>1</v>
      </c>
      <c r="AK4">
        <v>162</v>
      </c>
      <c r="AL4">
        <v>2.108276939094222</v>
      </c>
      <c r="AN4">
        <v>1</v>
      </c>
      <c r="AO4">
        <v>107</v>
      </c>
      <c r="AP4">
        <v>2.0011221245558257</v>
      </c>
      <c r="AR4">
        <f t="shared" ref="AR4:AR35" si="1">Y4+AC4+AG4+AK4+AO4</f>
        <v>1551</v>
      </c>
    </row>
    <row r="5" spans="1:44">
      <c r="A5">
        <v>2</v>
      </c>
      <c r="B5">
        <v>8</v>
      </c>
      <c r="C5">
        <v>0.67453625632377745</v>
      </c>
      <c r="E5">
        <v>2</v>
      </c>
      <c r="F5">
        <v>2</v>
      </c>
      <c r="I5">
        <v>2</v>
      </c>
      <c r="J5">
        <v>11</v>
      </c>
      <c r="K5">
        <v>1.6793893129770991</v>
      </c>
      <c r="M5">
        <v>2</v>
      </c>
      <c r="N5">
        <v>58</v>
      </c>
      <c r="O5">
        <v>3.9889958734525446</v>
      </c>
      <c r="Q5">
        <v>2</v>
      </c>
      <c r="R5">
        <v>43</v>
      </c>
      <c r="S5">
        <v>1.5991074748977314</v>
      </c>
      <c r="U5">
        <f t="shared" si="0"/>
        <v>122</v>
      </c>
      <c r="X5">
        <v>2</v>
      </c>
      <c r="Y5">
        <v>122</v>
      </c>
      <c r="Z5">
        <v>0.21630822148543466</v>
      </c>
      <c r="AB5">
        <v>2</v>
      </c>
      <c r="AC5">
        <v>61</v>
      </c>
      <c r="AF5">
        <v>2</v>
      </c>
      <c r="AG5">
        <v>94</v>
      </c>
      <c r="AH5">
        <v>0.67475414543105305</v>
      </c>
      <c r="AJ5">
        <v>2</v>
      </c>
      <c r="AK5">
        <v>75</v>
      </c>
      <c r="AL5">
        <v>0.97605413846954714</v>
      </c>
      <c r="AN5">
        <v>2</v>
      </c>
      <c r="AO5">
        <v>77</v>
      </c>
      <c r="AP5">
        <v>1.4400598466429775</v>
      </c>
      <c r="AR5">
        <f t="shared" si="1"/>
        <v>429</v>
      </c>
    </row>
    <row r="6" spans="1:44">
      <c r="A6">
        <v>3</v>
      </c>
      <c r="B6">
        <v>2</v>
      </c>
      <c r="C6">
        <v>0.16863406408094436</v>
      </c>
      <c r="E6">
        <v>3</v>
      </c>
      <c r="F6">
        <v>0</v>
      </c>
      <c r="I6">
        <v>3</v>
      </c>
      <c r="J6">
        <v>11</v>
      </c>
      <c r="K6">
        <v>1.6793893129770991</v>
      </c>
      <c r="M6">
        <v>3</v>
      </c>
      <c r="N6">
        <v>31</v>
      </c>
      <c r="O6">
        <v>2.1320495185694637</v>
      </c>
      <c r="Q6">
        <v>3</v>
      </c>
      <c r="R6">
        <v>31</v>
      </c>
      <c r="S6">
        <v>1.1528449237634808</v>
      </c>
      <c r="U6">
        <f t="shared" si="0"/>
        <v>75</v>
      </c>
      <c r="X6">
        <v>3</v>
      </c>
      <c r="Y6">
        <v>91</v>
      </c>
      <c r="Z6">
        <v>0.1613446570096275</v>
      </c>
      <c r="AB6">
        <v>3</v>
      </c>
      <c r="AC6">
        <v>28</v>
      </c>
      <c r="AF6">
        <v>3</v>
      </c>
      <c r="AG6">
        <v>57</v>
      </c>
      <c r="AH6">
        <v>0.40915942861244708</v>
      </c>
      <c r="AJ6">
        <v>3</v>
      </c>
      <c r="AK6">
        <v>52</v>
      </c>
      <c r="AL6">
        <v>0.67673086933888604</v>
      </c>
      <c r="AN6">
        <v>3</v>
      </c>
      <c r="AO6">
        <v>37</v>
      </c>
      <c r="AP6">
        <v>0.69197680942584627</v>
      </c>
      <c r="AR6">
        <f t="shared" si="1"/>
        <v>265</v>
      </c>
    </row>
    <row r="7" spans="1:44">
      <c r="A7">
        <v>4</v>
      </c>
      <c r="B7">
        <v>2</v>
      </c>
      <c r="C7">
        <v>0.16863406408094436</v>
      </c>
      <c r="E7">
        <v>4</v>
      </c>
      <c r="F7">
        <v>0</v>
      </c>
      <c r="I7">
        <v>4</v>
      </c>
      <c r="J7">
        <v>15</v>
      </c>
      <c r="K7">
        <v>2.2900763358778624</v>
      </c>
      <c r="M7">
        <v>4</v>
      </c>
      <c r="N7">
        <v>46</v>
      </c>
      <c r="O7">
        <v>3.1636863823933976</v>
      </c>
      <c r="Q7">
        <v>4</v>
      </c>
      <c r="R7">
        <v>52</v>
      </c>
      <c r="S7">
        <v>1.9338043882484195</v>
      </c>
      <c r="U7">
        <f t="shared" si="0"/>
        <v>115</v>
      </c>
      <c r="X7">
        <v>4</v>
      </c>
      <c r="Y7">
        <v>5</v>
      </c>
      <c r="Z7">
        <v>8.8650910444850271E-3</v>
      </c>
      <c r="AB7">
        <v>4</v>
      </c>
      <c r="AC7">
        <v>30</v>
      </c>
      <c r="AF7">
        <v>4</v>
      </c>
      <c r="AG7">
        <v>83</v>
      </c>
      <c r="AH7">
        <v>0.59579355394444045</v>
      </c>
      <c r="AJ7">
        <v>4</v>
      </c>
      <c r="AK7">
        <v>94</v>
      </c>
      <c r="AL7">
        <v>1.2233211868818323</v>
      </c>
      <c r="AN7">
        <v>4</v>
      </c>
      <c r="AO7">
        <v>60</v>
      </c>
      <c r="AP7">
        <v>1.1221245558256967</v>
      </c>
      <c r="AR7">
        <f t="shared" si="1"/>
        <v>272</v>
      </c>
    </row>
    <row r="8" spans="1:44">
      <c r="A8">
        <v>5</v>
      </c>
      <c r="B8">
        <v>3</v>
      </c>
      <c r="C8">
        <v>0.25295109612141653</v>
      </c>
      <c r="E8">
        <v>5</v>
      </c>
      <c r="F8">
        <v>2</v>
      </c>
      <c r="I8">
        <v>5</v>
      </c>
      <c r="J8">
        <v>4</v>
      </c>
      <c r="K8">
        <v>0.61068702290076338</v>
      </c>
      <c r="M8">
        <v>5</v>
      </c>
      <c r="N8">
        <v>35</v>
      </c>
      <c r="O8">
        <v>2.407152682255846</v>
      </c>
      <c r="Q8">
        <v>5</v>
      </c>
      <c r="R8">
        <v>32</v>
      </c>
      <c r="S8">
        <v>1.1900334696913351</v>
      </c>
      <c r="U8">
        <f t="shared" si="0"/>
        <v>76</v>
      </c>
      <c r="X8">
        <v>5</v>
      </c>
      <c r="Y8">
        <v>3</v>
      </c>
      <c r="Z8">
        <v>5.3190546266910161E-3</v>
      </c>
      <c r="AB8">
        <v>5</v>
      </c>
      <c r="AC8">
        <v>34</v>
      </c>
      <c r="AF8">
        <v>5</v>
      </c>
      <c r="AG8">
        <v>32</v>
      </c>
      <c r="AH8">
        <v>0.22970353887014572</v>
      </c>
      <c r="AJ8">
        <v>5</v>
      </c>
      <c r="AK8">
        <v>71</v>
      </c>
      <c r="AL8">
        <v>0.92399791775117124</v>
      </c>
      <c r="AN8">
        <v>5</v>
      </c>
      <c r="AO8">
        <v>27</v>
      </c>
      <c r="AP8">
        <v>0.50495605012156353</v>
      </c>
      <c r="AR8">
        <f t="shared" si="1"/>
        <v>167</v>
      </c>
    </row>
    <row r="9" spans="1:44">
      <c r="A9">
        <v>6</v>
      </c>
      <c r="B9">
        <v>22</v>
      </c>
      <c r="C9">
        <v>1.854974704890388</v>
      </c>
      <c r="E9">
        <v>6</v>
      </c>
      <c r="F9">
        <v>4</v>
      </c>
      <c r="I9">
        <v>6</v>
      </c>
      <c r="J9">
        <v>36</v>
      </c>
      <c r="K9">
        <v>5.4961832061068705</v>
      </c>
      <c r="M9">
        <v>6</v>
      </c>
      <c r="N9">
        <v>226</v>
      </c>
      <c r="O9">
        <v>15.543328748280604</v>
      </c>
      <c r="Q9">
        <v>6</v>
      </c>
      <c r="R9">
        <v>163</v>
      </c>
      <c r="S9">
        <v>6.061732986240238</v>
      </c>
      <c r="U9">
        <f t="shared" si="0"/>
        <v>451</v>
      </c>
      <c r="X9">
        <v>6</v>
      </c>
      <c r="Y9">
        <v>230</v>
      </c>
      <c r="Z9">
        <v>0.40779418804631123</v>
      </c>
      <c r="AB9">
        <v>6</v>
      </c>
      <c r="AC9">
        <v>187</v>
      </c>
      <c r="AF9">
        <v>6</v>
      </c>
      <c r="AG9">
        <v>321</v>
      </c>
      <c r="AH9">
        <v>2.3042136242911493</v>
      </c>
      <c r="AJ9">
        <v>6</v>
      </c>
      <c r="AK9">
        <v>367</v>
      </c>
      <c r="AL9">
        <v>4.7761582509109841</v>
      </c>
      <c r="AN9">
        <v>6</v>
      </c>
      <c r="AO9">
        <v>151</v>
      </c>
      <c r="AP9">
        <v>2.8240134654946698</v>
      </c>
      <c r="AR9">
        <f t="shared" si="1"/>
        <v>1256</v>
      </c>
    </row>
    <row r="10" spans="1:44">
      <c r="A10">
        <v>7</v>
      </c>
      <c r="B10">
        <v>88</v>
      </c>
      <c r="C10">
        <v>7.4198988195615518</v>
      </c>
      <c r="E10">
        <v>7</v>
      </c>
      <c r="F10">
        <v>2</v>
      </c>
      <c r="I10">
        <v>7</v>
      </c>
      <c r="J10">
        <v>45</v>
      </c>
      <c r="K10">
        <v>6.8702290076335881</v>
      </c>
      <c r="M10">
        <v>7</v>
      </c>
      <c r="N10">
        <v>128</v>
      </c>
      <c r="O10">
        <v>8.8033012379642361</v>
      </c>
      <c r="Q10">
        <v>7</v>
      </c>
      <c r="R10">
        <v>109</v>
      </c>
      <c r="S10">
        <v>4.0535515061361105</v>
      </c>
      <c r="U10">
        <f t="shared" si="0"/>
        <v>372</v>
      </c>
      <c r="X10">
        <v>7</v>
      </c>
      <c r="Y10">
        <v>445</v>
      </c>
      <c r="Z10">
        <v>0.78899310295916736</v>
      </c>
      <c r="AB10">
        <v>7</v>
      </c>
      <c r="AC10">
        <v>125</v>
      </c>
      <c r="AF10">
        <v>7</v>
      </c>
      <c r="AG10">
        <v>166</v>
      </c>
      <c r="AH10">
        <v>1.1915871078888809</v>
      </c>
      <c r="AJ10">
        <v>7</v>
      </c>
      <c r="AK10">
        <v>330</v>
      </c>
      <c r="AL10">
        <v>4.2946382092660071</v>
      </c>
      <c r="AN10">
        <v>7</v>
      </c>
      <c r="AO10">
        <v>130</v>
      </c>
      <c r="AP10">
        <v>2.4312698709556759</v>
      </c>
      <c r="AR10">
        <f t="shared" si="1"/>
        <v>1196</v>
      </c>
    </row>
    <row r="11" spans="1:44">
      <c r="A11">
        <v>8</v>
      </c>
      <c r="B11">
        <v>9</v>
      </c>
      <c r="C11">
        <v>0.75885328836424959</v>
      </c>
      <c r="E11">
        <v>8</v>
      </c>
      <c r="F11">
        <v>2</v>
      </c>
      <c r="I11">
        <v>8</v>
      </c>
      <c r="J11">
        <v>15</v>
      </c>
      <c r="K11">
        <v>2.2900763358778624</v>
      </c>
      <c r="M11">
        <v>8</v>
      </c>
      <c r="N11">
        <v>20</v>
      </c>
      <c r="O11">
        <v>1.3755158184319121</v>
      </c>
      <c r="Q11">
        <v>8</v>
      </c>
      <c r="R11">
        <v>15</v>
      </c>
      <c r="S11">
        <v>0.55782818891781327</v>
      </c>
      <c r="U11">
        <f t="shared" si="0"/>
        <v>61</v>
      </c>
      <c r="X11">
        <v>8</v>
      </c>
      <c r="Y11">
        <v>60</v>
      </c>
      <c r="Z11">
        <v>0.10638109253382032</v>
      </c>
      <c r="AB11">
        <v>8</v>
      </c>
      <c r="AC11">
        <v>47</v>
      </c>
      <c r="AF11">
        <v>8</v>
      </c>
      <c r="AG11">
        <v>57</v>
      </c>
      <c r="AH11">
        <v>0.40915942861244708</v>
      </c>
      <c r="AJ11">
        <v>8</v>
      </c>
      <c r="AK11">
        <v>46</v>
      </c>
      <c r="AL11">
        <v>0.59864653826132219</v>
      </c>
      <c r="AN11">
        <v>8</v>
      </c>
      <c r="AO11">
        <v>17</v>
      </c>
      <c r="AP11">
        <v>0.31793529081728072</v>
      </c>
      <c r="AR11">
        <f t="shared" si="1"/>
        <v>227</v>
      </c>
    </row>
    <row r="12" spans="1:44">
      <c r="A12">
        <v>9</v>
      </c>
      <c r="B12">
        <v>3</v>
      </c>
      <c r="C12">
        <v>0.25295109612141653</v>
      </c>
      <c r="E12">
        <v>9</v>
      </c>
      <c r="F12">
        <v>9</v>
      </c>
      <c r="I12">
        <v>9</v>
      </c>
      <c r="J12">
        <v>1</v>
      </c>
      <c r="K12">
        <v>0.15267175572519084</v>
      </c>
      <c r="M12">
        <v>9</v>
      </c>
      <c r="N12">
        <v>25</v>
      </c>
      <c r="O12">
        <v>1.71939477303989</v>
      </c>
      <c r="Q12">
        <v>9</v>
      </c>
      <c r="R12">
        <v>24</v>
      </c>
      <c r="S12">
        <v>0.89252510226850135</v>
      </c>
      <c r="U12">
        <f t="shared" si="0"/>
        <v>62</v>
      </c>
      <c r="X12">
        <v>9</v>
      </c>
      <c r="Y12">
        <v>90</v>
      </c>
      <c r="Z12">
        <v>0.15957163880073047</v>
      </c>
      <c r="AB12">
        <v>9</v>
      </c>
      <c r="AC12">
        <v>54</v>
      </c>
      <c r="AF12">
        <v>9</v>
      </c>
      <c r="AG12">
        <v>53</v>
      </c>
      <c r="AH12">
        <v>0.38044648625367883</v>
      </c>
      <c r="AJ12">
        <v>9</v>
      </c>
      <c r="AK12">
        <v>74</v>
      </c>
      <c r="AL12">
        <v>0.96304008328995316</v>
      </c>
      <c r="AN12">
        <v>9</v>
      </c>
      <c r="AO12">
        <v>48</v>
      </c>
      <c r="AP12">
        <v>0.89769964466055729</v>
      </c>
      <c r="AR12">
        <f t="shared" si="1"/>
        <v>319</v>
      </c>
    </row>
    <row r="13" spans="1:44">
      <c r="A13">
        <v>10</v>
      </c>
      <c r="B13">
        <v>0</v>
      </c>
      <c r="C13">
        <v>0</v>
      </c>
      <c r="E13">
        <v>10</v>
      </c>
      <c r="F13">
        <v>0</v>
      </c>
      <c r="I13">
        <v>10</v>
      </c>
      <c r="J13">
        <v>2</v>
      </c>
      <c r="K13">
        <v>0.30534351145038169</v>
      </c>
      <c r="M13">
        <v>10</v>
      </c>
      <c r="N13">
        <v>9</v>
      </c>
      <c r="O13">
        <v>0.61898211829436034</v>
      </c>
      <c r="Q13">
        <v>10</v>
      </c>
      <c r="R13">
        <v>6</v>
      </c>
      <c r="S13">
        <v>0.22313127556712534</v>
      </c>
      <c r="U13">
        <f t="shared" si="0"/>
        <v>17</v>
      </c>
      <c r="X13">
        <v>10</v>
      </c>
      <c r="Y13">
        <v>117</v>
      </c>
      <c r="Z13">
        <v>0.20744313044094964</v>
      </c>
      <c r="AB13">
        <v>10</v>
      </c>
      <c r="AC13">
        <v>28</v>
      </c>
      <c r="AF13">
        <v>10</v>
      </c>
      <c r="AG13">
        <v>39</v>
      </c>
      <c r="AH13">
        <v>0.27995118799799007</v>
      </c>
      <c r="AJ13">
        <v>10</v>
      </c>
      <c r="AK13">
        <v>29</v>
      </c>
      <c r="AL13">
        <v>0.37740760020822489</v>
      </c>
      <c r="AN13">
        <v>10</v>
      </c>
      <c r="AO13">
        <v>34</v>
      </c>
      <c r="AP13">
        <v>0.63587058163456145</v>
      </c>
      <c r="AR13">
        <f t="shared" si="1"/>
        <v>247</v>
      </c>
    </row>
    <row r="14" spans="1:44">
      <c r="A14">
        <v>11</v>
      </c>
      <c r="B14">
        <v>28</v>
      </c>
      <c r="C14">
        <v>2.3608768971332208</v>
      </c>
      <c r="E14">
        <v>11</v>
      </c>
      <c r="F14">
        <v>9</v>
      </c>
      <c r="I14">
        <v>11</v>
      </c>
      <c r="J14">
        <v>7</v>
      </c>
      <c r="K14">
        <v>1.0687022900763359</v>
      </c>
      <c r="M14">
        <v>11</v>
      </c>
      <c r="N14">
        <v>48</v>
      </c>
      <c r="O14">
        <v>3.3012379642365888</v>
      </c>
      <c r="Q14">
        <v>11</v>
      </c>
      <c r="R14">
        <v>55</v>
      </c>
      <c r="S14">
        <v>2.045370026031982</v>
      </c>
      <c r="U14">
        <f t="shared" si="0"/>
        <v>147</v>
      </c>
      <c r="X14">
        <v>11</v>
      </c>
      <c r="Y14">
        <v>259</v>
      </c>
      <c r="Z14">
        <v>0.45921171610432437</v>
      </c>
      <c r="AB14">
        <v>11</v>
      </c>
      <c r="AC14">
        <v>83</v>
      </c>
      <c r="AF14">
        <v>11</v>
      </c>
      <c r="AG14">
        <v>195</v>
      </c>
      <c r="AH14">
        <v>1.3997559399899504</v>
      </c>
      <c r="AJ14">
        <v>11</v>
      </c>
      <c r="AK14">
        <v>126</v>
      </c>
      <c r="AL14">
        <v>1.6397709526288391</v>
      </c>
      <c r="AN14">
        <v>11</v>
      </c>
      <c r="AO14">
        <v>126</v>
      </c>
      <c r="AP14">
        <v>2.3564615672339628</v>
      </c>
      <c r="AR14">
        <f t="shared" si="1"/>
        <v>789</v>
      </c>
    </row>
    <row r="15" spans="1:44">
      <c r="A15">
        <v>12</v>
      </c>
      <c r="B15">
        <v>3</v>
      </c>
      <c r="C15">
        <v>0.25295109612141653</v>
      </c>
      <c r="E15">
        <v>12</v>
      </c>
      <c r="F15">
        <v>3</v>
      </c>
      <c r="I15">
        <v>12</v>
      </c>
      <c r="J15">
        <v>2</v>
      </c>
      <c r="K15">
        <v>0.30534351145038169</v>
      </c>
      <c r="M15">
        <v>12</v>
      </c>
      <c r="N15">
        <v>20</v>
      </c>
      <c r="O15">
        <v>1.3755158184319121</v>
      </c>
      <c r="Q15">
        <v>12</v>
      </c>
      <c r="R15">
        <v>23</v>
      </c>
      <c r="S15">
        <v>0.85533655634064709</v>
      </c>
      <c r="U15">
        <f t="shared" si="0"/>
        <v>51</v>
      </c>
      <c r="X15">
        <v>12</v>
      </c>
      <c r="Y15">
        <v>254</v>
      </c>
      <c r="Z15">
        <v>0.45034662505983936</v>
      </c>
      <c r="AB15">
        <v>12</v>
      </c>
      <c r="AC15">
        <v>41</v>
      </c>
      <c r="AF15">
        <v>12</v>
      </c>
      <c r="AG15">
        <v>94</v>
      </c>
      <c r="AH15">
        <v>0.67475414543105305</v>
      </c>
      <c r="AJ15">
        <v>12</v>
      </c>
      <c r="AK15">
        <v>78</v>
      </c>
      <c r="AL15">
        <v>1.015096304008329</v>
      </c>
      <c r="AN15">
        <v>12</v>
      </c>
      <c r="AO15">
        <v>54</v>
      </c>
      <c r="AP15">
        <v>1.0099121002431271</v>
      </c>
      <c r="AR15">
        <f t="shared" si="1"/>
        <v>521</v>
      </c>
    </row>
    <row r="16" spans="1:44">
      <c r="A16">
        <v>13</v>
      </c>
      <c r="B16">
        <v>22</v>
      </c>
      <c r="C16">
        <v>1.854974704890388</v>
      </c>
      <c r="E16">
        <v>13</v>
      </c>
      <c r="F16">
        <v>1</v>
      </c>
      <c r="I16">
        <v>13</v>
      </c>
      <c r="J16">
        <v>18</v>
      </c>
      <c r="K16">
        <v>2.7480916030534353</v>
      </c>
      <c r="M16">
        <v>13</v>
      </c>
      <c r="N16">
        <v>10</v>
      </c>
      <c r="O16">
        <v>0.68775790921595603</v>
      </c>
      <c r="Q16">
        <v>13</v>
      </c>
      <c r="R16">
        <v>22</v>
      </c>
      <c r="S16">
        <v>0.81814801041279284</v>
      </c>
      <c r="U16">
        <f t="shared" si="0"/>
        <v>73</v>
      </c>
      <c r="X16">
        <v>13</v>
      </c>
      <c r="Y16">
        <v>228</v>
      </c>
      <c r="Z16">
        <v>0.40424815162851724</v>
      </c>
      <c r="AB16">
        <v>13</v>
      </c>
      <c r="AC16">
        <v>30</v>
      </c>
      <c r="AF16">
        <v>13</v>
      </c>
      <c r="AG16">
        <v>66</v>
      </c>
      <c r="AH16">
        <v>0.47376354891967554</v>
      </c>
      <c r="AJ16">
        <v>13</v>
      </c>
      <c r="AK16">
        <v>38</v>
      </c>
      <c r="AL16">
        <v>0.49453409682457056</v>
      </c>
      <c r="AN16">
        <v>13</v>
      </c>
      <c r="AO16">
        <v>31</v>
      </c>
      <c r="AP16">
        <v>0.57976435384327663</v>
      </c>
      <c r="AR16">
        <f t="shared" si="1"/>
        <v>393</v>
      </c>
    </row>
    <row r="17" spans="1:44">
      <c r="A17">
        <v>14</v>
      </c>
      <c r="B17">
        <v>2</v>
      </c>
      <c r="C17">
        <v>0.16863406408094436</v>
      </c>
      <c r="E17">
        <v>14</v>
      </c>
      <c r="F17">
        <v>3</v>
      </c>
      <c r="I17">
        <v>14</v>
      </c>
      <c r="J17">
        <v>6</v>
      </c>
      <c r="K17">
        <v>0.91603053435114501</v>
      </c>
      <c r="M17">
        <v>14</v>
      </c>
      <c r="N17">
        <v>24</v>
      </c>
      <c r="O17">
        <v>1.6506189821182944</v>
      </c>
      <c r="Q17">
        <v>14</v>
      </c>
      <c r="R17">
        <v>31</v>
      </c>
      <c r="S17">
        <v>1.1528449237634808</v>
      </c>
      <c r="U17">
        <f t="shared" si="0"/>
        <v>66</v>
      </c>
      <c r="X17">
        <v>14</v>
      </c>
      <c r="Y17">
        <v>234</v>
      </c>
      <c r="Z17">
        <v>0.41488626088189928</v>
      </c>
      <c r="AB17">
        <v>14</v>
      </c>
      <c r="AC17">
        <v>79</v>
      </c>
      <c r="AF17">
        <v>14</v>
      </c>
      <c r="AG17">
        <v>110</v>
      </c>
      <c r="AH17">
        <v>0.78960591486612586</v>
      </c>
      <c r="AJ17">
        <v>14</v>
      </c>
      <c r="AK17">
        <v>90</v>
      </c>
      <c r="AL17">
        <v>1.1712649661634564</v>
      </c>
      <c r="AN17">
        <v>14</v>
      </c>
      <c r="AO17">
        <v>70</v>
      </c>
      <c r="AP17">
        <v>1.3091453151299794</v>
      </c>
      <c r="AR17">
        <f t="shared" si="1"/>
        <v>583</v>
      </c>
    </row>
    <row r="18" spans="1:44">
      <c r="A18">
        <v>15</v>
      </c>
      <c r="B18">
        <v>15</v>
      </c>
      <c r="C18">
        <v>1.2647554806070826</v>
      </c>
      <c r="E18">
        <v>15</v>
      </c>
      <c r="F18">
        <v>0</v>
      </c>
      <c r="I18">
        <v>15</v>
      </c>
      <c r="J18">
        <v>8</v>
      </c>
      <c r="K18">
        <v>1.2213740458015268</v>
      </c>
      <c r="M18">
        <v>15</v>
      </c>
      <c r="N18">
        <v>37</v>
      </c>
      <c r="O18">
        <v>2.5447042640990372</v>
      </c>
      <c r="Q18">
        <v>15</v>
      </c>
      <c r="R18">
        <v>123</v>
      </c>
      <c r="S18">
        <v>4.5741911491260696</v>
      </c>
      <c r="U18">
        <f t="shared" si="0"/>
        <v>183</v>
      </c>
      <c r="X18">
        <v>15</v>
      </c>
      <c r="Y18">
        <v>453</v>
      </c>
      <c r="Z18">
        <v>0.80317724863034345</v>
      </c>
      <c r="AB18">
        <v>15</v>
      </c>
      <c r="AC18">
        <v>84</v>
      </c>
      <c r="AF18">
        <v>15</v>
      </c>
      <c r="AG18">
        <v>192</v>
      </c>
      <c r="AH18">
        <v>1.3782212332208743</v>
      </c>
      <c r="AJ18">
        <v>15</v>
      </c>
      <c r="AK18">
        <v>129</v>
      </c>
      <c r="AL18">
        <v>1.6788131181676211</v>
      </c>
      <c r="AN18">
        <v>15</v>
      </c>
      <c r="AO18">
        <v>61</v>
      </c>
      <c r="AP18">
        <v>1.1408266317561249</v>
      </c>
      <c r="AR18">
        <f t="shared" si="1"/>
        <v>919</v>
      </c>
    </row>
    <row r="19" spans="1:44">
      <c r="A19">
        <v>16</v>
      </c>
      <c r="B19">
        <v>26</v>
      </c>
      <c r="C19">
        <v>2.1922428330522767</v>
      </c>
      <c r="E19">
        <v>16</v>
      </c>
      <c r="F19">
        <v>0</v>
      </c>
      <c r="I19">
        <v>16</v>
      </c>
      <c r="J19">
        <v>4</v>
      </c>
      <c r="K19">
        <v>0.61068702290076338</v>
      </c>
      <c r="M19">
        <v>16</v>
      </c>
      <c r="N19">
        <v>14</v>
      </c>
      <c r="O19">
        <v>0.96286107290233836</v>
      </c>
      <c r="Q19">
        <v>16</v>
      </c>
      <c r="R19">
        <v>46</v>
      </c>
      <c r="S19">
        <v>1.7106731126812942</v>
      </c>
      <c r="U19">
        <f t="shared" si="0"/>
        <v>90</v>
      </c>
      <c r="X19">
        <v>16</v>
      </c>
      <c r="Y19">
        <v>541</v>
      </c>
      <c r="Z19">
        <v>0.95920285101327996</v>
      </c>
      <c r="AB19">
        <v>16</v>
      </c>
      <c r="AC19">
        <v>71</v>
      </c>
      <c r="AF19">
        <v>16</v>
      </c>
      <c r="AG19">
        <v>65</v>
      </c>
      <c r="AH19">
        <v>0.46658531332998349</v>
      </c>
      <c r="AJ19">
        <v>16</v>
      </c>
      <c r="AK19">
        <v>91</v>
      </c>
      <c r="AL19">
        <v>1.1842790213430505</v>
      </c>
      <c r="AN19">
        <v>16</v>
      </c>
      <c r="AO19">
        <v>47</v>
      </c>
      <c r="AP19">
        <v>0.87899756873012902</v>
      </c>
      <c r="AR19">
        <f t="shared" si="1"/>
        <v>815</v>
      </c>
    </row>
    <row r="20" spans="1:44">
      <c r="A20">
        <v>17</v>
      </c>
      <c r="B20">
        <v>1</v>
      </c>
      <c r="C20">
        <v>8.4317032040472181E-2</v>
      </c>
      <c r="E20">
        <v>17</v>
      </c>
      <c r="F20">
        <v>0</v>
      </c>
      <c r="I20">
        <v>17</v>
      </c>
      <c r="J20">
        <v>0</v>
      </c>
      <c r="K20">
        <v>0</v>
      </c>
      <c r="M20">
        <v>17</v>
      </c>
      <c r="N20">
        <v>14</v>
      </c>
      <c r="O20">
        <v>0.96286107290233836</v>
      </c>
      <c r="Q20">
        <v>17</v>
      </c>
      <c r="R20">
        <v>19</v>
      </c>
      <c r="S20">
        <v>0.70658237262923018</v>
      </c>
      <c r="U20">
        <f t="shared" si="0"/>
        <v>34</v>
      </c>
      <c r="X20">
        <v>17</v>
      </c>
      <c r="Y20">
        <v>311</v>
      </c>
      <c r="Z20">
        <v>0.55140866296696867</v>
      </c>
      <c r="AB20">
        <v>17</v>
      </c>
      <c r="AC20">
        <v>59</v>
      </c>
      <c r="AF20">
        <v>17</v>
      </c>
      <c r="AG20">
        <v>93</v>
      </c>
      <c r="AH20">
        <v>0.66757590984136095</v>
      </c>
      <c r="AJ20">
        <v>17</v>
      </c>
      <c r="AK20">
        <v>12</v>
      </c>
      <c r="AL20">
        <v>0.15616866215512754</v>
      </c>
      <c r="AN20">
        <v>17</v>
      </c>
      <c r="AO20">
        <v>43</v>
      </c>
      <c r="AP20">
        <v>0.80418926500841592</v>
      </c>
      <c r="AR20">
        <f t="shared" si="1"/>
        <v>518</v>
      </c>
    </row>
    <row r="21" spans="1:44">
      <c r="A21">
        <v>18</v>
      </c>
      <c r="B21">
        <v>0</v>
      </c>
      <c r="C21">
        <v>0</v>
      </c>
      <c r="E21">
        <v>18</v>
      </c>
      <c r="F21">
        <v>3</v>
      </c>
      <c r="I21">
        <v>18</v>
      </c>
      <c r="J21">
        <v>9</v>
      </c>
      <c r="K21">
        <v>1.3740458015267176</v>
      </c>
      <c r="M21">
        <v>18</v>
      </c>
      <c r="N21">
        <v>6</v>
      </c>
      <c r="O21">
        <v>0.4126547455295736</v>
      </c>
      <c r="Q21">
        <v>18</v>
      </c>
      <c r="R21">
        <v>2</v>
      </c>
      <c r="S21">
        <v>7.4377091855708441E-2</v>
      </c>
      <c r="U21">
        <f t="shared" si="0"/>
        <v>20</v>
      </c>
      <c r="X21">
        <v>18</v>
      </c>
      <c r="Y21">
        <v>264</v>
      </c>
      <c r="Z21">
        <v>0.46807680714880939</v>
      </c>
      <c r="AB21">
        <v>18</v>
      </c>
      <c r="AC21">
        <v>38</v>
      </c>
      <c r="AF21">
        <v>18</v>
      </c>
      <c r="AG21">
        <v>78</v>
      </c>
      <c r="AH21">
        <v>0.55990237599598014</v>
      </c>
      <c r="AJ21">
        <v>18</v>
      </c>
      <c r="AK21">
        <v>75</v>
      </c>
      <c r="AL21">
        <v>0.97605413846954714</v>
      </c>
      <c r="AN21">
        <v>18</v>
      </c>
      <c r="AO21">
        <v>39</v>
      </c>
      <c r="AP21">
        <v>0.72938096128670282</v>
      </c>
      <c r="AR21">
        <f t="shared" si="1"/>
        <v>494</v>
      </c>
    </row>
    <row r="22" spans="1:44">
      <c r="A22">
        <v>19</v>
      </c>
      <c r="B22">
        <v>35</v>
      </c>
      <c r="C22">
        <v>2.9510961214165263</v>
      </c>
      <c r="E22">
        <v>19</v>
      </c>
      <c r="F22">
        <v>9</v>
      </c>
      <c r="I22">
        <v>19</v>
      </c>
      <c r="J22">
        <v>20</v>
      </c>
      <c r="K22">
        <v>3.053435114503817</v>
      </c>
      <c r="M22">
        <v>19</v>
      </c>
      <c r="N22">
        <v>53</v>
      </c>
      <c r="O22">
        <v>3.6451169188445669</v>
      </c>
      <c r="Q22">
        <v>19</v>
      </c>
      <c r="R22">
        <v>96</v>
      </c>
      <c r="S22">
        <v>3.5701004090740054</v>
      </c>
      <c r="U22">
        <f t="shared" si="0"/>
        <v>213</v>
      </c>
      <c r="X22">
        <v>19</v>
      </c>
      <c r="Y22">
        <v>548</v>
      </c>
      <c r="Z22">
        <v>0.97161397847555897</v>
      </c>
      <c r="AB22">
        <v>19</v>
      </c>
      <c r="AC22">
        <v>110</v>
      </c>
      <c r="AF22">
        <v>19</v>
      </c>
      <c r="AG22">
        <v>267</v>
      </c>
      <c r="AH22">
        <v>1.9165889024477782</v>
      </c>
      <c r="AJ22">
        <v>19</v>
      </c>
      <c r="AK22">
        <v>115</v>
      </c>
      <c r="AL22">
        <v>1.4966163456533055</v>
      </c>
      <c r="AN22">
        <v>19</v>
      </c>
      <c r="AO22">
        <v>65</v>
      </c>
      <c r="AP22">
        <v>1.215634935477838</v>
      </c>
      <c r="AR22">
        <f t="shared" si="1"/>
        <v>1105</v>
      </c>
    </row>
    <row r="23" spans="1:44">
      <c r="A23">
        <v>20</v>
      </c>
      <c r="B23">
        <v>1</v>
      </c>
      <c r="C23">
        <v>8.4317032040472181E-2</v>
      </c>
      <c r="E23">
        <v>20</v>
      </c>
      <c r="F23">
        <v>0</v>
      </c>
      <c r="I23">
        <v>20</v>
      </c>
      <c r="J23">
        <v>30</v>
      </c>
      <c r="K23">
        <v>4.5801526717557248</v>
      </c>
      <c r="M23">
        <v>20</v>
      </c>
      <c r="N23">
        <v>16</v>
      </c>
      <c r="O23">
        <v>1.1004126547455295</v>
      </c>
      <c r="Q23">
        <v>20</v>
      </c>
      <c r="R23">
        <v>45</v>
      </c>
      <c r="S23">
        <v>1.6734845667534399</v>
      </c>
      <c r="U23">
        <f t="shared" si="0"/>
        <v>92</v>
      </c>
      <c r="X23">
        <v>20</v>
      </c>
      <c r="Y23">
        <v>395</v>
      </c>
      <c r="Z23">
        <v>0.70034219251431717</v>
      </c>
      <c r="AB23">
        <v>20</v>
      </c>
      <c r="AC23">
        <v>77</v>
      </c>
      <c r="AF23">
        <v>20</v>
      </c>
      <c r="AG23">
        <v>139</v>
      </c>
      <c r="AH23">
        <v>0.99777474696719548</v>
      </c>
      <c r="AJ23">
        <v>20</v>
      </c>
      <c r="AK23">
        <v>111</v>
      </c>
      <c r="AL23">
        <v>1.4445601249349298</v>
      </c>
      <c r="AN23">
        <v>20</v>
      </c>
      <c r="AO23">
        <v>56</v>
      </c>
      <c r="AP23">
        <v>1.0473162521039836</v>
      </c>
      <c r="AR23">
        <f t="shared" si="1"/>
        <v>778</v>
      </c>
    </row>
    <row r="24" spans="1:44">
      <c r="A24">
        <v>21</v>
      </c>
      <c r="B24">
        <v>1</v>
      </c>
      <c r="C24">
        <v>8.4317032040472181E-2</v>
      </c>
      <c r="E24">
        <v>21</v>
      </c>
      <c r="F24">
        <v>5</v>
      </c>
      <c r="I24">
        <v>21</v>
      </c>
      <c r="J24">
        <v>0</v>
      </c>
      <c r="K24">
        <v>0</v>
      </c>
      <c r="M24">
        <v>21</v>
      </c>
      <c r="N24">
        <v>9</v>
      </c>
      <c r="O24">
        <v>0.61898211829436034</v>
      </c>
      <c r="Q24">
        <v>21</v>
      </c>
      <c r="R24">
        <v>7</v>
      </c>
      <c r="S24">
        <v>0.26031982149497956</v>
      </c>
      <c r="U24">
        <f t="shared" si="0"/>
        <v>22</v>
      </c>
      <c r="X24">
        <v>21</v>
      </c>
      <c r="Y24">
        <v>390</v>
      </c>
      <c r="Z24">
        <v>0.6914771014698321</v>
      </c>
      <c r="AB24">
        <v>21</v>
      </c>
      <c r="AC24">
        <v>51</v>
      </c>
      <c r="AF24">
        <v>21</v>
      </c>
      <c r="AG24">
        <v>124</v>
      </c>
      <c r="AH24">
        <v>0.89010121312181467</v>
      </c>
      <c r="AJ24">
        <v>21</v>
      </c>
      <c r="AK24">
        <v>78</v>
      </c>
      <c r="AL24">
        <v>1.015096304008329</v>
      </c>
      <c r="AN24">
        <v>21</v>
      </c>
      <c r="AO24">
        <v>41</v>
      </c>
      <c r="AP24">
        <v>0.76678511314755937</v>
      </c>
      <c r="AR24">
        <f t="shared" si="1"/>
        <v>684</v>
      </c>
    </row>
    <row r="25" spans="1:44">
      <c r="A25">
        <v>22</v>
      </c>
      <c r="B25">
        <v>15</v>
      </c>
      <c r="C25">
        <v>1.2647554806070826</v>
      </c>
      <c r="E25">
        <v>22</v>
      </c>
      <c r="F25">
        <v>0</v>
      </c>
      <c r="I25">
        <v>22</v>
      </c>
      <c r="J25">
        <v>0</v>
      </c>
      <c r="K25">
        <v>0</v>
      </c>
      <c r="M25">
        <v>22</v>
      </c>
      <c r="N25">
        <v>5</v>
      </c>
      <c r="O25">
        <v>0.34387895460797802</v>
      </c>
      <c r="Q25">
        <v>22</v>
      </c>
      <c r="R25">
        <v>29</v>
      </c>
      <c r="S25">
        <v>1.0784678319077725</v>
      </c>
      <c r="U25">
        <f t="shared" si="0"/>
        <v>49</v>
      </c>
      <c r="X25">
        <v>22</v>
      </c>
      <c r="Y25">
        <v>433</v>
      </c>
      <c r="Z25">
        <v>0.76771688445240338</v>
      </c>
      <c r="AB25">
        <v>22</v>
      </c>
      <c r="AC25">
        <v>83</v>
      </c>
      <c r="AF25">
        <v>22</v>
      </c>
      <c r="AG25">
        <v>139</v>
      </c>
      <c r="AH25">
        <v>0.99777474696719548</v>
      </c>
      <c r="AJ25">
        <v>22</v>
      </c>
      <c r="AK25">
        <v>109</v>
      </c>
      <c r="AL25">
        <v>1.4185320145757419</v>
      </c>
      <c r="AN25">
        <v>22</v>
      </c>
      <c r="AO25">
        <v>81</v>
      </c>
      <c r="AP25">
        <v>1.5148681503646906</v>
      </c>
      <c r="AR25">
        <f t="shared" si="1"/>
        <v>845</v>
      </c>
    </row>
    <row r="26" spans="1:44">
      <c r="A26">
        <v>23</v>
      </c>
      <c r="B26">
        <v>4</v>
      </c>
      <c r="C26">
        <v>0.33726812816188873</v>
      </c>
      <c r="E26">
        <v>23</v>
      </c>
      <c r="F26">
        <v>2</v>
      </c>
      <c r="I26">
        <v>23</v>
      </c>
      <c r="J26">
        <v>16</v>
      </c>
      <c r="K26">
        <v>2.4427480916030535</v>
      </c>
      <c r="M26">
        <v>23</v>
      </c>
      <c r="N26">
        <v>14</v>
      </c>
      <c r="O26">
        <v>0.96286107290233836</v>
      </c>
      <c r="Q26">
        <v>23</v>
      </c>
      <c r="R26">
        <v>89</v>
      </c>
      <c r="S26">
        <v>3.3097805875790258</v>
      </c>
      <c r="U26">
        <f t="shared" si="0"/>
        <v>125</v>
      </c>
      <c r="X26">
        <v>23</v>
      </c>
      <c r="Y26">
        <v>1552</v>
      </c>
      <c r="Z26">
        <v>2.7517242602081522</v>
      </c>
      <c r="AB26">
        <v>23</v>
      </c>
      <c r="AC26">
        <v>295</v>
      </c>
      <c r="AF26">
        <v>23</v>
      </c>
      <c r="AG26">
        <v>567</v>
      </c>
      <c r="AH26">
        <v>4.0700595793553944</v>
      </c>
      <c r="AJ26">
        <v>23</v>
      </c>
      <c r="AK26">
        <v>190</v>
      </c>
      <c r="AL26">
        <v>2.4726704841228528</v>
      </c>
      <c r="AN26">
        <v>23</v>
      </c>
      <c r="AO26">
        <v>172</v>
      </c>
      <c r="AP26">
        <v>3.2167570600336637</v>
      </c>
      <c r="AR26">
        <f t="shared" si="1"/>
        <v>2776</v>
      </c>
    </row>
    <row r="27" spans="1:44">
      <c r="A27">
        <v>24</v>
      </c>
      <c r="B27">
        <v>6</v>
      </c>
      <c r="C27">
        <v>0.50590219224283306</v>
      </c>
      <c r="E27">
        <v>24</v>
      </c>
      <c r="F27">
        <v>3</v>
      </c>
      <c r="I27">
        <v>24</v>
      </c>
      <c r="J27">
        <v>13</v>
      </c>
      <c r="K27">
        <v>1.9847328244274809</v>
      </c>
      <c r="M27">
        <v>24</v>
      </c>
      <c r="N27">
        <v>63</v>
      </c>
      <c r="O27">
        <v>4.3328748280605227</v>
      </c>
      <c r="Q27">
        <v>24</v>
      </c>
      <c r="R27">
        <v>148</v>
      </c>
      <c r="S27">
        <v>5.5039047973224244</v>
      </c>
      <c r="U27">
        <f t="shared" si="0"/>
        <v>233</v>
      </c>
      <c r="X27">
        <v>24</v>
      </c>
      <c r="Y27">
        <v>1048</v>
      </c>
      <c r="Z27">
        <v>1.8581230829240616</v>
      </c>
      <c r="AB27">
        <v>24</v>
      </c>
      <c r="AC27">
        <v>263</v>
      </c>
      <c r="AF27">
        <v>24</v>
      </c>
      <c r="AG27">
        <v>295</v>
      </c>
      <c r="AH27">
        <v>2.1175794989591559</v>
      </c>
      <c r="AJ27">
        <v>24</v>
      </c>
      <c r="AK27">
        <v>221</v>
      </c>
      <c r="AL27">
        <v>2.8761061946902653</v>
      </c>
      <c r="AN27">
        <v>24</v>
      </c>
      <c r="AO27">
        <v>149</v>
      </c>
      <c r="AP27">
        <v>2.7866093136338135</v>
      </c>
      <c r="AR27">
        <f t="shared" si="1"/>
        <v>1976</v>
      </c>
    </row>
    <row r="28" spans="1:44">
      <c r="A28">
        <v>25</v>
      </c>
      <c r="B28">
        <v>1</v>
      </c>
      <c r="C28">
        <v>8.4317032040472181E-2</v>
      </c>
      <c r="E28">
        <v>25</v>
      </c>
      <c r="F28">
        <v>0</v>
      </c>
      <c r="I28">
        <v>25</v>
      </c>
      <c r="J28">
        <v>15</v>
      </c>
      <c r="K28">
        <v>2.2900763358778624</v>
      </c>
      <c r="M28">
        <v>25</v>
      </c>
      <c r="N28">
        <v>7</v>
      </c>
      <c r="O28">
        <v>0.48143053645116918</v>
      </c>
      <c r="Q28">
        <v>25</v>
      </c>
      <c r="R28">
        <v>21</v>
      </c>
      <c r="S28">
        <v>0.78095946448493869</v>
      </c>
      <c r="U28">
        <f t="shared" si="0"/>
        <v>44</v>
      </c>
      <c r="X28">
        <v>25</v>
      </c>
      <c r="Y28">
        <v>497</v>
      </c>
      <c r="Z28">
        <v>0.88119004982181171</v>
      </c>
      <c r="AB28">
        <v>25</v>
      </c>
      <c r="AC28">
        <v>55</v>
      </c>
      <c r="AF28">
        <v>25</v>
      </c>
      <c r="AG28">
        <v>106</v>
      </c>
      <c r="AH28">
        <v>0.76089297250735766</v>
      </c>
      <c r="AJ28">
        <v>25</v>
      </c>
      <c r="AK28">
        <v>66</v>
      </c>
      <c r="AL28">
        <v>0.85892764185320147</v>
      </c>
      <c r="AN28">
        <v>25</v>
      </c>
      <c r="AO28">
        <v>30</v>
      </c>
      <c r="AP28">
        <v>0.56106227791284835</v>
      </c>
      <c r="AR28">
        <f t="shared" si="1"/>
        <v>754</v>
      </c>
    </row>
    <row r="29" spans="1:44">
      <c r="A29">
        <v>26</v>
      </c>
      <c r="B29">
        <v>11</v>
      </c>
      <c r="C29">
        <v>0.92748735244519398</v>
      </c>
      <c r="E29">
        <v>26</v>
      </c>
      <c r="F29">
        <v>0</v>
      </c>
      <c r="I29">
        <v>26</v>
      </c>
      <c r="J29">
        <v>0</v>
      </c>
      <c r="K29">
        <v>0</v>
      </c>
      <c r="M29">
        <v>26</v>
      </c>
      <c r="N29">
        <v>11</v>
      </c>
      <c r="O29">
        <v>0.75653370013755161</v>
      </c>
      <c r="Q29">
        <v>26</v>
      </c>
      <c r="R29">
        <v>8</v>
      </c>
      <c r="S29">
        <v>0.29750836742283376</v>
      </c>
      <c r="U29">
        <f t="shared" si="0"/>
        <v>30</v>
      </c>
      <c r="X29">
        <v>26</v>
      </c>
      <c r="Y29">
        <v>1015</v>
      </c>
      <c r="Z29">
        <v>1.7996134820304603</v>
      </c>
      <c r="AB29">
        <v>26</v>
      </c>
      <c r="AC29">
        <v>198</v>
      </c>
      <c r="AF29">
        <v>26</v>
      </c>
      <c r="AG29">
        <v>314</v>
      </c>
      <c r="AH29">
        <v>2.2539659751633048</v>
      </c>
      <c r="AJ29">
        <v>26</v>
      </c>
      <c r="AK29">
        <v>105</v>
      </c>
      <c r="AL29">
        <v>1.366475793857366</v>
      </c>
      <c r="AN29">
        <v>26</v>
      </c>
      <c r="AO29">
        <v>83</v>
      </c>
      <c r="AP29">
        <v>1.5522723022255471</v>
      </c>
      <c r="AR29">
        <f t="shared" si="1"/>
        <v>1715</v>
      </c>
    </row>
    <row r="30" spans="1:44">
      <c r="A30">
        <v>27</v>
      </c>
      <c r="B30">
        <v>4</v>
      </c>
      <c r="C30">
        <v>0.33726812816188873</v>
      </c>
      <c r="E30">
        <v>27</v>
      </c>
      <c r="F30">
        <v>0</v>
      </c>
      <c r="I30">
        <v>27</v>
      </c>
      <c r="J30">
        <v>0</v>
      </c>
      <c r="K30">
        <v>0</v>
      </c>
      <c r="M30">
        <v>27</v>
      </c>
      <c r="N30">
        <v>0</v>
      </c>
      <c r="O30">
        <v>0</v>
      </c>
      <c r="Q30">
        <v>27</v>
      </c>
      <c r="R30">
        <v>9</v>
      </c>
      <c r="S30">
        <v>0.33469691335068796</v>
      </c>
      <c r="U30">
        <f t="shared" si="0"/>
        <v>13</v>
      </c>
      <c r="X30">
        <v>27</v>
      </c>
      <c r="Y30">
        <v>448</v>
      </c>
      <c r="Z30">
        <v>0.79431215758585838</v>
      </c>
      <c r="AB30">
        <v>27</v>
      </c>
      <c r="AC30">
        <v>123</v>
      </c>
      <c r="AF30">
        <v>27</v>
      </c>
      <c r="AG30">
        <v>210</v>
      </c>
      <c r="AH30">
        <v>1.5074294738353313</v>
      </c>
      <c r="AJ30">
        <v>27</v>
      </c>
      <c r="AK30">
        <v>77</v>
      </c>
      <c r="AL30">
        <v>1.0020822488287351</v>
      </c>
      <c r="AN30">
        <v>27</v>
      </c>
      <c r="AO30">
        <v>57</v>
      </c>
      <c r="AP30">
        <v>1.0660183280344118</v>
      </c>
      <c r="AR30">
        <f t="shared" si="1"/>
        <v>915</v>
      </c>
    </row>
    <row r="31" spans="1:44">
      <c r="A31">
        <v>28</v>
      </c>
      <c r="B31">
        <v>3</v>
      </c>
      <c r="C31">
        <v>0.25295109612141653</v>
      </c>
      <c r="E31">
        <v>28</v>
      </c>
      <c r="F31">
        <v>0</v>
      </c>
      <c r="I31">
        <v>28</v>
      </c>
      <c r="J31">
        <v>7</v>
      </c>
      <c r="K31">
        <v>1.0687022900763359</v>
      </c>
      <c r="M31">
        <v>28</v>
      </c>
      <c r="N31">
        <v>27</v>
      </c>
      <c r="O31">
        <v>1.8569463548830811</v>
      </c>
      <c r="Q31">
        <v>28</v>
      </c>
      <c r="R31">
        <v>44</v>
      </c>
      <c r="S31">
        <v>1.6362960208255857</v>
      </c>
      <c r="U31">
        <f t="shared" si="0"/>
        <v>81</v>
      </c>
      <c r="X31">
        <v>28</v>
      </c>
      <c r="Y31">
        <v>994</v>
      </c>
      <c r="Z31">
        <v>1.7623800996436234</v>
      </c>
      <c r="AB31">
        <v>28</v>
      </c>
      <c r="AC31">
        <v>179</v>
      </c>
      <c r="AF31">
        <v>28</v>
      </c>
      <c r="AG31">
        <v>293</v>
      </c>
      <c r="AH31">
        <v>2.1032230277797717</v>
      </c>
      <c r="AJ31">
        <v>28</v>
      </c>
      <c r="AK31">
        <v>112</v>
      </c>
      <c r="AL31">
        <v>1.4575741801145237</v>
      </c>
      <c r="AN31">
        <v>28</v>
      </c>
      <c r="AO31">
        <v>99</v>
      </c>
      <c r="AP31">
        <v>1.8515055171123995</v>
      </c>
      <c r="AR31">
        <f t="shared" si="1"/>
        <v>1677</v>
      </c>
    </row>
    <row r="32" spans="1:44">
      <c r="A32">
        <v>29</v>
      </c>
      <c r="B32">
        <v>0</v>
      </c>
      <c r="C32">
        <v>0</v>
      </c>
      <c r="E32">
        <v>29</v>
      </c>
      <c r="F32">
        <v>9</v>
      </c>
      <c r="I32">
        <v>29</v>
      </c>
      <c r="J32">
        <v>0</v>
      </c>
      <c r="K32">
        <v>0</v>
      </c>
      <c r="M32">
        <v>29</v>
      </c>
      <c r="N32">
        <v>17</v>
      </c>
      <c r="O32">
        <v>1.1691884456671251</v>
      </c>
      <c r="Q32">
        <v>29</v>
      </c>
      <c r="R32">
        <v>23</v>
      </c>
      <c r="S32">
        <v>0.85533655634064709</v>
      </c>
      <c r="U32">
        <f t="shared" si="0"/>
        <v>49</v>
      </c>
      <c r="X32">
        <v>29</v>
      </c>
      <c r="Y32">
        <v>642</v>
      </c>
      <c r="Z32">
        <v>1.1382776901118774</v>
      </c>
      <c r="AB32">
        <v>29</v>
      </c>
      <c r="AC32">
        <v>171</v>
      </c>
      <c r="AF32">
        <v>29</v>
      </c>
      <c r="AG32">
        <v>223</v>
      </c>
      <c r="AH32">
        <v>1.600746536501328</v>
      </c>
      <c r="AJ32">
        <v>29</v>
      </c>
      <c r="AK32">
        <v>122</v>
      </c>
      <c r="AL32">
        <v>1.5877147319104632</v>
      </c>
      <c r="AN32">
        <v>29</v>
      </c>
      <c r="AO32">
        <v>72</v>
      </c>
      <c r="AP32">
        <v>1.346549466990836</v>
      </c>
      <c r="AR32">
        <f t="shared" si="1"/>
        <v>1230</v>
      </c>
    </row>
    <row r="33" spans="1:44">
      <c r="A33">
        <v>30</v>
      </c>
      <c r="B33">
        <v>42</v>
      </c>
      <c r="C33">
        <v>3.5413153456998314</v>
      </c>
      <c r="E33">
        <v>30</v>
      </c>
      <c r="F33">
        <v>0</v>
      </c>
      <c r="I33">
        <v>30</v>
      </c>
      <c r="J33">
        <v>12</v>
      </c>
      <c r="K33">
        <v>1.83206106870229</v>
      </c>
      <c r="M33">
        <v>30</v>
      </c>
      <c r="N33">
        <v>5</v>
      </c>
      <c r="O33">
        <v>0.34387895460797802</v>
      </c>
      <c r="Q33">
        <v>30</v>
      </c>
      <c r="R33">
        <v>15</v>
      </c>
      <c r="S33">
        <v>0.55782818891781327</v>
      </c>
      <c r="U33">
        <f t="shared" si="0"/>
        <v>74</v>
      </c>
      <c r="X33">
        <v>30</v>
      </c>
      <c r="Y33">
        <v>1296</v>
      </c>
      <c r="Z33">
        <v>2.2978315987305189</v>
      </c>
      <c r="AB33">
        <v>30</v>
      </c>
      <c r="AC33">
        <v>155</v>
      </c>
      <c r="AF33">
        <v>30</v>
      </c>
      <c r="AG33">
        <v>290</v>
      </c>
      <c r="AH33">
        <v>2.0816883210106956</v>
      </c>
      <c r="AJ33">
        <v>30</v>
      </c>
      <c r="AK33">
        <v>189</v>
      </c>
      <c r="AL33">
        <v>2.4596564289432585</v>
      </c>
      <c r="AN33">
        <v>30</v>
      </c>
      <c r="AO33">
        <v>80</v>
      </c>
      <c r="AP33">
        <v>1.4961660744342622</v>
      </c>
      <c r="AR33">
        <f t="shared" si="1"/>
        <v>2010</v>
      </c>
    </row>
    <row r="34" spans="1:44">
      <c r="A34">
        <v>31</v>
      </c>
      <c r="B34">
        <v>87</v>
      </c>
      <c r="C34">
        <v>7.3355817875210789</v>
      </c>
      <c r="E34">
        <v>31</v>
      </c>
      <c r="F34">
        <v>3</v>
      </c>
      <c r="I34">
        <v>31</v>
      </c>
      <c r="J34">
        <v>32</v>
      </c>
      <c r="K34">
        <v>4.885496183206107</v>
      </c>
      <c r="M34">
        <v>31</v>
      </c>
      <c r="N34">
        <v>25</v>
      </c>
      <c r="O34">
        <v>1.71939477303989</v>
      </c>
      <c r="Q34">
        <v>31</v>
      </c>
      <c r="R34">
        <v>16</v>
      </c>
      <c r="S34">
        <v>0.59501673484566753</v>
      </c>
      <c r="U34">
        <f t="shared" si="0"/>
        <v>163</v>
      </c>
      <c r="X34">
        <v>31</v>
      </c>
      <c r="Y34">
        <v>2273</v>
      </c>
      <c r="Z34">
        <v>4.0300703888228933</v>
      </c>
      <c r="AB34">
        <v>31</v>
      </c>
      <c r="AC34">
        <v>450</v>
      </c>
      <c r="AF34">
        <v>31</v>
      </c>
      <c r="AG34">
        <v>589</v>
      </c>
      <c r="AH34">
        <v>4.2279807623286194</v>
      </c>
      <c r="AJ34">
        <v>31</v>
      </c>
      <c r="AK34">
        <v>259</v>
      </c>
      <c r="AL34">
        <v>3.3706402915148361</v>
      </c>
      <c r="AN34">
        <v>31</v>
      </c>
      <c r="AO34">
        <v>147</v>
      </c>
      <c r="AP34">
        <v>2.7492051617729567</v>
      </c>
      <c r="AR34">
        <f t="shared" si="1"/>
        <v>3718</v>
      </c>
    </row>
    <row r="35" spans="1:44">
      <c r="A35">
        <v>32</v>
      </c>
      <c r="B35">
        <v>1</v>
      </c>
      <c r="C35">
        <v>8.4317032040472181E-2</v>
      </c>
      <c r="E35">
        <v>32</v>
      </c>
      <c r="F35">
        <v>3</v>
      </c>
      <c r="I35">
        <v>32</v>
      </c>
      <c r="J35">
        <v>11</v>
      </c>
      <c r="K35">
        <v>1.6793893129770991</v>
      </c>
      <c r="M35">
        <v>32</v>
      </c>
      <c r="N35">
        <v>34</v>
      </c>
      <c r="O35">
        <v>2.3383768913342502</v>
      </c>
      <c r="Q35">
        <v>32</v>
      </c>
      <c r="R35">
        <v>92</v>
      </c>
      <c r="S35">
        <v>3.4213462253625884</v>
      </c>
      <c r="U35">
        <f t="shared" si="0"/>
        <v>141</v>
      </c>
      <c r="X35">
        <v>32</v>
      </c>
      <c r="Y35">
        <v>1296</v>
      </c>
      <c r="Z35">
        <v>2.2978315987305189</v>
      </c>
      <c r="AB35">
        <v>32</v>
      </c>
      <c r="AC35">
        <v>312</v>
      </c>
      <c r="AF35">
        <v>32</v>
      </c>
      <c r="AG35">
        <v>382</v>
      </c>
      <c r="AH35">
        <v>2.7420859952623644</v>
      </c>
      <c r="AJ35">
        <v>32</v>
      </c>
      <c r="AK35">
        <v>231</v>
      </c>
      <c r="AL35">
        <v>3.0062467464862053</v>
      </c>
      <c r="AN35">
        <v>32</v>
      </c>
      <c r="AO35">
        <v>167</v>
      </c>
      <c r="AP35">
        <v>3.1232466803815222</v>
      </c>
      <c r="AR35">
        <f t="shared" si="1"/>
        <v>2388</v>
      </c>
    </row>
    <row r="36" spans="1:44">
      <c r="A36">
        <v>33</v>
      </c>
      <c r="B36">
        <v>47</v>
      </c>
      <c r="C36">
        <v>3.9629005059021924</v>
      </c>
      <c r="E36">
        <v>33</v>
      </c>
      <c r="F36">
        <v>1</v>
      </c>
      <c r="I36">
        <v>33</v>
      </c>
      <c r="J36">
        <v>2</v>
      </c>
      <c r="K36">
        <v>0.30534351145038169</v>
      </c>
      <c r="M36">
        <v>33</v>
      </c>
      <c r="N36">
        <v>11</v>
      </c>
      <c r="O36">
        <v>0.75653370013755161</v>
      </c>
      <c r="Q36">
        <v>33</v>
      </c>
      <c r="R36">
        <v>33</v>
      </c>
      <c r="S36">
        <v>1.2272220156191893</v>
      </c>
      <c r="U36">
        <f t="shared" ref="U36:U67" si="2">B36+F36+J36+N36+R36</f>
        <v>94</v>
      </c>
      <c r="X36">
        <v>33</v>
      </c>
      <c r="Y36">
        <v>975</v>
      </c>
      <c r="Z36">
        <v>1.7286927536745802</v>
      </c>
      <c r="AB36">
        <v>33</v>
      </c>
      <c r="AC36">
        <v>201</v>
      </c>
      <c r="AF36">
        <v>33</v>
      </c>
      <c r="AG36">
        <v>285</v>
      </c>
      <c r="AH36">
        <v>2.0457971430622353</v>
      </c>
      <c r="AJ36">
        <v>33</v>
      </c>
      <c r="AK36">
        <v>117</v>
      </c>
      <c r="AL36">
        <v>1.5226444560124934</v>
      </c>
      <c r="AN36">
        <v>33</v>
      </c>
      <c r="AO36">
        <v>139</v>
      </c>
      <c r="AP36">
        <v>2.5995885543295305</v>
      </c>
      <c r="AR36">
        <f t="shared" ref="AR36:AR67" si="3">Y36+AC36+AG36+AK36+AO36</f>
        <v>1717</v>
      </c>
    </row>
    <row r="37" spans="1:44">
      <c r="A37">
        <v>34</v>
      </c>
      <c r="B37">
        <v>30</v>
      </c>
      <c r="C37">
        <v>2.5295109612141653</v>
      </c>
      <c r="E37">
        <v>34</v>
      </c>
      <c r="F37">
        <v>22</v>
      </c>
      <c r="I37">
        <v>34</v>
      </c>
      <c r="J37">
        <v>56</v>
      </c>
      <c r="K37">
        <v>8.5496183206106871</v>
      </c>
      <c r="M37">
        <v>34</v>
      </c>
      <c r="N37">
        <v>27</v>
      </c>
      <c r="O37">
        <v>1.8569463548830811</v>
      </c>
      <c r="Q37">
        <v>34</v>
      </c>
      <c r="R37">
        <v>48</v>
      </c>
      <c r="S37">
        <v>1.7850502045370027</v>
      </c>
      <c r="U37">
        <f t="shared" si="2"/>
        <v>183</v>
      </c>
      <c r="X37">
        <v>34</v>
      </c>
      <c r="Y37">
        <v>2773</v>
      </c>
      <c r="Z37">
        <v>4.9165794932713958</v>
      </c>
      <c r="AB37">
        <v>34</v>
      </c>
      <c r="AC37">
        <v>529</v>
      </c>
      <c r="AF37">
        <v>34</v>
      </c>
      <c r="AG37">
        <v>876</v>
      </c>
      <c r="AH37">
        <v>6.2881343765702393</v>
      </c>
      <c r="AJ37">
        <v>34</v>
      </c>
      <c r="AK37">
        <v>446</v>
      </c>
      <c r="AL37">
        <v>5.8042686100989069</v>
      </c>
      <c r="AN37">
        <v>34</v>
      </c>
      <c r="AO37">
        <v>238</v>
      </c>
      <c r="AP37">
        <v>4.45109407144193</v>
      </c>
      <c r="AR37">
        <f t="shared" si="3"/>
        <v>4862</v>
      </c>
    </row>
    <row r="38" spans="1:44">
      <c r="A38">
        <v>35</v>
      </c>
      <c r="B38">
        <v>0</v>
      </c>
      <c r="C38">
        <v>0</v>
      </c>
      <c r="E38">
        <v>35</v>
      </c>
      <c r="F38">
        <v>0</v>
      </c>
      <c r="I38">
        <v>35</v>
      </c>
      <c r="J38">
        <v>0</v>
      </c>
      <c r="K38">
        <v>0</v>
      </c>
      <c r="M38">
        <v>35</v>
      </c>
      <c r="N38">
        <v>2</v>
      </c>
      <c r="O38">
        <v>0.13755158184319119</v>
      </c>
      <c r="Q38">
        <v>35</v>
      </c>
      <c r="R38">
        <v>2</v>
      </c>
      <c r="S38">
        <v>7.4377091855708441E-2</v>
      </c>
      <c r="U38">
        <f t="shared" si="2"/>
        <v>4</v>
      </c>
      <c r="X38">
        <v>35</v>
      </c>
      <c r="Y38">
        <v>1240</v>
      </c>
      <c r="Z38">
        <v>2.1985425790322868</v>
      </c>
      <c r="AB38">
        <v>35</v>
      </c>
      <c r="AC38">
        <v>288</v>
      </c>
      <c r="AF38">
        <v>35</v>
      </c>
      <c r="AG38">
        <v>446</v>
      </c>
      <c r="AH38">
        <v>3.2014930730026561</v>
      </c>
      <c r="AJ38">
        <v>35</v>
      </c>
      <c r="AK38">
        <v>247</v>
      </c>
      <c r="AL38">
        <v>3.2144716293597084</v>
      </c>
      <c r="AN38">
        <v>35</v>
      </c>
      <c r="AO38">
        <v>136</v>
      </c>
      <c r="AP38">
        <v>2.5434823265382458</v>
      </c>
      <c r="AR38">
        <f t="shared" si="3"/>
        <v>2357</v>
      </c>
    </row>
    <row r="39" spans="1:44">
      <c r="A39">
        <v>36</v>
      </c>
      <c r="B39">
        <v>0</v>
      </c>
      <c r="C39">
        <v>0</v>
      </c>
      <c r="E39">
        <v>36</v>
      </c>
      <c r="F39">
        <v>2</v>
      </c>
      <c r="I39">
        <v>36</v>
      </c>
      <c r="J39">
        <v>1</v>
      </c>
      <c r="K39">
        <v>0.15267175572519084</v>
      </c>
      <c r="M39">
        <v>36</v>
      </c>
      <c r="N39">
        <v>23</v>
      </c>
      <c r="O39">
        <v>1.5818431911966988</v>
      </c>
      <c r="Q39">
        <v>36</v>
      </c>
      <c r="R39">
        <v>37</v>
      </c>
      <c r="S39">
        <v>1.3759761993306061</v>
      </c>
      <c r="U39">
        <f t="shared" si="2"/>
        <v>63</v>
      </c>
      <c r="X39">
        <v>36</v>
      </c>
      <c r="Y39">
        <v>830</v>
      </c>
      <c r="Z39">
        <v>1.4716051133845145</v>
      </c>
      <c r="AB39">
        <v>36</v>
      </c>
      <c r="AC39">
        <v>148</v>
      </c>
      <c r="AF39">
        <v>36</v>
      </c>
      <c r="AG39">
        <v>341</v>
      </c>
      <c r="AH39">
        <v>2.4477783360849905</v>
      </c>
      <c r="AJ39">
        <v>36</v>
      </c>
      <c r="AK39">
        <v>63</v>
      </c>
      <c r="AL39">
        <v>0.81988547631441955</v>
      </c>
      <c r="AN39">
        <v>36</v>
      </c>
      <c r="AO39">
        <v>97</v>
      </c>
      <c r="AP39">
        <v>1.814101365251543</v>
      </c>
      <c r="AR39">
        <f t="shared" si="3"/>
        <v>1479</v>
      </c>
    </row>
    <row r="40" spans="1:44">
      <c r="A40">
        <v>37</v>
      </c>
      <c r="B40">
        <v>1</v>
      </c>
      <c r="C40">
        <v>8.4317032040472181E-2</v>
      </c>
      <c r="E40">
        <v>37</v>
      </c>
      <c r="F40">
        <v>0</v>
      </c>
      <c r="I40">
        <v>37</v>
      </c>
      <c r="J40">
        <v>0</v>
      </c>
      <c r="K40">
        <v>0</v>
      </c>
      <c r="M40">
        <v>37</v>
      </c>
      <c r="N40">
        <v>4</v>
      </c>
      <c r="O40">
        <v>0.27510316368638238</v>
      </c>
      <c r="Q40">
        <v>37</v>
      </c>
      <c r="R40">
        <v>13</v>
      </c>
      <c r="S40">
        <v>0.48345109706210487</v>
      </c>
      <c r="U40">
        <f t="shared" si="2"/>
        <v>18</v>
      </c>
      <c r="X40">
        <v>37</v>
      </c>
      <c r="Y40">
        <v>1617</v>
      </c>
      <c r="Z40">
        <v>2.8669704437864576</v>
      </c>
      <c r="AB40">
        <v>37</v>
      </c>
      <c r="AC40">
        <v>300</v>
      </c>
      <c r="AF40">
        <v>37</v>
      </c>
      <c r="AG40">
        <v>417</v>
      </c>
      <c r="AH40">
        <v>2.9933242409015866</v>
      </c>
      <c r="AJ40">
        <v>37</v>
      </c>
      <c r="AK40">
        <v>163</v>
      </c>
      <c r="AL40">
        <v>2.1212909942738158</v>
      </c>
      <c r="AN40">
        <v>37</v>
      </c>
      <c r="AO40">
        <v>128</v>
      </c>
      <c r="AP40">
        <v>2.3938657190948196</v>
      </c>
      <c r="AR40">
        <f t="shared" si="3"/>
        <v>2625</v>
      </c>
    </row>
    <row r="41" spans="1:44">
      <c r="A41">
        <v>38</v>
      </c>
      <c r="B41">
        <v>2</v>
      </c>
      <c r="C41">
        <v>0.16863406408094436</v>
      </c>
      <c r="E41">
        <v>38</v>
      </c>
      <c r="F41">
        <v>4</v>
      </c>
      <c r="I41">
        <v>38</v>
      </c>
      <c r="J41">
        <v>3</v>
      </c>
      <c r="K41">
        <v>0.4580152671755725</v>
      </c>
      <c r="M41">
        <v>38</v>
      </c>
      <c r="N41">
        <v>4</v>
      </c>
      <c r="O41">
        <v>0.27510316368638238</v>
      </c>
      <c r="Q41">
        <v>38</v>
      </c>
      <c r="R41">
        <v>40</v>
      </c>
      <c r="S41">
        <v>1.4875418371141689</v>
      </c>
      <c r="U41">
        <f t="shared" si="2"/>
        <v>53</v>
      </c>
      <c r="X41">
        <v>38</v>
      </c>
      <c r="Y41">
        <v>905</v>
      </c>
      <c r="Z41">
        <v>1.6045814790517898</v>
      </c>
      <c r="AB41">
        <v>38</v>
      </c>
      <c r="AC41">
        <v>149</v>
      </c>
      <c r="AF41">
        <v>38</v>
      </c>
      <c r="AG41">
        <v>246</v>
      </c>
      <c r="AH41">
        <v>1.7658459550642451</v>
      </c>
      <c r="AJ41">
        <v>38</v>
      </c>
      <c r="AK41">
        <v>104</v>
      </c>
      <c r="AL41">
        <v>1.3534617386777721</v>
      </c>
      <c r="AN41">
        <v>38</v>
      </c>
      <c r="AO41">
        <v>103</v>
      </c>
      <c r="AP41">
        <v>1.9263138208341126</v>
      </c>
      <c r="AR41">
        <f t="shared" si="3"/>
        <v>1507</v>
      </c>
    </row>
    <row r="42" spans="1:44">
      <c r="A42">
        <v>39</v>
      </c>
      <c r="B42">
        <v>48</v>
      </c>
      <c r="C42">
        <v>4.0472175379426645</v>
      </c>
      <c r="E42">
        <v>39</v>
      </c>
      <c r="F42">
        <v>1</v>
      </c>
      <c r="I42">
        <v>39</v>
      </c>
      <c r="J42">
        <v>0</v>
      </c>
      <c r="K42">
        <v>0</v>
      </c>
      <c r="M42">
        <v>39</v>
      </c>
      <c r="N42">
        <v>0</v>
      </c>
      <c r="O42">
        <v>0</v>
      </c>
      <c r="Q42">
        <v>39</v>
      </c>
      <c r="R42">
        <v>4</v>
      </c>
      <c r="S42">
        <v>0.14875418371141688</v>
      </c>
      <c r="U42">
        <f t="shared" si="2"/>
        <v>53</v>
      </c>
      <c r="X42">
        <v>39</v>
      </c>
      <c r="Y42">
        <v>1278</v>
      </c>
      <c r="Z42">
        <v>2.2659172709703728</v>
      </c>
      <c r="AB42">
        <v>39</v>
      </c>
      <c r="AC42">
        <v>140</v>
      </c>
      <c r="AF42">
        <v>39</v>
      </c>
      <c r="AG42">
        <v>174</v>
      </c>
      <c r="AH42">
        <v>1.2490129926064173</v>
      </c>
      <c r="AJ42">
        <v>39</v>
      </c>
      <c r="AK42">
        <v>157</v>
      </c>
      <c r="AL42">
        <v>2.0432066631962518</v>
      </c>
      <c r="AN42">
        <v>39</v>
      </c>
      <c r="AO42">
        <v>83</v>
      </c>
      <c r="AP42">
        <v>1.5522723022255471</v>
      </c>
      <c r="AR42">
        <f t="shared" si="3"/>
        <v>1832</v>
      </c>
    </row>
    <row r="43" spans="1:44">
      <c r="A43">
        <v>40</v>
      </c>
      <c r="B43">
        <v>15</v>
      </c>
      <c r="C43">
        <v>1.2647554806070826</v>
      </c>
      <c r="E43">
        <v>40</v>
      </c>
      <c r="F43">
        <v>0</v>
      </c>
      <c r="I43">
        <v>40</v>
      </c>
      <c r="J43">
        <v>7</v>
      </c>
      <c r="K43">
        <v>1.0687022900763359</v>
      </c>
      <c r="M43">
        <v>40</v>
      </c>
      <c r="N43">
        <v>7</v>
      </c>
      <c r="O43">
        <v>0.48143053645116918</v>
      </c>
      <c r="Q43">
        <v>40</v>
      </c>
      <c r="R43">
        <v>15</v>
      </c>
      <c r="S43">
        <v>0.55782818891781327</v>
      </c>
      <c r="U43">
        <f t="shared" si="2"/>
        <v>44</v>
      </c>
      <c r="X43">
        <v>40</v>
      </c>
      <c r="Y43">
        <v>1668</v>
      </c>
      <c r="Z43">
        <v>2.9573943724402048</v>
      </c>
      <c r="AB43">
        <v>40</v>
      </c>
      <c r="AC43">
        <v>200</v>
      </c>
      <c r="AF43">
        <v>40</v>
      </c>
      <c r="AG43">
        <v>343</v>
      </c>
      <c r="AH43">
        <v>2.4621348072643743</v>
      </c>
      <c r="AJ43">
        <v>40</v>
      </c>
      <c r="AK43">
        <v>217</v>
      </c>
      <c r="AL43">
        <v>2.8240499739718898</v>
      </c>
      <c r="AN43">
        <v>40</v>
      </c>
      <c r="AO43">
        <v>160</v>
      </c>
      <c r="AP43">
        <v>2.9923321488685244</v>
      </c>
      <c r="AR43">
        <f t="shared" si="3"/>
        <v>2588</v>
      </c>
    </row>
    <row r="44" spans="1:44">
      <c r="A44">
        <v>41</v>
      </c>
      <c r="B44">
        <v>4</v>
      </c>
      <c r="C44">
        <v>0.33726812816188873</v>
      </c>
      <c r="E44">
        <v>41</v>
      </c>
      <c r="F44">
        <v>0</v>
      </c>
      <c r="I44">
        <v>41</v>
      </c>
      <c r="J44">
        <v>2</v>
      </c>
      <c r="K44">
        <v>0.30534351145038169</v>
      </c>
      <c r="M44">
        <v>41</v>
      </c>
      <c r="N44">
        <v>21</v>
      </c>
      <c r="O44">
        <v>1.4442916093535076</v>
      </c>
      <c r="Q44">
        <v>41</v>
      </c>
      <c r="R44">
        <v>102</v>
      </c>
      <c r="S44">
        <v>3.7932316846411305</v>
      </c>
      <c r="U44">
        <f t="shared" si="2"/>
        <v>129</v>
      </c>
      <c r="X44">
        <v>41</v>
      </c>
      <c r="Y44">
        <v>1163</v>
      </c>
      <c r="Z44">
        <v>2.0620201769472173</v>
      </c>
      <c r="AB44">
        <v>41</v>
      </c>
      <c r="AC44">
        <v>137</v>
      </c>
      <c r="AF44">
        <v>41</v>
      </c>
      <c r="AG44">
        <v>261</v>
      </c>
      <c r="AH44">
        <v>1.8735194889096261</v>
      </c>
      <c r="AJ44">
        <v>41</v>
      </c>
      <c r="AK44">
        <v>85</v>
      </c>
      <c r="AL44">
        <v>1.1061946902654867</v>
      </c>
      <c r="AN44">
        <v>41</v>
      </c>
      <c r="AO44">
        <v>105</v>
      </c>
      <c r="AP44">
        <v>1.9637179726949692</v>
      </c>
      <c r="AR44">
        <f t="shared" si="3"/>
        <v>1751</v>
      </c>
    </row>
    <row r="45" spans="1:44">
      <c r="A45">
        <v>42</v>
      </c>
      <c r="B45">
        <v>16</v>
      </c>
      <c r="C45">
        <v>1.3490725126475549</v>
      </c>
      <c r="E45">
        <v>42</v>
      </c>
      <c r="F45">
        <v>1</v>
      </c>
      <c r="I45">
        <v>42</v>
      </c>
      <c r="J45">
        <v>0</v>
      </c>
      <c r="K45">
        <v>0</v>
      </c>
      <c r="M45">
        <v>42</v>
      </c>
      <c r="N45">
        <v>3</v>
      </c>
      <c r="O45">
        <v>0.2063273727647868</v>
      </c>
      <c r="Q45">
        <v>42</v>
      </c>
      <c r="R45">
        <v>23</v>
      </c>
      <c r="S45">
        <v>0.85533655634064709</v>
      </c>
      <c r="U45">
        <f t="shared" si="2"/>
        <v>43</v>
      </c>
      <c r="X45">
        <v>42</v>
      </c>
      <c r="Y45">
        <v>1898</v>
      </c>
      <c r="Z45">
        <v>3.3651885604865162</v>
      </c>
      <c r="AB45">
        <v>42</v>
      </c>
      <c r="AC45">
        <v>374</v>
      </c>
      <c r="AF45">
        <v>42</v>
      </c>
      <c r="AG45">
        <v>579</v>
      </c>
      <c r="AH45">
        <v>4.1561984064316988</v>
      </c>
      <c r="AJ45">
        <v>42</v>
      </c>
      <c r="AK45">
        <v>159</v>
      </c>
      <c r="AL45">
        <v>2.0692347735554399</v>
      </c>
      <c r="AN45">
        <v>42</v>
      </c>
      <c r="AO45">
        <v>158</v>
      </c>
      <c r="AP45">
        <v>2.9549279970076681</v>
      </c>
      <c r="AR45">
        <f t="shared" si="3"/>
        <v>3168</v>
      </c>
    </row>
    <row r="46" spans="1:44">
      <c r="A46">
        <v>43</v>
      </c>
      <c r="B46">
        <v>0</v>
      </c>
      <c r="C46">
        <v>0</v>
      </c>
      <c r="E46">
        <v>43</v>
      </c>
      <c r="F46">
        <v>0</v>
      </c>
      <c r="I46">
        <v>43</v>
      </c>
      <c r="J46">
        <v>0</v>
      </c>
      <c r="K46">
        <v>0</v>
      </c>
      <c r="M46">
        <v>43</v>
      </c>
      <c r="N46">
        <v>1</v>
      </c>
      <c r="O46">
        <v>6.8775790921595595E-2</v>
      </c>
      <c r="Q46">
        <v>43</v>
      </c>
      <c r="R46">
        <v>4</v>
      </c>
      <c r="S46">
        <v>0.14875418371141688</v>
      </c>
      <c r="U46">
        <f t="shared" si="2"/>
        <v>5</v>
      </c>
      <c r="X46">
        <v>43</v>
      </c>
      <c r="Y46">
        <v>568</v>
      </c>
      <c r="Z46">
        <v>1.0070743426534992</v>
      </c>
      <c r="AB46">
        <v>43</v>
      </c>
      <c r="AC46">
        <v>69</v>
      </c>
      <c r="AF46">
        <v>43</v>
      </c>
      <c r="AG46">
        <v>126</v>
      </c>
      <c r="AH46">
        <v>0.90445768430119877</v>
      </c>
      <c r="AJ46">
        <v>43</v>
      </c>
      <c r="AK46">
        <v>80</v>
      </c>
      <c r="AL46">
        <v>1.0411244143675169</v>
      </c>
      <c r="AN46">
        <v>43</v>
      </c>
      <c r="AO46">
        <v>75</v>
      </c>
      <c r="AP46">
        <v>1.4026556947821207</v>
      </c>
      <c r="AR46">
        <f t="shared" si="3"/>
        <v>918</v>
      </c>
    </row>
    <row r="47" spans="1:44">
      <c r="A47">
        <v>44</v>
      </c>
      <c r="B47">
        <v>3</v>
      </c>
      <c r="C47">
        <v>0.25295109612141653</v>
      </c>
      <c r="E47">
        <v>44</v>
      </c>
      <c r="F47">
        <v>0</v>
      </c>
      <c r="I47">
        <v>44</v>
      </c>
      <c r="J47">
        <v>11</v>
      </c>
      <c r="K47">
        <v>1.6793893129770991</v>
      </c>
      <c r="M47">
        <v>44</v>
      </c>
      <c r="N47">
        <v>19</v>
      </c>
      <c r="O47">
        <v>1.3067400275103163</v>
      </c>
      <c r="Q47">
        <v>44</v>
      </c>
      <c r="R47">
        <v>41</v>
      </c>
      <c r="S47">
        <v>1.5247303830420231</v>
      </c>
      <c r="U47">
        <f t="shared" si="2"/>
        <v>74</v>
      </c>
      <c r="X47">
        <v>44</v>
      </c>
      <c r="Y47">
        <v>2020</v>
      </c>
      <c r="Z47">
        <v>3.5814967819719508</v>
      </c>
      <c r="AB47">
        <v>44</v>
      </c>
      <c r="AC47">
        <v>287</v>
      </c>
      <c r="AF47">
        <v>44</v>
      </c>
      <c r="AG47">
        <v>592</v>
      </c>
      <c r="AH47">
        <v>4.2495154690976955</v>
      </c>
      <c r="AJ47">
        <v>44</v>
      </c>
      <c r="AK47">
        <v>160</v>
      </c>
      <c r="AL47">
        <v>2.0822488287350338</v>
      </c>
      <c r="AN47">
        <v>44</v>
      </c>
      <c r="AO47">
        <v>114</v>
      </c>
      <c r="AP47">
        <v>2.1320366560688235</v>
      </c>
      <c r="AR47">
        <f t="shared" si="3"/>
        <v>3173</v>
      </c>
    </row>
    <row r="48" spans="1:44">
      <c r="A48">
        <v>45</v>
      </c>
      <c r="B48">
        <v>0</v>
      </c>
      <c r="C48">
        <v>0</v>
      </c>
      <c r="E48">
        <v>45</v>
      </c>
      <c r="F48">
        <v>0</v>
      </c>
      <c r="I48">
        <v>45</v>
      </c>
      <c r="J48">
        <v>29</v>
      </c>
      <c r="K48">
        <v>4.4274809160305342</v>
      </c>
      <c r="M48">
        <v>45</v>
      </c>
      <c r="N48">
        <v>12</v>
      </c>
      <c r="O48">
        <v>0.82530949105914719</v>
      </c>
      <c r="Q48">
        <v>45</v>
      </c>
      <c r="R48">
        <v>51</v>
      </c>
      <c r="S48">
        <v>1.8966158423205652</v>
      </c>
      <c r="U48">
        <f t="shared" si="2"/>
        <v>92</v>
      </c>
      <c r="X48">
        <v>45</v>
      </c>
      <c r="Y48">
        <v>539</v>
      </c>
      <c r="Z48">
        <v>0.9556568145954859</v>
      </c>
      <c r="AB48">
        <v>45</v>
      </c>
      <c r="AC48">
        <v>97</v>
      </c>
      <c r="AF48">
        <v>45</v>
      </c>
      <c r="AG48">
        <v>181</v>
      </c>
      <c r="AH48">
        <v>1.2992606417342618</v>
      </c>
      <c r="AJ48">
        <v>45</v>
      </c>
      <c r="AK48">
        <v>81</v>
      </c>
      <c r="AL48">
        <v>1.054138469547111</v>
      </c>
      <c r="AN48">
        <v>45</v>
      </c>
      <c r="AO48">
        <v>66</v>
      </c>
      <c r="AP48">
        <v>1.2343370114082663</v>
      </c>
      <c r="AR48">
        <f t="shared" si="3"/>
        <v>964</v>
      </c>
    </row>
    <row r="49" spans="1:44">
      <c r="A49">
        <v>46</v>
      </c>
      <c r="B49">
        <v>1</v>
      </c>
      <c r="C49">
        <v>8.4317032040472181E-2</v>
      </c>
      <c r="E49">
        <v>46</v>
      </c>
      <c r="F49">
        <v>0</v>
      </c>
      <c r="I49">
        <v>46</v>
      </c>
      <c r="J49">
        <v>10</v>
      </c>
      <c r="K49">
        <v>1.5267175572519085</v>
      </c>
      <c r="M49">
        <v>46</v>
      </c>
      <c r="N49">
        <v>1</v>
      </c>
      <c r="O49">
        <v>6.8775790921595595E-2</v>
      </c>
      <c r="Q49">
        <v>46</v>
      </c>
      <c r="R49">
        <v>18</v>
      </c>
      <c r="S49">
        <v>0.66939382670137593</v>
      </c>
      <c r="U49">
        <f t="shared" si="2"/>
        <v>30</v>
      </c>
      <c r="X49">
        <v>46</v>
      </c>
      <c r="Y49">
        <v>801</v>
      </c>
      <c r="Z49">
        <v>1.4201875853265014</v>
      </c>
      <c r="AB49">
        <v>46</v>
      </c>
      <c r="AC49">
        <v>123</v>
      </c>
      <c r="AF49">
        <v>46</v>
      </c>
      <c r="AG49">
        <v>269</v>
      </c>
      <c r="AH49">
        <v>1.9309453736271625</v>
      </c>
      <c r="AJ49">
        <v>46</v>
      </c>
      <c r="AK49">
        <v>79</v>
      </c>
      <c r="AL49">
        <v>1.028110359187923</v>
      </c>
      <c r="AN49">
        <v>46</v>
      </c>
      <c r="AO49">
        <v>71</v>
      </c>
      <c r="AP49">
        <v>1.3278473910604076</v>
      </c>
      <c r="AR49">
        <f t="shared" si="3"/>
        <v>1343</v>
      </c>
    </row>
    <row r="50" spans="1:44">
      <c r="A50">
        <v>47</v>
      </c>
      <c r="B50">
        <v>0</v>
      </c>
      <c r="C50">
        <v>0</v>
      </c>
      <c r="E50">
        <v>47</v>
      </c>
      <c r="F50">
        <v>0</v>
      </c>
      <c r="I50">
        <v>47</v>
      </c>
      <c r="J50">
        <v>0</v>
      </c>
      <c r="K50">
        <v>0</v>
      </c>
      <c r="M50">
        <v>47</v>
      </c>
      <c r="N50">
        <v>12</v>
      </c>
      <c r="O50">
        <v>0.82530949105914719</v>
      </c>
      <c r="Q50">
        <v>47</v>
      </c>
      <c r="R50">
        <v>10</v>
      </c>
      <c r="S50">
        <v>0.37188545927854222</v>
      </c>
      <c r="U50">
        <f t="shared" si="2"/>
        <v>22</v>
      </c>
      <c r="X50">
        <v>47</v>
      </c>
      <c r="Y50">
        <v>910</v>
      </c>
      <c r="Z50">
        <v>1.6134465700962748</v>
      </c>
      <c r="AB50">
        <v>47</v>
      </c>
      <c r="AC50">
        <v>172</v>
      </c>
      <c r="AF50">
        <v>47</v>
      </c>
      <c r="AG50">
        <v>220</v>
      </c>
      <c r="AH50">
        <v>1.5792118297322517</v>
      </c>
      <c r="AJ50">
        <v>47</v>
      </c>
      <c r="AK50">
        <v>72</v>
      </c>
      <c r="AL50">
        <v>0.93701197293076521</v>
      </c>
      <c r="AN50">
        <v>47</v>
      </c>
      <c r="AO50">
        <v>42</v>
      </c>
      <c r="AP50">
        <v>0.78548718907798765</v>
      </c>
      <c r="AR50">
        <f t="shared" si="3"/>
        <v>1416</v>
      </c>
    </row>
    <row r="51" spans="1:44">
      <c r="A51">
        <v>48</v>
      </c>
      <c r="B51">
        <v>0</v>
      </c>
      <c r="C51">
        <v>0</v>
      </c>
      <c r="E51">
        <v>48</v>
      </c>
      <c r="F51">
        <v>0</v>
      </c>
      <c r="I51">
        <v>48</v>
      </c>
      <c r="J51">
        <v>0</v>
      </c>
      <c r="K51">
        <v>0</v>
      </c>
      <c r="M51">
        <v>48</v>
      </c>
      <c r="N51">
        <v>8</v>
      </c>
      <c r="O51">
        <v>0.55020632737276476</v>
      </c>
      <c r="Q51">
        <v>48</v>
      </c>
      <c r="R51">
        <v>38</v>
      </c>
      <c r="S51">
        <v>1.4131647452584604</v>
      </c>
      <c r="U51">
        <f t="shared" si="2"/>
        <v>46</v>
      </c>
      <c r="X51">
        <v>48</v>
      </c>
      <c r="Y51">
        <v>594</v>
      </c>
      <c r="Z51">
        <v>1.0531728160848213</v>
      </c>
      <c r="AB51">
        <v>48</v>
      </c>
      <c r="AC51">
        <v>100</v>
      </c>
      <c r="AF51">
        <v>48</v>
      </c>
      <c r="AG51">
        <v>141</v>
      </c>
      <c r="AH51">
        <v>1.0121312181465796</v>
      </c>
      <c r="AJ51">
        <v>48</v>
      </c>
      <c r="AK51">
        <v>52</v>
      </c>
      <c r="AL51">
        <v>0.67673086933888604</v>
      </c>
      <c r="AN51">
        <v>48</v>
      </c>
      <c r="AO51">
        <v>36</v>
      </c>
      <c r="AP51">
        <v>0.673274733495418</v>
      </c>
      <c r="AR51">
        <f t="shared" si="3"/>
        <v>923</v>
      </c>
    </row>
    <row r="52" spans="1:44">
      <c r="A52">
        <v>49</v>
      </c>
      <c r="B52">
        <v>0</v>
      </c>
      <c r="C52">
        <v>0</v>
      </c>
      <c r="E52">
        <v>49</v>
      </c>
      <c r="F52">
        <v>0</v>
      </c>
      <c r="I52">
        <v>49</v>
      </c>
      <c r="J52">
        <v>0</v>
      </c>
      <c r="K52">
        <v>0</v>
      </c>
      <c r="M52">
        <v>49</v>
      </c>
      <c r="N52">
        <v>7</v>
      </c>
      <c r="O52">
        <v>0.48143053645116918</v>
      </c>
      <c r="Q52">
        <v>49</v>
      </c>
      <c r="R52">
        <v>18</v>
      </c>
      <c r="S52">
        <v>0.66939382670137593</v>
      </c>
      <c r="U52">
        <f t="shared" si="2"/>
        <v>25</v>
      </c>
      <c r="X52">
        <v>49</v>
      </c>
      <c r="Y52">
        <v>704</v>
      </c>
      <c r="Z52">
        <v>1.2482048190634918</v>
      </c>
      <c r="AB52">
        <v>49</v>
      </c>
      <c r="AC52">
        <v>157</v>
      </c>
      <c r="AF52">
        <v>49</v>
      </c>
      <c r="AG52">
        <v>89</v>
      </c>
      <c r="AH52">
        <v>0.63886296748259275</v>
      </c>
      <c r="AJ52">
        <v>49</v>
      </c>
      <c r="AK52">
        <v>96</v>
      </c>
      <c r="AL52">
        <v>1.2493492972410203</v>
      </c>
      <c r="AN52">
        <v>49</v>
      </c>
      <c r="AO52">
        <v>62</v>
      </c>
      <c r="AP52">
        <v>1.1595287076865533</v>
      </c>
      <c r="AR52">
        <f t="shared" si="3"/>
        <v>1108</v>
      </c>
    </row>
    <row r="53" spans="1:44">
      <c r="A53">
        <v>50</v>
      </c>
      <c r="B53">
        <v>1</v>
      </c>
      <c r="C53">
        <v>8.4317032040472181E-2</v>
      </c>
      <c r="E53">
        <v>50</v>
      </c>
      <c r="F53">
        <v>0</v>
      </c>
      <c r="I53">
        <v>50</v>
      </c>
      <c r="J53">
        <v>0</v>
      </c>
      <c r="K53">
        <v>0</v>
      </c>
      <c r="M53">
        <v>50</v>
      </c>
      <c r="N53">
        <v>12</v>
      </c>
      <c r="O53">
        <v>0.82530949105914719</v>
      </c>
      <c r="Q53">
        <v>50</v>
      </c>
      <c r="R53">
        <v>16</v>
      </c>
      <c r="S53">
        <v>0.59501673484566753</v>
      </c>
      <c r="U53">
        <f t="shared" si="2"/>
        <v>29</v>
      </c>
      <c r="X53">
        <v>50</v>
      </c>
      <c r="Y53">
        <v>827</v>
      </c>
      <c r="Z53">
        <v>1.4662860587578235</v>
      </c>
      <c r="AB53">
        <v>50</v>
      </c>
      <c r="AC53">
        <v>196</v>
      </c>
      <c r="AF53">
        <v>50</v>
      </c>
      <c r="AG53">
        <v>216</v>
      </c>
      <c r="AH53">
        <v>1.5504988873734835</v>
      </c>
      <c r="AJ53">
        <v>50</v>
      </c>
      <c r="AK53">
        <v>119</v>
      </c>
      <c r="AL53">
        <v>1.5486725663716814</v>
      </c>
      <c r="AN53">
        <v>50</v>
      </c>
      <c r="AO53">
        <v>81</v>
      </c>
      <c r="AP53">
        <v>1.5148681503646906</v>
      </c>
      <c r="AR53">
        <f t="shared" si="3"/>
        <v>1439</v>
      </c>
    </row>
    <row r="54" spans="1:44">
      <c r="A54">
        <v>51</v>
      </c>
      <c r="B54">
        <v>0</v>
      </c>
      <c r="C54">
        <v>0</v>
      </c>
      <c r="E54">
        <v>51</v>
      </c>
      <c r="F54">
        <v>0</v>
      </c>
      <c r="I54">
        <v>51</v>
      </c>
      <c r="J54">
        <v>14</v>
      </c>
      <c r="K54">
        <v>2.1374045801526718</v>
      </c>
      <c r="M54">
        <v>51</v>
      </c>
      <c r="N54">
        <v>9</v>
      </c>
      <c r="O54">
        <v>0.61898211829436034</v>
      </c>
      <c r="Q54">
        <v>51</v>
      </c>
      <c r="R54">
        <v>11</v>
      </c>
      <c r="S54">
        <v>0.40907400520639642</v>
      </c>
      <c r="U54">
        <f t="shared" si="2"/>
        <v>34</v>
      </c>
      <c r="X54">
        <v>51</v>
      </c>
      <c r="Y54">
        <v>459</v>
      </c>
      <c r="Z54">
        <v>0.8138153578837255</v>
      </c>
      <c r="AB54">
        <v>51</v>
      </c>
      <c r="AC54">
        <v>59</v>
      </c>
      <c r="AF54">
        <v>51</v>
      </c>
      <c r="AG54">
        <v>123</v>
      </c>
      <c r="AH54">
        <v>0.88292297753212257</v>
      </c>
      <c r="AJ54">
        <v>51</v>
      </c>
      <c r="AK54">
        <v>39</v>
      </c>
      <c r="AL54">
        <v>0.50754815200416448</v>
      </c>
      <c r="AN54">
        <v>51</v>
      </c>
      <c r="AO54">
        <v>38</v>
      </c>
      <c r="AP54">
        <v>0.71067888535627455</v>
      </c>
      <c r="AR54">
        <f t="shared" si="3"/>
        <v>718</v>
      </c>
    </row>
    <row r="55" spans="1:44">
      <c r="A55">
        <v>52</v>
      </c>
      <c r="B55">
        <v>0</v>
      </c>
      <c r="C55">
        <v>0</v>
      </c>
      <c r="E55">
        <v>52</v>
      </c>
      <c r="F55">
        <v>0</v>
      </c>
      <c r="I55">
        <v>52</v>
      </c>
      <c r="J55">
        <v>0</v>
      </c>
      <c r="K55">
        <v>0</v>
      </c>
      <c r="M55">
        <v>52</v>
      </c>
      <c r="N55">
        <v>4</v>
      </c>
      <c r="O55">
        <v>0.27510316368638238</v>
      </c>
      <c r="Q55">
        <v>52</v>
      </c>
      <c r="R55">
        <v>10</v>
      </c>
      <c r="S55">
        <v>0.37188545927854222</v>
      </c>
      <c r="U55">
        <f t="shared" si="2"/>
        <v>14</v>
      </c>
      <c r="X55">
        <v>52</v>
      </c>
      <c r="Y55">
        <v>919</v>
      </c>
      <c r="Z55">
        <v>1.6294037339763479</v>
      </c>
      <c r="AB55">
        <v>52</v>
      </c>
      <c r="AC55">
        <v>121</v>
      </c>
      <c r="AF55">
        <v>52</v>
      </c>
      <c r="AG55">
        <v>78</v>
      </c>
      <c r="AH55">
        <v>0.55990237599598014</v>
      </c>
      <c r="AJ55">
        <v>52</v>
      </c>
      <c r="AK55">
        <v>66</v>
      </c>
      <c r="AL55">
        <v>0.85892764185320147</v>
      </c>
      <c r="AN55">
        <v>52</v>
      </c>
      <c r="AO55">
        <v>30</v>
      </c>
      <c r="AP55">
        <v>0.56106227791284835</v>
      </c>
      <c r="AR55">
        <f t="shared" si="3"/>
        <v>1214</v>
      </c>
    </row>
    <row r="56" spans="1:44">
      <c r="A56">
        <v>53</v>
      </c>
      <c r="B56">
        <v>0</v>
      </c>
      <c r="C56">
        <v>0</v>
      </c>
      <c r="E56">
        <v>53</v>
      </c>
      <c r="F56">
        <v>0</v>
      </c>
      <c r="I56">
        <v>53</v>
      </c>
      <c r="J56">
        <v>19</v>
      </c>
      <c r="K56">
        <v>2.9007633587786259</v>
      </c>
      <c r="M56">
        <v>53</v>
      </c>
      <c r="N56">
        <v>3</v>
      </c>
      <c r="O56">
        <v>0.2063273727647868</v>
      </c>
      <c r="Q56">
        <v>53</v>
      </c>
      <c r="R56">
        <v>5</v>
      </c>
      <c r="S56">
        <v>0.18594272963927111</v>
      </c>
      <c r="U56">
        <f t="shared" si="2"/>
        <v>27</v>
      </c>
      <c r="X56">
        <v>53</v>
      </c>
      <c r="Y56">
        <v>467</v>
      </c>
      <c r="Z56">
        <v>0.82799950355490148</v>
      </c>
      <c r="AB56">
        <v>53</v>
      </c>
      <c r="AC56">
        <v>99</v>
      </c>
      <c r="AF56">
        <v>53</v>
      </c>
      <c r="AG56">
        <v>120</v>
      </c>
      <c r="AH56">
        <v>0.86138827076304647</v>
      </c>
      <c r="AJ56">
        <v>53</v>
      </c>
      <c r="AK56">
        <v>55</v>
      </c>
      <c r="AL56">
        <v>0.71577303487766786</v>
      </c>
      <c r="AN56">
        <v>53</v>
      </c>
      <c r="AO56">
        <v>59</v>
      </c>
      <c r="AP56">
        <v>1.1034224798952683</v>
      </c>
      <c r="AR56">
        <f t="shared" si="3"/>
        <v>800</v>
      </c>
    </row>
    <row r="57" spans="1:44">
      <c r="A57">
        <v>54</v>
      </c>
      <c r="B57">
        <v>0</v>
      </c>
      <c r="C57">
        <v>0</v>
      </c>
      <c r="E57">
        <v>54</v>
      </c>
      <c r="F57">
        <v>0</v>
      </c>
      <c r="I57">
        <v>54</v>
      </c>
      <c r="J57">
        <v>0</v>
      </c>
      <c r="K57">
        <v>0</v>
      </c>
      <c r="M57">
        <v>54</v>
      </c>
      <c r="N57">
        <v>4</v>
      </c>
      <c r="O57">
        <v>0.27510316368638238</v>
      </c>
      <c r="Q57">
        <v>54</v>
      </c>
      <c r="R57">
        <v>5</v>
      </c>
      <c r="S57">
        <v>0.18594272963927111</v>
      </c>
      <c r="U57">
        <f t="shared" si="2"/>
        <v>9</v>
      </c>
      <c r="X57">
        <v>54</v>
      </c>
      <c r="Y57">
        <v>837</v>
      </c>
      <c r="Z57">
        <v>1.4840162408467934</v>
      </c>
      <c r="AB57">
        <v>54</v>
      </c>
      <c r="AC57">
        <v>33</v>
      </c>
      <c r="AF57">
        <v>54</v>
      </c>
      <c r="AG57">
        <v>23</v>
      </c>
      <c r="AH57">
        <v>0.16509941856291724</v>
      </c>
      <c r="AJ57">
        <v>54</v>
      </c>
      <c r="AK57">
        <v>46</v>
      </c>
      <c r="AL57">
        <v>0.59864653826132219</v>
      </c>
      <c r="AN57">
        <v>54</v>
      </c>
      <c r="AO57">
        <v>51</v>
      </c>
      <c r="AP57">
        <v>0.95380587245184212</v>
      </c>
      <c r="AR57">
        <f t="shared" si="3"/>
        <v>990</v>
      </c>
    </row>
    <row r="58" spans="1:44">
      <c r="A58">
        <v>55</v>
      </c>
      <c r="B58">
        <v>0</v>
      </c>
      <c r="C58">
        <v>0</v>
      </c>
      <c r="E58">
        <v>55</v>
      </c>
      <c r="F58">
        <v>0</v>
      </c>
      <c r="I58">
        <v>55</v>
      </c>
      <c r="J58">
        <v>0</v>
      </c>
      <c r="K58">
        <v>0</v>
      </c>
      <c r="M58">
        <v>55</v>
      </c>
      <c r="N58">
        <v>4</v>
      </c>
      <c r="O58">
        <v>0.27510316368638238</v>
      </c>
      <c r="Q58">
        <v>55</v>
      </c>
      <c r="R58">
        <v>8</v>
      </c>
      <c r="S58">
        <v>0.29750836742283376</v>
      </c>
      <c r="U58">
        <f t="shared" si="2"/>
        <v>12</v>
      </c>
      <c r="X58">
        <v>55</v>
      </c>
      <c r="Y58">
        <v>532</v>
      </c>
      <c r="Z58">
        <v>0.94324568713320689</v>
      </c>
      <c r="AB58">
        <v>55</v>
      </c>
      <c r="AC58">
        <v>95</v>
      </c>
      <c r="AF58">
        <v>55</v>
      </c>
      <c r="AG58">
        <v>113</v>
      </c>
      <c r="AH58">
        <v>0.81114062163520206</v>
      </c>
      <c r="AJ58">
        <v>55</v>
      </c>
      <c r="AK58">
        <v>30</v>
      </c>
      <c r="AL58">
        <v>0.39042165538781887</v>
      </c>
      <c r="AN58">
        <v>55</v>
      </c>
      <c r="AO58">
        <v>30</v>
      </c>
      <c r="AP58">
        <v>0.56106227791284835</v>
      </c>
      <c r="AR58">
        <f t="shared" si="3"/>
        <v>800</v>
      </c>
    </row>
    <row r="59" spans="1:44">
      <c r="A59">
        <v>56</v>
      </c>
      <c r="B59">
        <v>1</v>
      </c>
      <c r="C59">
        <v>8.4317032040472181E-2</v>
      </c>
      <c r="E59">
        <v>56</v>
      </c>
      <c r="F59">
        <v>1</v>
      </c>
      <c r="I59">
        <v>56</v>
      </c>
      <c r="J59">
        <v>0</v>
      </c>
      <c r="K59">
        <v>0</v>
      </c>
      <c r="M59">
        <v>56</v>
      </c>
      <c r="N59">
        <v>0</v>
      </c>
      <c r="O59">
        <v>0</v>
      </c>
      <c r="Q59">
        <v>56</v>
      </c>
      <c r="R59">
        <v>12</v>
      </c>
      <c r="S59">
        <v>0.44626255113425067</v>
      </c>
      <c r="U59">
        <f t="shared" si="2"/>
        <v>14</v>
      </c>
      <c r="X59">
        <v>56</v>
      </c>
      <c r="Y59">
        <v>444</v>
      </c>
      <c r="Z59">
        <v>0.78722008475027039</v>
      </c>
      <c r="AB59">
        <v>56</v>
      </c>
      <c r="AC59">
        <v>48</v>
      </c>
      <c r="AF59">
        <v>56</v>
      </c>
      <c r="AG59">
        <v>105</v>
      </c>
      <c r="AH59">
        <v>0.75371473691766566</v>
      </c>
      <c r="AJ59">
        <v>56</v>
      </c>
      <c r="AK59">
        <v>55</v>
      </c>
      <c r="AL59">
        <v>0.71577303487766786</v>
      </c>
      <c r="AN59">
        <v>56</v>
      </c>
      <c r="AO59">
        <v>33</v>
      </c>
      <c r="AP59">
        <v>0.61716850570413317</v>
      </c>
      <c r="AR59">
        <f t="shared" si="3"/>
        <v>685</v>
      </c>
    </row>
    <row r="60" spans="1:44">
      <c r="A60">
        <v>57</v>
      </c>
      <c r="B60">
        <v>1</v>
      </c>
      <c r="C60">
        <v>8.4317032040472181E-2</v>
      </c>
      <c r="E60">
        <v>57</v>
      </c>
      <c r="F60">
        <v>0</v>
      </c>
      <c r="I60">
        <v>57</v>
      </c>
      <c r="J60">
        <v>1</v>
      </c>
      <c r="K60">
        <v>0.15267175572519084</v>
      </c>
      <c r="M60">
        <v>57</v>
      </c>
      <c r="N60">
        <v>2</v>
      </c>
      <c r="O60">
        <v>0.13755158184319119</v>
      </c>
      <c r="Q60">
        <v>57</v>
      </c>
      <c r="R60">
        <v>6</v>
      </c>
      <c r="S60">
        <v>0.22313127556712534</v>
      </c>
      <c r="U60">
        <f t="shared" si="2"/>
        <v>10</v>
      </c>
      <c r="X60">
        <v>57</v>
      </c>
      <c r="Y60">
        <v>502</v>
      </c>
      <c r="Z60">
        <v>0.89005514086629667</v>
      </c>
      <c r="AB60">
        <v>57</v>
      </c>
      <c r="AC60">
        <v>60</v>
      </c>
      <c r="AF60">
        <v>57</v>
      </c>
      <c r="AG60">
        <v>82</v>
      </c>
      <c r="AH60">
        <v>0.58861531835474845</v>
      </c>
      <c r="AJ60">
        <v>57</v>
      </c>
      <c r="AK60">
        <v>45</v>
      </c>
      <c r="AL60">
        <v>0.58563248308172822</v>
      </c>
      <c r="AN60">
        <v>57</v>
      </c>
      <c r="AO60">
        <v>19</v>
      </c>
      <c r="AP60">
        <v>0.35533944267813727</v>
      </c>
      <c r="AR60">
        <f t="shared" si="3"/>
        <v>708</v>
      </c>
    </row>
    <row r="61" spans="1:44">
      <c r="A61">
        <v>58</v>
      </c>
      <c r="B61">
        <v>1</v>
      </c>
      <c r="C61">
        <v>8.4317032040472181E-2</v>
      </c>
      <c r="E61">
        <v>58</v>
      </c>
      <c r="F61">
        <v>0</v>
      </c>
      <c r="I61">
        <v>58</v>
      </c>
      <c r="J61">
        <v>1</v>
      </c>
      <c r="K61">
        <v>0.15267175572519084</v>
      </c>
      <c r="M61">
        <v>58</v>
      </c>
      <c r="N61">
        <v>0</v>
      </c>
      <c r="O61">
        <v>0</v>
      </c>
      <c r="Q61">
        <v>58</v>
      </c>
      <c r="R61">
        <v>8</v>
      </c>
      <c r="S61">
        <v>0.29750836742283376</v>
      </c>
      <c r="U61">
        <f t="shared" si="2"/>
        <v>10</v>
      </c>
      <c r="X61">
        <v>58</v>
      </c>
      <c r="Y61">
        <v>85</v>
      </c>
      <c r="Z61">
        <v>0.15070654775624545</v>
      </c>
      <c r="AB61">
        <v>58</v>
      </c>
      <c r="AC61">
        <v>54</v>
      </c>
      <c r="AF61">
        <v>58</v>
      </c>
      <c r="AG61">
        <v>17</v>
      </c>
      <c r="AH61">
        <v>0.12203000502476491</v>
      </c>
      <c r="AJ61">
        <v>58</v>
      </c>
      <c r="AK61">
        <v>22</v>
      </c>
      <c r="AL61">
        <v>0.28630921395106718</v>
      </c>
      <c r="AN61">
        <v>58</v>
      </c>
      <c r="AO61">
        <v>33</v>
      </c>
      <c r="AP61">
        <v>0.61716850570413317</v>
      </c>
      <c r="AR61">
        <f t="shared" si="3"/>
        <v>211</v>
      </c>
    </row>
    <row r="62" spans="1:44">
      <c r="A62">
        <v>59</v>
      </c>
      <c r="B62">
        <v>0</v>
      </c>
      <c r="C62">
        <v>0</v>
      </c>
      <c r="E62">
        <v>59</v>
      </c>
      <c r="F62">
        <v>0</v>
      </c>
      <c r="I62">
        <v>59</v>
      </c>
      <c r="J62">
        <v>0</v>
      </c>
      <c r="K62">
        <v>0</v>
      </c>
      <c r="M62">
        <v>59</v>
      </c>
      <c r="N62">
        <v>7</v>
      </c>
      <c r="O62">
        <v>0.48143053645116918</v>
      </c>
      <c r="Q62">
        <v>59</v>
      </c>
      <c r="R62">
        <v>11</v>
      </c>
      <c r="S62">
        <v>0.40907400520639642</v>
      </c>
      <c r="U62">
        <f t="shared" si="2"/>
        <v>18</v>
      </c>
      <c r="X62">
        <v>59</v>
      </c>
      <c r="Y62">
        <v>1218</v>
      </c>
      <c r="Z62">
        <v>2.1595361784365523</v>
      </c>
      <c r="AB62">
        <v>59</v>
      </c>
      <c r="AC62">
        <v>88</v>
      </c>
      <c r="AF62">
        <v>59</v>
      </c>
      <c r="AG62">
        <v>192</v>
      </c>
      <c r="AH62">
        <v>1.3782212332208743</v>
      </c>
      <c r="AJ62">
        <v>59</v>
      </c>
      <c r="AK62">
        <v>61</v>
      </c>
      <c r="AL62">
        <v>0.7938573659552316</v>
      </c>
      <c r="AN62">
        <v>59</v>
      </c>
      <c r="AO62">
        <v>45</v>
      </c>
      <c r="AP62">
        <v>0.84159341686927247</v>
      </c>
      <c r="AR62">
        <f t="shared" si="3"/>
        <v>1604</v>
      </c>
    </row>
    <row r="63" spans="1:44">
      <c r="A63">
        <v>60</v>
      </c>
      <c r="B63">
        <v>1</v>
      </c>
      <c r="C63">
        <v>8.4317032040472181E-2</v>
      </c>
      <c r="E63">
        <v>60</v>
      </c>
      <c r="F63">
        <v>0</v>
      </c>
      <c r="I63">
        <v>60</v>
      </c>
      <c r="J63">
        <v>0</v>
      </c>
      <c r="K63">
        <v>0</v>
      </c>
      <c r="M63">
        <v>60</v>
      </c>
      <c r="N63">
        <v>7</v>
      </c>
      <c r="O63">
        <v>0.48143053645116918</v>
      </c>
      <c r="Q63">
        <v>60</v>
      </c>
      <c r="R63">
        <v>8</v>
      </c>
      <c r="S63">
        <v>0.29750836742283376</v>
      </c>
      <c r="U63">
        <f t="shared" si="2"/>
        <v>16</v>
      </c>
      <c r="X63">
        <v>60</v>
      </c>
      <c r="Y63">
        <v>346</v>
      </c>
      <c r="Z63">
        <v>0.61346430027836385</v>
      </c>
      <c r="AB63">
        <v>60</v>
      </c>
      <c r="AC63">
        <v>39</v>
      </c>
      <c r="AF63">
        <v>60</v>
      </c>
      <c r="AG63">
        <v>43</v>
      </c>
      <c r="AH63">
        <v>0.30866413035675833</v>
      </c>
      <c r="AJ63">
        <v>60</v>
      </c>
      <c r="AK63">
        <v>26</v>
      </c>
      <c r="AL63">
        <v>0.33836543466944302</v>
      </c>
      <c r="AN63">
        <v>60</v>
      </c>
      <c r="AO63">
        <v>20</v>
      </c>
      <c r="AP63">
        <v>0.37404151860856555</v>
      </c>
      <c r="AR63">
        <f t="shared" si="3"/>
        <v>474</v>
      </c>
    </row>
    <row r="64" spans="1:44">
      <c r="A64">
        <v>61</v>
      </c>
      <c r="B64">
        <v>0</v>
      </c>
      <c r="C64">
        <v>0</v>
      </c>
      <c r="E64">
        <v>61</v>
      </c>
      <c r="F64">
        <v>0</v>
      </c>
      <c r="I64">
        <v>61</v>
      </c>
      <c r="J64">
        <v>0</v>
      </c>
      <c r="K64">
        <v>0</v>
      </c>
      <c r="M64">
        <v>61</v>
      </c>
      <c r="N64">
        <v>12</v>
      </c>
      <c r="O64">
        <v>0.82530949105914719</v>
      </c>
      <c r="Q64">
        <v>61</v>
      </c>
      <c r="R64">
        <v>29</v>
      </c>
      <c r="S64">
        <v>1.0784678319077725</v>
      </c>
      <c r="U64">
        <f t="shared" si="2"/>
        <v>41</v>
      </c>
      <c r="X64">
        <v>61</v>
      </c>
      <c r="Y64">
        <v>588</v>
      </c>
      <c r="Z64">
        <v>1.0425347068314392</v>
      </c>
      <c r="AB64">
        <v>61</v>
      </c>
      <c r="AC64">
        <v>37</v>
      </c>
      <c r="AF64">
        <v>61</v>
      </c>
      <c r="AG64">
        <v>74</v>
      </c>
      <c r="AH64">
        <v>0.53118943363721194</v>
      </c>
      <c r="AJ64">
        <v>61</v>
      </c>
      <c r="AK64">
        <v>35</v>
      </c>
      <c r="AL64">
        <v>0.45549193128578863</v>
      </c>
      <c r="AN64">
        <v>61</v>
      </c>
      <c r="AO64">
        <v>44</v>
      </c>
      <c r="AP64">
        <v>0.8228913409388442</v>
      </c>
      <c r="AR64">
        <f t="shared" si="3"/>
        <v>778</v>
      </c>
    </row>
    <row r="65" spans="1:44">
      <c r="A65">
        <v>62</v>
      </c>
      <c r="B65">
        <v>0</v>
      </c>
      <c r="C65">
        <v>0</v>
      </c>
      <c r="E65">
        <v>62</v>
      </c>
      <c r="F65">
        <v>3</v>
      </c>
      <c r="I65">
        <v>62</v>
      </c>
      <c r="J65">
        <v>0</v>
      </c>
      <c r="K65">
        <v>0</v>
      </c>
      <c r="M65">
        <v>62</v>
      </c>
      <c r="N65">
        <v>1</v>
      </c>
      <c r="O65">
        <v>6.8775790921595595E-2</v>
      </c>
      <c r="Q65">
        <v>62</v>
      </c>
      <c r="R65">
        <v>2</v>
      </c>
      <c r="S65">
        <v>7.4377091855708441E-2</v>
      </c>
      <c r="U65">
        <f t="shared" si="2"/>
        <v>6</v>
      </c>
      <c r="X65">
        <v>62</v>
      </c>
      <c r="Y65">
        <v>236</v>
      </c>
      <c r="Z65">
        <v>0.41843229729969328</v>
      </c>
      <c r="AB65">
        <v>62</v>
      </c>
      <c r="AC65">
        <v>86</v>
      </c>
      <c r="AF65">
        <v>62</v>
      </c>
      <c r="AG65">
        <v>73</v>
      </c>
      <c r="AH65">
        <v>0.52401119804751994</v>
      </c>
      <c r="AJ65">
        <v>62</v>
      </c>
      <c r="AK65">
        <v>17</v>
      </c>
      <c r="AL65">
        <v>0.22123893805309736</v>
      </c>
      <c r="AN65">
        <v>62</v>
      </c>
      <c r="AO65">
        <v>12</v>
      </c>
      <c r="AP65">
        <v>0.22442491116513932</v>
      </c>
      <c r="AR65">
        <f t="shared" si="3"/>
        <v>424</v>
      </c>
    </row>
    <row r="66" spans="1:44">
      <c r="A66">
        <v>63</v>
      </c>
      <c r="B66">
        <v>2</v>
      </c>
      <c r="C66">
        <v>0.16863406408094436</v>
      </c>
      <c r="E66">
        <v>63</v>
      </c>
      <c r="F66">
        <v>0</v>
      </c>
      <c r="I66">
        <v>63</v>
      </c>
      <c r="J66">
        <v>0</v>
      </c>
      <c r="K66">
        <v>0</v>
      </c>
      <c r="M66">
        <v>63</v>
      </c>
      <c r="N66">
        <v>0</v>
      </c>
      <c r="O66">
        <v>0</v>
      </c>
      <c r="Q66">
        <v>63</v>
      </c>
      <c r="R66">
        <v>6</v>
      </c>
      <c r="S66">
        <v>0.22313127556712534</v>
      </c>
      <c r="U66">
        <f t="shared" si="2"/>
        <v>8</v>
      </c>
      <c r="X66">
        <v>63</v>
      </c>
      <c r="Y66">
        <v>260</v>
      </c>
      <c r="Z66">
        <v>0.4609847343132214</v>
      </c>
      <c r="AB66">
        <v>63</v>
      </c>
      <c r="AC66">
        <v>32</v>
      </c>
      <c r="AF66">
        <v>63</v>
      </c>
      <c r="AG66">
        <v>63</v>
      </c>
      <c r="AH66">
        <v>0.45222884215059939</v>
      </c>
      <c r="AJ66">
        <v>63</v>
      </c>
      <c r="AK66">
        <v>46</v>
      </c>
      <c r="AL66">
        <v>0.59864653826132219</v>
      </c>
      <c r="AN66">
        <v>63</v>
      </c>
      <c r="AO66">
        <v>18</v>
      </c>
      <c r="AP66">
        <v>0.336637366747709</v>
      </c>
      <c r="AR66">
        <f t="shared" si="3"/>
        <v>419</v>
      </c>
    </row>
    <row r="67" spans="1:44">
      <c r="A67">
        <v>64</v>
      </c>
      <c r="B67">
        <v>0</v>
      </c>
      <c r="C67">
        <v>0</v>
      </c>
      <c r="E67">
        <v>64</v>
      </c>
      <c r="F67">
        <v>0</v>
      </c>
      <c r="I67">
        <v>64</v>
      </c>
      <c r="J67">
        <v>0</v>
      </c>
      <c r="K67">
        <v>0</v>
      </c>
      <c r="M67">
        <v>64</v>
      </c>
      <c r="N67">
        <v>0</v>
      </c>
      <c r="O67">
        <v>0</v>
      </c>
      <c r="Q67">
        <v>64</v>
      </c>
      <c r="R67">
        <v>0</v>
      </c>
      <c r="S67">
        <v>0</v>
      </c>
      <c r="U67">
        <f t="shared" si="2"/>
        <v>0</v>
      </c>
      <c r="X67">
        <v>64</v>
      </c>
      <c r="Y67">
        <v>310</v>
      </c>
      <c r="Z67">
        <v>0.5496356447580717</v>
      </c>
      <c r="AB67">
        <v>64</v>
      </c>
      <c r="AC67">
        <v>87</v>
      </c>
      <c r="AF67">
        <v>64</v>
      </c>
      <c r="AG67">
        <v>38</v>
      </c>
      <c r="AH67">
        <v>0.27277295240829802</v>
      </c>
      <c r="AJ67">
        <v>64</v>
      </c>
      <c r="AK67">
        <v>40</v>
      </c>
      <c r="AL67">
        <v>0.52056220718375845</v>
      </c>
      <c r="AN67">
        <v>64</v>
      </c>
      <c r="AO67">
        <v>21</v>
      </c>
      <c r="AP67">
        <v>0.39274359453899382</v>
      </c>
      <c r="AR67">
        <f t="shared" si="3"/>
        <v>496</v>
      </c>
    </row>
    <row r="68" spans="1:44">
      <c r="A68">
        <v>65</v>
      </c>
      <c r="B68">
        <v>1</v>
      </c>
      <c r="C68">
        <v>8.4317032040472181E-2</v>
      </c>
      <c r="E68">
        <v>65</v>
      </c>
      <c r="F68">
        <v>0</v>
      </c>
      <c r="I68">
        <v>65</v>
      </c>
      <c r="J68">
        <v>0</v>
      </c>
      <c r="K68">
        <v>0</v>
      </c>
      <c r="M68">
        <v>65</v>
      </c>
      <c r="N68">
        <v>2</v>
      </c>
      <c r="O68">
        <v>0.13755158184319119</v>
      </c>
      <c r="Q68">
        <v>65</v>
      </c>
      <c r="R68">
        <v>12</v>
      </c>
      <c r="S68">
        <v>0.44626255113425067</v>
      </c>
      <c r="U68">
        <f t="shared" ref="U68:U99" si="4">B68+F68+J68+N68+R68</f>
        <v>15</v>
      </c>
      <c r="X68">
        <v>65</v>
      </c>
      <c r="Y68">
        <v>224</v>
      </c>
      <c r="Z68">
        <v>0.39715607879292919</v>
      </c>
      <c r="AB68">
        <v>65</v>
      </c>
      <c r="AC68">
        <v>43</v>
      </c>
      <c r="AF68">
        <v>65</v>
      </c>
      <c r="AG68">
        <v>22</v>
      </c>
      <c r="AH68">
        <v>0.15792118297322519</v>
      </c>
      <c r="AJ68">
        <v>65</v>
      </c>
      <c r="AK68">
        <v>26</v>
      </c>
      <c r="AL68">
        <v>0.33836543466944302</v>
      </c>
      <c r="AN68">
        <v>65</v>
      </c>
      <c r="AO68">
        <v>33</v>
      </c>
      <c r="AP68">
        <v>0.61716850570413317</v>
      </c>
      <c r="AR68">
        <f t="shared" ref="AR68:AR99" si="5">Y68+AC68+AG68+AK68+AO68</f>
        <v>348</v>
      </c>
    </row>
    <row r="69" spans="1:44">
      <c r="A69">
        <v>66</v>
      </c>
      <c r="B69">
        <v>0</v>
      </c>
      <c r="C69">
        <v>0</v>
      </c>
      <c r="E69">
        <v>66</v>
      </c>
      <c r="F69">
        <v>0</v>
      </c>
      <c r="I69">
        <v>66</v>
      </c>
      <c r="J69">
        <v>0</v>
      </c>
      <c r="K69">
        <v>0</v>
      </c>
      <c r="M69">
        <v>66</v>
      </c>
      <c r="N69">
        <v>0</v>
      </c>
      <c r="O69">
        <v>0</v>
      </c>
      <c r="Q69">
        <v>66</v>
      </c>
      <c r="R69">
        <v>5</v>
      </c>
      <c r="S69">
        <v>0.18594272963927111</v>
      </c>
      <c r="U69">
        <f t="shared" si="4"/>
        <v>5</v>
      </c>
      <c r="X69">
        <v>66</v>
      </c>
      <c r="Y69">
        <v>481</v>
      </c>
      <c r="Z69">
        <v>0.85282175847945962</v>
      </c>
      <c r="AB69">
        <v>66</v>
      </c>
      <c r="AC69">
        <v>35</v>
      </c>
      <c r="AF69">
        <v>66</v>
      </c>
      <c r="AG69">
        <v>38</v>
      </c>
      <c r="AH69">
        <v>0.27277295240829802</v>
      </c>
      <c r="AJ69">
        <v>66</v>
      </c>
      <c r="AK69">
        <v>85</v>
      </c>
      <c r="AL69">
        <v>1.1061946902654867</v>
      </c>
      <c r="AN69">
        <v>66</v>
      </c>
      <c r="AO69">
        <v>14</v>
      </c>
      <c r="AP69">
        <v>0.2618290630259959</v>
      </c>
      <c r="AR69">
        <f t="shared" si="5"/>
        <v>653</v>
      </c>
    </row>
    <row r="70" spans="1:44">
      <c r="A70">
        <v>67</v>
      </c>
      <c r="B70">
        <v>0</v>
      </c>
      <c r="C70">
        <v>0</v>
      </c>
      <c r="E70">
        <v>67</v>
      </c>
      <c r="F70">
        <v>0</v>
      </c>
      <c r="I70">
        <v>67</v>
      </c>
      <c r="J70">
        <v>25</v>
      </c>
      <c r="K70">
        <v>3.8167938931297711</v>
      </c>
      <c r="M70">
        <v>67</v>
      </c>
      <c r="N70">
        <v>3</v>
      </c>
      <c r="O70">
        <v>0.2063273727647868</v>
      </c>
      <c r="Q70">
        <v>67</v>
      </c>
      <c r="R70">
        <v>11</v>
      </c>
      <c r="S70">
        <v>0.40907400520639642</v>
      </c>
      <c r="U70">
        <f t="shared" si="4"/>
        <v>39</v>
      </c>
      <c r="X70">
        <v>67</v>
      </c>
      <c r="Y70">
        <v>275</v>
      </c>
      <c r="Z70">
        <v>0.48758000744667646</v>
      </c>
      <c r="AB70">
        <v>67</v>
      </c>
      <c r="AC70">
        <v>60</v>
      </c>
      <c r="AF70">
        <v>67</v>
      </c>
      <c r="AG70">
        <v>102</v>
      </c>
      <c r="AH70">
        <v>0.73218003014858946</v>
      </c>
      <c r="AJ70">
        <v>67</v>
      </c>
      <c r="AK70">
        <v>54</v>
      </c>
      <c r="AL70">
        <v>0.70275897969807388</v>
      </c>
      <c r="AN70">
        <v>67</v>
      </c>
      <c r="AO70">
        <v>10</v>
      </c>
      <c r="AP70">
        <v>0.18702075930428277</v>
      </c>
      <c r="AR70">
        <f t="shared" si="5"/>
        <v>501</v>
      </c>
    </row>
    <row r="71" spans="1:44">
      <c r="A71">
        <v>68</v>
      </c>
      <c r="B71">
        <v>1</v>
      </c>
      <c r="C71">
        <v>8.4317032040472181E-2</v>
      </c>
      <c r="E71">
        <v>68</v>
      </c>
      <c r="F71">
        <v>0</v>
      </c>
      <c r="I71">
        <v>68</v>
      </c>
      <c r="J71">
        <v>0</v>
      </c>
      <c r="K71">
        <v>0</v>
      </c>
      <c r="M71">
        <v>68</v>
      </c>
      <c r="N71">
        <v>0</v>
      </c>
      <c r="O71">
        <v>0</v>
      </c>
      <c r="Q71">
        <v>68</v>
      </c>
      <c r="R71">
        <v>6</v>
      </c>
      <c r="S71">
        <v>0.22313127556712534</v>
      </c>
      <c r="U71">
        <f t="shared" si="4"/>
        <v>7</v>
      </c>
      <c r="X71">
        <v>68</v>
      </c>
      <c r="Y71">
        <v>210</v>
      </c>
      <c r="Z71">
        <v>0.37233382386837111</v>
      </c>
      <c r="AB71">
        <v>68</v>
      </c>
      <c r="AC71">
        <v>15</v>
      </c>
      <c r="AF71">
        <v>68</v>
      </c>
      <c r="AG71">
        <v>42</v>
      </c>
      <c r="AH71">
        <v>0.30148589476706628</v>
      </c>
      <c r="AJ71">
        <v>68</v>
      </c>
      <c r="AK71">
        <v>9</v>
      </c>
      <c r="AL71">
        <v>0.11712649661634565</v>
      </c>
      <c r="AN71">
        <v>68</v>
      </c>
      <c r="AO71">
        <v>14</v>
      </c>
      <c r="AP71">
        <v>0.2618290630259959</v>
      </c>
      <c r="AR71">
        <f t="shared" si="5"/>
        <v>290</v>
      </c>
    </row>
    <row r="72" spans="1:44">
      <c r="A72">
        <v>69</v>
      </c>
      <c r="B72">
        <v>26</v>
      </c>
      <c r="C72">
        <v>2.1922428330522767</v>
      </c>
      <c r="E72">
        <v>69</v>
      </c>
      <c r="F72">
        <v>0</v>
      </c>
      <c r="I72">
        <v>69</v>
      </c>
      <c r="J72">
        <v>0</v>
      </c>
      <c r="K72">
        <v>0</v>
      </c>
      <c r="M72">
        <v>69</v>
      </c>
      <c r="N72">
        <v>1</v>
      </c>
      <c r="O72">
        <v>6.8775790921595595E-2</v>
      </c>
      <c r="Q72">
        <v>69</v>
      </c>
      <c r="R72">
        <v>21</v>
      </c>
      <c r="S72">
        <v>0.78095946448493869</v>
      </c>
      <c r="U72">
        <f t="shared" si="4"/>
        <v>48</v>
      </c>
      <c r="X72">
        <v>69</v>
      </c>
      <c r="Y72">
        <v>969</v>
      </c>
      <c r="Z72">
        <v>1.7180546444211982</v>
      </c>
      <c r="AB72">
        <v>69</v>
      </c>
      <c r="AC72">
        <v>101</v>
      </c>
      <c r="AF72">
        <v>69</v>
      </c>
      <c r="AG72">
        <v>114</v>
      </c>
      <c r="AH72">
        <v>0.81831885722489417</v>
      </c>
      <c r="AJ72">
        <v>69</v>
      </c>
      <c r="AK72">
        <v>24</v>
      </c>
      <c r="AL72">
        <v>0.31233732431025507</v>
      </c>
      <c r="AN72">
        <v>69</v>
      </c>
      <c r="AO72">
        <v>33</v>
      </c>
      <c r="AP72">
        <v>0.61716850570413317</v>
      </c>
      <c r="AR72">
        <f t="shared" si="5"/>
        <v>1241</v>
      </c>
    </row>
    <row r="73" spans="1:44">
      <c r="A73">
        <v>70</v>
      </c>
      <c r="B73">
        <v>0</v>
      </c>
      <c r="C73">
        <v>0</v>
      </c>
      <c r="E73">
        <v>70</v>
      </c>
      <c r="F73">
        <v>0</v>
      </c>
      <c r="I73">
        <v>70</v>
      </c>
      <c r="J73">
        <v>0</v>
      </c>
      <c r="K73">
        <v>0</v>
      </c>
      <c r="M73">
        <v>70</v>
      </c>
      <c r="N73">
        <v>2</v>
      </c>
      <c r="O73">
        <v>0.13755158184319119</v>
      </c>
      <c r="Q73">
        <v>70</v>
      </c>
      <c r="R73">
        <v>7</v>
      </c>
      <c r="S73">
        <v>0.26031982149497956</v>
      </c>
      <c r="U73">
        <f t="shared" si="4"/>
        <v>9</v>
      </c>
      <c r="X73">
        <v>70</v>
      </c>
      <c r="Y73">
        <v>65</v>
      </c>
      <c r="Z73">
        <v>0.11524618357830535</v>
      </c>
      <c r="AB73">
        <v>70</v>
      </c>
      <c r="AC73">
        <v>10</v>
      </c>
      <c r="AF73">
        <v>70</v>
      </c>
      <c r="AG73">
        <v>41</v>
      </c>
      <c r="AH73">
        <v>0.29430765917737423</v>
      </c>
      <c r="AJ73">
        <v>70</v>
      </c>
      <c r="AK73">
        <v>16</v>
      </c>
      <c r="AL73">
        <v>0.20822488287350338</v>
      </c>
      <c r="AN73">
        <v>70</v>
      </c>
      <c r="AO73">
        <v>2</v>
      </c>
      <c r="AP73">
        <v>3.7404151860856556E-2</v>
      </c>
      <c r="AR73">
        <f t="shared" si="5"/>
        <v>134</v>
      </c>
    </row>
    <row r="74" spans="1:44">
      <c r="A74">
        <v>71</v>
      </c>
      <c r="B74">
        <v>0</v>
      </c>
      <c r="C74">
        <v>0</v>
      </c>
      <c r="E74">
        <v>71</v>
      </c>
      <c r="F74">
        <v>0</v>
      </c>
      <c r="I74">
        <v>71</v>
      </c>
      <c r="J74">
        <v>0</v>
      </c>
      <c r="K74">
        <v>0</v>
      </c>
      <c r="M74">
        <v>71</v>
      </c>
      <c r="N74">
        <v>0</v>
      </c>
      <c r="O74">
        <v>0</v>
      </c>
      <c r="Q74">
        <v>71</v>
      </c>
      <c r="R74">
        <v>1</v>
      </c>
      <c r="S74">
        <v>3.718854592785422E-2</v>
      </c>
      <c r="U74">
        <f t="shared" si="4"/>
        <v>1</v>
      </c>
      <c r="X74">
        <v>71</v>
      </c>
      <c r="Y74">
        <v>246</v>
      </c>
      <c r="Z74">
        <v>0.43616247938866332</v>
      </c>
      <c r="AB74">
        <v>71</v>
      </c>
      <c r="AC74">
        <v>16</v>
      </c>
      <c r="AF74">
        <v>71</v>
      </c>
      <c r="AG74">
        <v>68</v>
      </c>
      <c r="AH74">
        <v>0.48812002009905964</v>
      </c>
      <c r="AJ74">
        <v>71</v>
      </c>
      <c r="AK74">
        <v>28</v>
      </c>
      <c r="AL74">
        <v>0.36439354502863092</v>
      </c>
      <c r="AN74">
        <v>71</v>
      </c>
      <c r="AO74">
        <v>10</v>
      </c>
      <c r="AP74">
        <v>0.18702075930428277</v>
      </c>
      <c r="AR74">
        <f t="shared" si="5"/>
        <v>368</v>
      </c>
    </row>
    <row r="75" spans="1:44">
      <c r="A75">
        <v>72</v>
      </c>
      <c r="B75">
        <v>0</v>
      </c>
      <c r="C75">
        <v>0</v>
      </c>
      <c r="E75">
        <v>72</v>
      </c>
      <c r="F75">
        <v>0</v>
      </c>
      <c r="I75">
        <v>72</v>
      </c>
      <c r="J75">
        <v>0</v>
      </c>
      <c r="K75">
        <v>0</v>
      </c>
      <c r="M75">
        <v>72</v>
      </c>
      <c r="N75">
        <v>0</v>
      </c>
      <c r="O75">
        <v>0</v>
      </c>
      <c r="Q75">
        <v>72</v>
      </c>
      <c r="R75">
        <v>12</v>
      </c>
      <c r="S75">
        <v>0.44626255113425067</v>
      </c>
      <c r="U75">
        <f t="shared" si="4"/>
        <v>12</v>
      </c>
      <c r="X75">
        <v>72</v>
      </c>
      <c r="Y75">
        <v>2</v>
      </c>
      <c r="Z75">
        <v>3.5460364177940106E-3</v>
      </c>
      <c r="AB75">
        <v>72</v>
      </c>
      <c r="AC75">
        <v>35</v>
      </c>
      <c r="AF75">
        <v>72</v>
      </c>
      <c r="AG75">
        <v>19</v>
      </c>
      <c r="AH75">
        <v>0.13638647620414901</v>
      </c>
      <c r="AJ75">
        <v>72</v>
      </c>
      <c r="AK75">
        <v>25</v>
      </c>
      <c r="AL75">
        <v>0.32535137948984905</v>
      </c>
      <c r="AN75">
        <v>72</v>
      </c>
      <c r="AO75">
        <v>0</v>
      </c>
      <c r="AP75">
        <v>0</v>
      </c>
      <c r="AR75">
        <f t="shared" si="5"/>
        <v>81</v>
      </c>
    </row>
    <row r="76" spans="1:44">
      <c r="A76">
        <v>73</v>
      </c>
      <c r="B76">
        <v>0</v>
      </c>
      <c r="C76">
        <v>0</v>
      </c>
      <c r="E76">
        <v>73</v>
      </c>
      <c r="F76">
        <v>0</v>
      </c>
      <c r="I76">
        <v>73</v>
      </c>
      <c r="J76">
        <v>0</v>
      </c>
      <c r="K76">
        <v>0</v>
      </c>
      <c r="M76">
        <v>73</v>
      </c>
      <c r="N76">
        <v>0</v>
      </c>
      <c r="O76">
        <v>0</v>
      </c>
      <c r="Q76">
        <v>73</v>
      </c>
      <c r="R76">
        <v>0</v>
      </c>
      <c r="S76">
        <v>0</v>
      </c>
      <c r="U76">
        <f t="shared" si="4"/>
        <v>0</v>
      </c>
      <c r="X76">
        <v>73</v>
      </c>
      <c r="Y76">
        <v>278</v>
      </c>
      <c r="Z76">
        <v>0.49289906207336748</v>
      </c>
      <c r="AB76">
        <v>73</v>
      </c>
      <c r="AC76">
        <v>92</v>
      </c>
      <c r="AF76">
        <v>73</v>
      </c>
      <c r="AG76">
        <v>36</v>
      </c>
      <c r="AH76">
        <v>0.25841648122891392</v>
      </c>
      <c r="AJ76">
        <v>73</v>
      </c>
      <c r="AK76">
        <v>21</v>
      </c>
      <c r="AL76">
        <v>0.2732951587714732</v>
      </c>
      <c r="AN76">
        <v>73</v>
      </c>
      <c r="AO76">
        <v>24</v>
      </c>
      <c r="AP76">
        <v>0.44884982233027865</v>
      </c>
      <c r="AR76">
        <f t="shared" si="5"/>
        <v>451</v>
      </c>
    </row>
    <row r="77" spans="1:44">
      <c r="A77">
        <v>74</v>
      </c>
      <c r="B77">
        <v>28</v>
      </c>
      <c r="C77">
        <v>2.3608768971332208</v>
      </c>
      <c r="E77">
        <v>74</v>
      </c>
      <c r="F77">
        <v>0</v>
      </c>
      <c r="I77">
        <v>74</v>
      </c>
      <c r="J77">
        <v>0</v>
      </c>
      <c r="K77">
        <v>0</v>
      </c>
      <c r="M77">
        <v>74</v>
      </c>
      <c r="N77">
        <v>1</v>
      </c>
      <c r="O77">
        <v>6.8775790921595595E-2</v>
      </c>
      <c r="Q77">
        <v>74</v>
      </c>
      <c r="R77">
        <v>0</v>
      </c>
      <c r="S77">
        <v>0</v>
      </c>
      <c r="U77">
        <f t="shared" si="4"/>
        <v>29</v>
      </c>
      <c r="X77">
        <v>74</v>
      </c>
      <c r="Y77">
        <v>319</v>
      </c>
      <c r="Z77">
        <v>0.56559280863814476</v>
      </c>
      <c r="AB77">
        <v>74</v>
      </c>
      <c r="AC77">
        <v>31</v>
      </c>
      <c r="AF77">
        <v>74</v>
      </c>
      <c r="AG77">
        <v>0</v>
      </c>
      <c r="AH77">
        <v>0</v>
      </c>
      <c r="AJ77">
        <v>74</v>
      </c>
      <c r="AK77">
        <v>5</v>
      </c>
      <c r="AL77">
        <v>6.5070275897969806E-2</v>
      </c>
      <c r="AN77">
        <v>74</v>
      </c>
      <c r="AO77">
        <v>14</v>
      </c>
      <c r="AP77">
        <v>0.2618290630259959</v>
      </c>
      <c r="AR77">
        <f t="shared" si="5"/>
        <v>369</v>
      </c>
    </row>
    <row r="78" spans="1:44">
      <c r="A78">
        <v>75</v>
      </c>
      <c r="B78">
        <v>2</v>
      </c>
      <c r="C78">
        <v>0.16863406408094436</v>
      </c>
      <c r="E78">
        <v>75</v>
      </c>
      <c r="F78">
        <v>0</v>
      </c>
      <c r="I78">
        <v>75</v>
      </c>
      <c r="J78">
        <v>0</v>
      </c>
      <c r="K78">
        <v>0</v>
      </c>
      <c r="M78">
        <v>75</v>
      </c>
      <c r="N78">
        <v>10</v>
      </c>
      <c r="O78">
        <v>0.68775790921595603</v>
      </c>
      <c r="Q78">
        <v>75</v>
      </c>
      <c r="R78">
        <v>17</v>
      </c>
      <c r="S78">
        <v>0.63220528077352178</v>
      </c>
      <c r="U78">
        <f t="shared" si="4"/>
        <v>29</v>
      </c>
      <c r="X78">
        <v>75</v>
      </c>
      <c r="Y78">
        <v>200</v>
      </c>
      <c r="Z78">
        <v>0.35460364177940107</v>
      </c>
      <c r="AB78">
        <v>75</v>
      </c>
      <c r="AC78">
        <v>42</v>
      </c>
      <c r="AF78">
        <v>75</v>
      </c>
      <c r="AG78">
        <v>6</v>
      </c>
      <c r="AH78">
        <v>4.3069413538152322E-2</v>
      </c>
      <c r="AJ78">
        <v>75</v>
      </c>
      <c r="AK78">
        <v>11</v>
      </c>
      <c r="AL78">
        <v>0.14315460697553359</v>
      </c>
      <c r="AN78">
        <v>75</v>
      </c>
      <c r="AO78">
        <v>13</v>
      </c>
      <c r="AP78">
        <v>0.2431269870955676</v>
      </c>
      <c r="AR78">
        <f t="shared" si="5"/>
        <v>272</v>
      </c>
    </row>
    <row r="79" spans="1:44">
      <c r="A79">
        <v>76</v>
      </c>
      <c r="B79">
        <v>3</v>
      </c>
      <c r="C79">
        <v>0.25295109612141653</v>
      </c>
      <c r="E79">
        <v>76</v>
      </c>
      <c r="F79">
        <v>1</v>
      </c>
      <c r="I79">
        <v>76</v>
      </c>
      <c r="J79">
        <v>0</v>
      </c>
      <c r="K79">
        <v>0</v>
      </c>
      <c r="M79">
        <v>76</v>
      </c>
      <c r="N79">
        <v>6</v>
      </c>
      <c r="O79">
        <v>0.4126547455295736</v>
      </c>
      <c r="Q79">
        <v>76</v>
      </c>
      <c r="R79">
        <v>13</v>
      </c>
      <c r="S79">
        <v>0.48345109706210487</v>
      </c>
      <c r="U79">
        <f t="shared" si="4"/>
        <v>23</v>
      </c>
      <c r="X79">
        <v>76</v>
      </c>
      <c r="Y79">
        <v>305</v>
      </c>
      <c r="Z79">
        <v>0.54077055371358662</v>
      </c>
      <c r="AB79">
        <v>76</v>
      </c>
      <c r="AC79">
        <v>26</v>
      </c>
      <c r="AF79">
        <v>76</v>
      </c>
      <c r="AG79">
        <v>25</v>
      </c>
      <c r="AH79">
        <v>0.17945588974230134</v>
      </c>
      <c r="AJ79">
        <v>76</v>
      </c>
      <c r="AK79">
        <v>31</v>
      </c>
      <c r="AL79">
        <v>0.40343571056741279</v>
      </c>
      <c r="AN79">
        <v>76</v>
      </c>
      <c r="AO79">
        <v>25</v>
      </c>
      <c r="AP79">
        <v>0.46755189826070692</v>
      </c>
      <c r="AR79">
        <f t="shared" si="5"/>
        <v>412</v>
      </c>
    </row>
    <row r="80" spans="1:44">
      <c r="A80">
        <v>77</v>
      </c>
      <c r="B80">
        <v>0</v>
      </c>
      <c r="C80">
        <v>0</v>
      </c>
      <c r="E80">
        <v>77</v>
      </c>
      <c r="F80">
        <v>0</v>
      </c>
      <c r="I80">
        <v>77</v>
      </c>
      <c r="J80">
        <v>0</v>
      </c>
      <c r="K80">
        <v>0</v>
      </c>
      <c r="M80">
        <v>77</v>
      </c>
      <c r="N80">
        <v>3</v>
      </c>
      <c r="O80">
        <v>0.2063273727647868</v>
      </c>
      <c r="Q80">
        <v>77</v>
      </c>
      <c r="R80">
        <v>10</v>
      </c>
      <c r="S80">
        <v>0.37188545927854222</v>
      </c>
      <c r="U80">
        <f t="shared" si="4"/>
        <v>13</v>
      </c>
      <c r="X80">
        <v>77</v>
      </c>
      <c r="Y80">
        <v>244</v>
      </c>
      <c r="Z80">
        <v>0.43261644297086932</v>
      </c>
      <c r="AB80">
        <v>77</v>
      </c>
      <c r="AC80">
        <v>1</v>
      </c>
      <c r="AF80">
        <v>77</v>
      </c>
      <c r="AG80">
        <v>25</v>
      </c>
      <c r="AH80">
        <v>0.17945588974230134</v>
      </c>
      <c r="AJ80">
        <v>77</v>
      </c>
      <c r="AK80">
        <v>12</v>
      </c>
      <c r="AL80">
        <v>0.15616866215512754</v>
      </c>
      <c r="AN80">
        <v>77</v>
      </c>
      <c r="AO80">
        <v>15</v>
      </c>
      <c r="AP80">
        <v>0.28053113895642418</v>
      </c>
      <c r="AR80">
        <f t="shared" si="5"/>
        <v>297</v>
      </c>
    </row>
    <row r="81" spans="1:44">
      <c r="A81">
        <v>78</v>
      </c>
      <c r="B81">
        <v>0</v>
      </c>
      <c r="C81">
        <v>0</v>
      </c>
      <c r="E81">
        <v>78</v>
      </c>
      <c r="F81">
        <v>0</v>
      </c>
      <c r="I81">
        <v>78</v>
      </c>
      <c r="J81">
        <v>0</v>
      </c>
      <c r="K81">
        <v>0</v>
      </c>
      <c r="M81">
        <v>78</v>
      </c>
      <c r="N81">
        <v>1</v>
      </c>
      <c r="O81">
        <v>6.8775790921595595E-2</v>
      </c>
      <c r="Q81">
        <v>78</v>
      </c>
      <c r="R81">
        <v>3</v>
      </c>
      <c r="S81">
        <v>0.11156563778356267</v>
      </c>
      <c r="U81">
        <f t="shared" si="4"/>
        <v>4</v>
      </c>
      <c r="X81">
        <v>78</v>
      </c>
      <c r="Y81">
        <v>375</v>
      </c>
      <c r="Z81">
        <v>0.66488182833637699</v>
      </c>
      <c r="AB81">
        <v>78</v>
      </c>
      <c r="AC81">
        <v>26</v>
      </c>
      <c r="AF81">
        <v>78</v>
      </c>
      <c r="AG81">
        <v>13</v>
      </c>
      <c r="AH81">
        <v>9.3317062665996695E-2</v>
      </c>
      <c r="AJ81">
        <v>78</v>
      </c>
      <c r="AK81">
        <v>6</v>
      </c>
      <c r="AL81">
        <v>7.8084331077563768E-2</v>
      </c>
      <c r="AN81">
        <v>78</v>
      </c>
      <c r="AO81">
        <v>11</v>
      </c>
      <c r="AP81">
        <v>0.20572283523471105</v>
      </c>
      <c r="AR81">
        <f t="shared" si="5"/>
        <v>431</v>
      </c>
    </row>
    <row r="82" spans="1:44">
      <c r="A82">
        <v>79</v>
      </c>
      <c r="B82">
        <v>0</v>
      </c>
      <c r="C82">
        <v>0</v>
      </c>
      <c r="E82">
        <v>79</v>
      </c>
      <c r="F82">
        <v>0</v>
      </c>
      <c r="I82">
        <v>79</v>
      </c>
      <c r="J82">
        <v>0</v>
      </c>
      <c r="K82">
        <v>0</v>
      </c>
      <c r="M82">
        <v>79</v>
      </c>
      <c r="N82">
        <v>0</v>
      </c>
      <c r="O82">
        <v>0</v>
      </c>
      <c r="Q82">
        <v>79</v>
      </c>
      <c r="R82">
        <v>7</v>
      </c>
      <c r="S82">
        <v>0.26031982149497956</v>
      </c>
      <c r="U82">
        <f t="shared" si="4"/>
        <v>7</v>
      </c>
      <c r="X82">
        <v>79</v>
      </c>
      <c r="Y82">
        <v>401</v>
      </c>
      <c r="Z82">
        <v>0.71098030176769911</v>
      </c>
      <c r="AB82">
        <v>79</v>
      </c>
      <c r="AC82">
        <v>28</v>
      </c>
      <c r="AF82">
        <v>79</v>
      </c>
      <c r="AG82">
        <v>0</v>
      </c>
      <c r="AH82">
        <v>0</v>
      </c>
      <c r="AJ82">
        <v>79</v>
      </c>
      <c r="AK82">
        <v>5</v>
      </c>
      <c r="AL82">
        <v>6.5070275897969806E-2</v>
      </c>
      <c r="AN82">
        <v>79</v>
      </c>
      <c r="AO82">
        <v>11</v>
      </c>
      <c r="AP82">
        <v>0.20572283523471105</v>
      </c>
      <c r="AR82">
        <f t="shared" si="5"/>
        <v>445</v>
      </c>
    </row>
    <row r="83" spans="1:44">
      <c r="A83">
        <v>80</v>
      </c>
      <c r="B83">
        <v>0</v>
      </c>
      <c r="C83">
        <v>0</v>
      </c>
      <c r="E83">
        <v>80</v>
      </c>
      <c r="F83">
        <v>0</v>
      </c>
      <c r="I83">
        <v>80</v>
      </c>
      <c r="J83">
        <v>0</v>
      </c>
      <c r="K83">
        <v>0</v>
      </c>
      <c r="M83">
        <v>80</v>
      </c>
      <c r="N83">
        <v>1</v>
      </c>
      <c r="O83">
        <v>6.8775790921595595E-2</v>
      </c>
      <c r="Q83">
        <v>80</v>
      </c>
      <c r="R83">
        <v>13</v>
      </c>
      <c r="S83">
        <v>0.48345109706210487</v>
      </c>
      <c r="U83">
        <f t="shared" si="4"/>
        <v>14</v>
      </c>
      <c r="X83">
        <v>80</v>
      </c>
      <c r="Y83">
        <v>453</v>
      </c>
      <c r="Z83">
        <v>0.80317724863034345</v>
      </c>
      <c r="AB83">
        <v>80</v>
      </c>
      <c r="AC83">
        <v>65</v>
      </c>
      <c r="AF83">
        <v>80</v>
      </c>
      <c r="AG83">
        <v>26</v>
      </c>
      <c r="AH83">
        <v>0.18663412533199339</v>
      </c>
      <c r="AJ83">
        <v>80</v>
      </c>
      <c r="AK83">
        <v>34</v>
      </c>
      <c r="AL83">
        <v>0.44247787610619471</v>
      </c>
      <c r="AN83">
        <v>80</v>
      </c>
      <c r="AO83">
        <v>27</v>
      </c>
      <c r="AP83">
        <v>0.50495605012156353</v>
      </c>
      <c r="AR83">
        <f t="shared" si="5"/>
        <v>605</v>
      </c>
    </row>
    <row r="84" spans="1:44">
      <c r="A84">
        <v>81</v>
      </c>
      <c r="B84">
        <v>0</v>
      </c>
      <c r="C84">
        <v>0</v>
      </c>
      <c r="E84">
        <v>81</v>
      </c>
      <c r="F84">
        <v>0</v>
      </c>
      <c r="I84">
        <v>81</v>
      </c>
      <c r="J84">
        <v>0</v>
      </c>
      <c r="K84">
        <v>0</v>
      </c>
      <c r="M84">
        <v>81</v>
      </c>
      <c r="N84">
        <v>4</v>
      </c>
      <c r="O84">
        <v>0.27510316368638238</v>
      </c>
      <c r="Q84">
        <v>81</v>
      </c>
      <c r="R84">
        <v>11</v>
      </c>
      <c r="S84">
        <v>0.40907400520639642</v>
      </c>
      <c r="U84">
        <f t="shared" si="4"/>
        <v>15</v>
      </c>
      <c r="X84">
        <v>81</v>
      </c>
      <c r="Y84">
        <v>386</v>
      </c>
      <c r="Z84">
        <v>0.68438502863424411</v>
      </c>
      <c r="AB84">
        <v>81</v>
      </c>
      <c r="AC84">
        <v>11</v>
      </c>
      <c r="AF84">
        <v>81</v>
      </c>
      <c r="AG84">
        <v>32</v>
      </c>
      <c r="AH84">
        <v>0.22970353887014572</v>
      </c>
      <c r="AJ84">
        <v>81</v>
      </c>
      <c r="AK84">
        <v>9</v>
      </c>
      <c r="AL84">
        <v>0.11712649661634565</v>
      </c>
      <c r="AN84">
        <v>81</v>
      </c>
      <c r="AO84">
        <v>12</v>
      </c>
      <c r="AP84">
        <v>0.22442491116513932</v>
      </c>
      <c r="AR84">
        <f t="shared" si="5"/>
        <v>450</v>
      </c>
    </row>
    <row r="85" spans="1:44">
      <c r="A85">
        <v>82</v>
      </c>
      <c r="B85">
        <v>1</v>
      </c>
      <c r="C85">
        <v>8.4317032040472181E-2</v>
      </c>
      <c r="E85">
        <v>82</v>
      </c>
      <c r="F85">
        <v>0</v>
      </c>
      <c r="I85">
        <v>82</v>
      </c>
      <c r="J85">
        <v>0</v>
      </c>
      <c r="K85">
        <v>0</v>
      </c>
      <c r="M85">
        <v>82</v>
      </c>
      <c r="N85">
        <v>0</v>
      </c>
      <c r="O85">
        <v>0</v>
      </c>
      <c r="Q85">
        <v>82</v>
      </c>
      <c r="R85">
        <v>2</v>
      </c>
      <c r="S85">
        <v>7.4377091855708441E-2</v>
      </c>
      <c r="U85">
        <f t="shared" si="4"/>
        <v>3</v>
      </c>
      <c r="X85">
        <v>82</v>
      </c>
      <c r="Y85">
        <v>124</v>
      </c>
      <c r="Z85">
        <v>0.21985425790322866</v>
      </c>
      <c r="AB85">
        <v>82</v>
      </c>
      <c r="AC85">
        <v>9</v>
      </c>
      <c r="AF85">
        <v>82</v>
      </c>
      <c r="AG85">
        <v>32</v>
      </c>
      <c r="AH85">
        <v>0.22970353887014572</v>
      </c>
      <c r="AJ85">
        <v>82</v>
      </c>
      <c r="AK85">
        <v>1</v>
      </c>
      <c r="AL85">
        <v>1.3014055179593961E-2</v>
      </c>
      <c r="AN85">
        <v>82</v>
      </c>
      <c r="AO85">
        <v>2</v>
      </c>
      <c r="AP85">
        <v>3.7404151860856556E-2</v>
      </c>
      <c r="AR85">
        <f t="shared" si="5"/>
        <v>168</v>
      </c>
    </row>
    <row r="86" spans="1:44">
      <c r="A86">
        <v>83</v>
      </c>
      <c r="B86">
        <v>0</v>
      </c>
      <c r="C86">
        <v>0</v>
      </c>
      <c r="E86">
        <v>83</v>
      </c>
      <c r="F86">
        <v>0</v>
      </c>
      <c r="I86">
        <v>83</v>
      </c>
      <c r="J86">
        <v>0</v>
      </c>
      <c r="K86">
        <v>0</v>
      </c>
      <c r="M86">
        <v>83</v>
      </c>
      <c r="N86">
        <v>3</v>
      </c>
      <c r="O86">
        <v>0.2063273727647868</v>
      </c>
      <c r="Q86">
        <v>83</v>
      </c>
      <c r="R86">
        <v>12</v>
      </c>
      <c r="S86">
        <v>0.44626255113425067</v>
      </c>
      <c r="U86">
        <f t="shared" si="4"/>
        <v>15</v>
      </c>
      <c r="X86">
        <v>83</v>
      </c>
      <c r="Y86">
        <v>173</v>
      </c>
      <c r="Z86">
        <v>0.30673215013918192</v>
      </c>
      <c r="AB86">
        <v>83</v>
      </c>
      <c r="AC86">
        <v>0</v>
      </c>
      <c r="AF86">
        <v>83</v>
      </c>
      <c r="AG86">
        <v>20</v>
      </c>
      <c r="AH86">
        <v>0.14356471179384109</v>
      </c>
      <c r="AJ86">
        <v>83</v>
      </c>
      <c r="AK86">
        <v>1</v>
      </c>
      <c r="AL86">
        <v>1.3014055179593961E-2</v>
      </c>
      <c r="AN86">
        <v>83</v>
      </c>
      <c r="AO86">
        <v>12</v>
      </c>
      <c r="AP86">
        <v>0.22442491116513932</v>
      </c>
      <c r="AR86">
        <f t="shared" si="5"/>
        <v>206</v>
      </c>
    </row>
    <row r="87" spans="1:44">
      <c r="A87">
        <v>84</v>
      </c>
      <c r="B87">
        <v>0</v>
      </c>
      <c r="C87">
        <v>0</v>
      </c>
      <c r="E87">
        <v>84</v>
      </c>
      <c r="F87">
        <v>0</v>
      </c>
      <c r="I87">
        <v>84</v>
      </c>
      <c r="J87">
        <v>0</v>
      </c>
      <c r="K87">
        <v>0</v>
      </c>
      <c r="M87">
        <v>84</v>
      </c>
      <c r="N87">
        <v>6</v>
      </c>
      <c r="O87">
        <v>0.4126547455295736</v>
      </c>
      <c r="Q87">
        <v>84</v>
      </c>
      <c r="R87">
        <v>1</v>
      </c>
      <c r="S87">
        <v>3.718854592785422E-2</v>
      </c>
      <c r="U87">
        <f t="shared" si="4"/>
        <v>7</v>
      </c>
      <c r="X87">
        <v>84</v>
      </c>
      <c r="Y87">
        <v>268</v>
      </c>
      <c r="Z87">
        <v>0.47516887998439744</v>
      </c>
      <c r="AB87">
        <v>84</v>
      </c>
      <c r="AC87">
        <v>40</v>
      </c>
      <c r="AF87">
        <v>84</v>
      </c>
      <c r="AG87">
        <v>47</v>
      </c>
      <c r="AH87">
        <v>0.33737707271552653</v>
      </c>
      <c r="AJ87">
        <v>84</v>
      </c>
      <c r="AK87">
        <v>27</v>
      </c>
      <c r="AL87">
        <v>0.35137948984903694</v>
      </c>
      <c r="AN87">
        <v>84</v>
      </c>
      <c r="AO87">
        <v>4</v>
      </c>
      <c r="AP87">
        <v>7.4808303721713112E-2</v>
      </c>
      <c r="AR87">
        <f t="shared" si="5"/>
        <v>386</v>
      </c>
    </row>
    <row r="88" spans="1:44">
      <c r="A88">
        <v>85</v>
      </c>
      <c r="B88">
        <v>1</v>
      </c>
      <c r="C88">
        <v>8.4317032040472181E-2</v>
      </c>
      <c r="E88">
        <v>85</v>
      </c>
      <c r="F88">
        <v>0</v>
      </c>
      <c r="I88">
        <v>85</v>
      </c>
      <c r="J88">
        <v>8</v>
      </c>
      <c r="K88">
        <v>1.2213740458015268</v>
      </c>
      <c r="M88">
        <v>85</v>
      </c>
      <c r="N88">
        <v>5</v>
      </c>
      <c r="O88">
        <v>0.34387895460797802</v>
      </c>
      <c r="Q88">
        <v>85</v>
      </c>
      <c r="R88">
        <v>4</v>
      </c>
      <c r="S88">
        <v>0.14875418371141688</v>
      </c>
      <c r="U88">
        <f t="shared" si="4"/>
        <v>18</v>
      </c>
      <c r="X88">
        <v>85</v>
      </c>
      <c r="Y88">
        <v>302</v>
      </c>
      <c r="Z88">
        <v>0.5354514990868956</v>
      </c>
      <c r="AB88">
        <v>85</v>
      </c>
      <c r="AC88">
        <v>32</v>
      </c>
      <c r="AF88">
        <v>85</v>
      </c>
      <c r="AG88">
        <v>31</v>
      </c>
      <c r="AH88">
        <v>0.22252530328045367</v>
      </c>
      <c r="AJ88">
        <v>85</v>
      </c>
      <c r="AK88">
        <v>15</v>
      </c>
      <c r="AL88">
        <v>0.19521082769390943</v>
      </c>
      <c r="AN88">
        <v>85</v>
      </c>
      <c r="AO88">
        <v>8</v>
      </c>
      <c r="AP88">
        <v>0.14961660744342622</v>
      </c>
      <c r="AR88">
        <f t="shared" si="5"/>
        <v>388</v>
      </c>
    </row>
    <row r="89" spans="1:44">
      <c r="A89">
        <v>86</v>
      </c>
      <c r="B89">
        <v>0</v>
      </c>
      <c r="C89">
        <v>0</v>
      </c>
      <c r="E89">
        <v>86</v>
      </c>
      <c r="F89">
        <v>1</v>
      </c>
      <c r="I89">
        <v>86</v>
      </c>
      <c r="J89">
        <v>14</v>
      </c>
      <c r="K89">
        <v>2.1374045801526718</v>
      </c>
      <c r="M89">
        <v>86</v>
      </c>
      <c r="N89">
        <v>5</v>
      </c>
      <c r="O89">
        <v>0.34387895460797802</v>
      </c>
      <c r="Q89">
        <v>86</v>
      </c>
      <c r="R89">
        <v>5</v>
      </c>
      <c r="S89">
        <v>0.18594272963927111</v>
      </c>
      <c r="U89">
        <f t="shared" si="4"/>
        <v>25</v>
      </c>
      <c r="X89">
        <v>86</v>
      </c>
      <c r="Y89">
        <v>1018</v>
      </c>
      <c r="Z89">
        <v>1.8049325366571514</v>
      </c>
      <c r="AB89">
        <v>86</v>
      </c>
      <c r="AC89">
        <v>93</v>
      </c>
      <c r="AF89">
        <v>86</v>
      </c>
      <c r="AG89">
        <v>32</v>
      </c>
      <c r="AH89">
        <v>0.22970353887014572</v>
      </c>
      <c r="AJ89">
        <v>86</v>
      </c>
      <c r="AK89">
        <v>22</v>
      </c>
      <c r="AL89">
        <v>0.28630921395106718</v>
      </c>
      <c r="AN89">
        <v>86</v>
      </c>
      <c r="AO89">
        <v>8</v>
      </c>
      <c r="AP89">
        <v>0.14961660744342622</v>
      </c>
      <c r="AR89">
        <f t="shared" si="5"/>
        <v>1173</v>
      </c>
    </row>
    <row r="90" spans="1:44">
      <c r="A90">
        <v>87</v>
      </c>
      <c r="B90">
        <v>0</v>
      </c>
      <c r="C90">
        <v>0</v>
      </c>
      <c r="E90">
        <v>87</v>
      </c>
      <c r="F90">
        <v>0</v>
      </c>
      <c r="I90">
        <v>87</v>
      </c>
      <c r="J90">
        <v>0</v>
      </c>
      <c r="K90">
        <v>0</v>
      </c>
      <c r="M90">
        <v>87</v>
      </c>
      <c r="N90">
        <v>0</v>
      </c>
      <c r="O90">
        <v>0</v>
      </c>
      <c r="Q90">
        <v>87</v>
      </c>
      <c r="R90">
        <v>7</v>
      </c>
      <c r="S90">
        <v>0.26031982149497956</v>
      </c>
      <c r="U90">
        <f t="shared" si="4"/>
        <v>7</v>
      </c>
      <c r="X90">
        <v>87</v>
      </c>
      <c r="Y90">
        <v>363</v>
      </c>
      <c r="Z90">
        <v>0.6436056098296129</v>
      </c>
      <c r="AB90">
        <v>87</v>
      </c>
      <c r="AC90">
        <v>16</v>
      </c>
      <c r="AF90">
        <v>87</v>
      </c>
      <c r="AG90">
        <v>54</v>
      </c>
      <c r="AH90">
        <v>0.38762472184337088</v>
      </c>
      <c r="AJ90">
        <v>87</v>
      </c>
      <c r="AK90">
        <v>20</v>
      </c>
      <c r="AL90">
        <v>0.26028110359187923</v>
      </c>
      <c r="AN90">
        <v>87</v>
      </c>
      <c r="AO90">
        <v>4</v>
      </c>
      <c r="AP90">
        <v>7.4808303721713112E-2</v>
      </c>
      <c r="AR90">
        <f t="shared" si="5"/>
        <v>457</v>
      </c>
    </row>
    <row r="91" spans="1:44">
      <c r="A91">
        <v>88</v>
      </c>
      <c r="B91">
        <v>2</v>
      </c>
      <c r="C91">
        <v>0.16863406408094436</v>
      </c>
      <c r="E91">
        <v>88</v>
      </c>
      <c r="F91">
        <v>6</v>
      </c>
      <c r="I91">
        <v>88</v>
      </c>
      <c r="J91">
        <v>0</v>
      </c>
      <c r="K91">
        <v>0</v>
      </c>
      <c r="M91">
        <v>88</v>
      </c>
      <c r="N91">
        <v>0</v>
      </c>
      <c r="O91">
        <v>0</v>
      </c>
      <c r="Q91">
        <v>88</v>
      </c>
      <c r="R91">
        <v>3</v>
      </c>
      <c r="S91">
        <v>0.11156563778356267</v>
      </c>
      <c r="U91">
        <f t="shared" si="4"/>
        <v>11</v>
      </c>
      <c r="X91">
        <v>88</v>
      </c>
      <c r="Y91">
        <v>275</v>
      </c>
      <c r="Z91">
        <v>0.48758000744667646</v>
      </c>
      <c r="AB91">
        <v>88</v>
      </c>
      <c r="AC91">
        <v>49</v>
      </c>
      <c r="AF91">
        <v>88</v>
      </c>
      <c r="AG91">
        <v>17</v>
      </c>
      <c r="AH91">
        <v>0.12203000502476491</v>
      </c>
      <c r="AJ91">
        <v>88</v>
      </c>
      <c r="AK91">
        <v>3</v>
      </c>
      <c r="AL91">
        <v>3.9042165538781884E-2</v>
      </c>
      <c r="AN91">
        <v>88</v>
      </c>
      <c r="AO91">
        <v>28</v>
      </c>
      <c r="AP91">
        <v>0.5236581260519918</v>
      </c>
      <c r="AR91">
        <f t="shared" si="5"/>
        <v>372</v>
      </c>
    </row>
    <row r="92" spans="1:44">
      <c r="A92">
        <v>89</v>
      </c>
      <c r="B92">
        <v>0</v>
      </c>
      <c r="C92">
        <v>0</v>
      </c>
      <c r="E92">
        <v>89</v>
      </c>
      <c r="F92">
        <v>0</v>
      </c>
      <c r="I92">
        <v>89</v>
      </c>
      <c r="J92">
        <v>0</v>
      </c>
      <c r="K92">
        <v>0</v>
      </c>
      <c r="M92">
        <v>89</v>
      </c>
      <c r="N92">
        <v>0</v>
      </c>
      <c r="O92">
        <v>0</v>
      </c>
      <c r="Q92">
        <v>89</v>
      </c>
      <c r="R92">
        <v>0</v>
      </c>
      <c r="S92">
        <v>0</v>
      </c>
      <c r="U92">
        <f t="shared" si="4"/>
        <v>0</v>
      </c>
      <c r="X92">
        <v>89</v>
      </c>
      <c r="Y92">
        <v>235</v>
      </c>
      <c r="Z92">
        <v>0.41665927909079625</v>
      </c>
      <c r="AB92">
        <v>89</v>
      </c>
      <c r="AC92">
        <v>99</v>
      </c>
      <c r="AF92">
        <v>89</v>
      </c>
      <c r="AG92">
        <v>19</v>
      </c>
      <c r="AH92">
        <v>0.13638647620414901</v>
      </c>
      <c r="AJ92">
        <v>89</v>
      </c>
      <c r="AK92">
        <v>3</v>
      </c>
      <c r="AL92">
        <v>3.9042165538781884E-2</v>
      </c>
      <c r="AN92">
        <v>89</v>
      </c>
      <c r="AO92">
        <v>5</v>
      </c>
      <c r="AP92">
        <v>9.3510379652141387E-2</v>
      </c>
      <c r="AR92">
        <f t="shared" si="5"/>
        <v>361</v>
      </c>
    </row>
    <row r="93" spans="1:44">
      <c r="A93">
        <v>90</v>
      </c>
      <c r="B93">
        <v>1</v>
      </c>
      <c r="C93">
        <v>8.4317032040472181E-2</v>
      </c>
      <c r="E93">
        <v>90</v>
      </c>
      <c r="F93">
        <v>0</v>
      </c>
      <c r="I93">
        <v>90</v>
      </c>
      <c r="J93">
        <v>0</v>
      </c>
      <c r="K93">
        <v>0</v>
      </c>
      <c r="M93">
        <v>90</v>
      </c>
      <c r="N93">
        <v>0</v>
      </c>
      <c r="O93">
        <v>0</v>
      </c>
      <c r="Q93">
        <v>90</v>
      </c>
      <c r="R93">
        <v>4</v>
      </c>
      <c r="S93">
        <v>0.14875418371141688</v>
      </c>
      <c r="U93">
        <f t="shared" si="4"/>
        <v>5</v>
      </c>
      <c r="X93">
        <v>90</v>
      </c>
      <c r="Y93">
        <v>1</v>
      </c>
      <c r="Z93">
        <v>1.7730182088970053E-3</v>
      </c>
      <c r="AB93">
        <v>90</v>
      </c>
      <c r="AC93">
        <v>0</v>
      </c>
      <c r="AF93">
        <v>90</v>
      </c>
      <c r="AG93">
        <v>6</v>
      </c>
      <c r="AH93">
        <v>4.3069413538152322E-2</v>
      </c>
      <c r="AJ93">
        <v>90</v>
      </c>
      <c r="AK93">
        <v>0</v>
      </c>
      <c r="AL93">
        <v>0</v>
      </c>
      <c r="AN93">
        <v>90</v>
      </c>
      <c r="AO93">
        <v>13</v>
      </c>
      <c r="AP93">
        <v>0.2431269870955676</v>
      </c>
      <c r="AR93">
        <f t="shared" si="5"/>
        <v>20</v>
      </c>
    </row>
    <row r="94" spans="1:44">
      <c r="A94">
        <v>91</v>
      </c>
      <c r="B94">
        <v>0</v>
      </c>
      <c r="C94">
        <v>0</v>
      </c>
      <c r="E94">
        <v>91</v>
      </c>
      <c r="F94">
        <v>0</v>
      </c>
      <c r="I94">
        <v>91</v>
      </c>
      <c r="J94">
        <v>0</v>
      </c>
      <c r="K94">
        <v>0</v>
      </c>
      <c r="M94">
        <v>91</v>
      </c>
      <c r="N94">
        <v>0</v>
      </c>
      <c r="O94">
        <v>0</v>
      </c>
      <c r="Q94">
        <v>91</v>
      </c>
      <c r="R94">
        <v>0</v>
      </c>
      <c r="S94">
        <v>0</v>
      </c>
      <c r="U94">
        <f t="shared" si="4"/>
        <v>0</v>
      </c>
      <c r="X94">
        <v>91</v>
      </c>
      <c r="Y94">
        <v>1</v>
      </c>
      <c r="Z94">
        <v>1.7730182088970053E-3</v>
      </c>
      <c r="AB94">
        <v>91</v>
      </c>
      <c r="AC94">
        <v>6</v>
      </c>
      <c r="AF94">
        <v>91</v>
      </c>
      <c r="AG94">
        <v>33</v>
      </c>
      <c r="AH94">
        <v>0.23688177445983777</v>
      </c>
      <c r="AJ94">
        <v>91</v>
      </c>
      <c r="AK94">
        <v>9</v>
      </c>
      <c r="AL94">
        <v>0.11712649661634565</v>
      </c>
      <c r="AN94">
        <v>91</v>
      </c>
      <c r="AO94">
        <v>9</v>
      </c>
      <c r="AP94">
        <v>0.1683186833738545</v>
      </c>
      <c r="AR94">
        <f t="shared" si="5"/>
        <v>58</v>
      </c>
    </row>
    <row r="95" spans="1:44">
      <c r="A95">
        <v>92</v>
      </c>
      <c r="B95">
        <v>0</v>
      </c>
      <c r="C95">
        <v>0</v>
      </c>
      <c r="E95">
        <v>92</v>
      </c>
      <c r="F95">
        <v>0</v>
      </c>
      <c r="I95">
        <v>92</v>
      </c>
      <c r="J95">
        <v>0</v>
      </c>
      <c r="K95">
        <v>0</v>
      </c>
      <c r="M95">
        <v>92</v>
      </c>
      <c r="N95">
        <v>5</v>
      </c>
      <c r="O95">
        <v>0.34387895460797802</v>
      </c>
      <c r="Q95">
        <v>92</v>
      </c>
      <c r="R95">
        <v>16</v>
      </c>
      <c r="S95">
        <v>0.59501673484566753</v>
      </c>
      <c r="U95">
        <f t="shared" si="4"/>
        <v>21</v>
      </c>
      <c r="X95">
        <v>92</v>
      </c>
      <c r="Y95">
        <v>90</v>
      </c>
      <c r="Z95">
        <v>0.15957163880073047</v>
      </c>
      <c r="AB95">
        <v>92</v>
      </c>
      <c r="AC95">
        <v>29</v>
      </c>
      <c r="AF95">
        <v>92</v>
      </c>
      <c r="AG95">
        <v>8</v>
      </c>
      <c r="AH95">
        <v>5.742588471753643E-2</v>
      </c>
      <c r="AJ95">
        <v>92</v>
      </c>
      <c r="AK95">
        <v>13</v>
      </c>
      <c r="AL95">
        <v>0.16918271733472151</v>
      </c>
      <c r="AN95">
        <v>92</v>
      </c>
      <c r="AO95">
        <v>7</v>
      </c>
      <c r="AP95">
        <v>0.13091453151299795</v>
      </c>
      <c r="AR95">
        <f t="shared" si="5"/>
        <v>147</v>
      </c>
    </row>
    <row r="96" spans="1:44">
      <c r="A96">
        <v>93</v>
      </c>
      <c r="B96">
        <v>4</v>
      </c>
      <c r="C96">
        <v>0.33726812816188873</v>
      </c>
      <c r="E96">
        <v>93</v>
      </c>
      <c r="F96">
        <v>4</v>
      </c>
      <c r="I96">
        <v>93</v>
      </c>
      <c r="J96">
        <v>1</v>
      </c>
      <c r="K96">
        <v>0.15267175572519084</v>
      </c>
      <c r="M96">
        <v>93</v>
      </c>
      <c r="N96">
        <v>11</v>
      </c>
      <c r="O96">
        <v>0.75653370013755161</v>
      </c>
      <c r="Q96">
        <v>93</v>
      </c>
      <c r="R96">
        <v>22</v>
      </c>
      <c r="S96">
        <v>0.81814801041279284</v>
      </c>
      <c r="U96">
        <f t="shared" si="4"/>
        <v>42</v>
      </c>
      <c r="X96">
        <v>93</v>
      </c>
      <c r="Y96">
        <v>79</v>
      </c>
      <c r="Z96">
        <v>0.14006843850286343</v>
      </c>
      <c r="AB96">
        <v>93</v>
      </c>
      <c r="AC96">
        <v>83</v>
      </c>
      <c r="AF96">
        <v>93</v>
      </c>
      <c r="AG96">
        <v>18</v>
      </c>
      <c r="AH96">
        <v>0.12920824061445696</v>
      </c>
      <c r="AJ96">
        <v>93</v>
      </c>
      <c r="AK96">
        <v>30</v>
      </c>
      <c r="AL96">
        <v>0.39042165538781887</v>
      </c>
      <c r="AN96">
        <v>93</v>
      </c>
      <c r="AO96">
        <v>25</v>
      </c>
      <c r="AP96">
        <v>0.46755189826070692</v>
      </c>
      <c r="AR96">
        <f t="shared" si="5"/>
        <v>235</v>
      </c>
    </row>
    <row r="97" spans="1:44">
      <c r="A97">
        <v>94</v>
      </c>
      <c r="B97">
        <v>0</v>
      </c>
      <c r="C97">
        <v>0</v>
      </c>
      <c r="E97">
        <v>94</v>
      </c>
      <c r="F97">
        <v>1</v>
      </c>
      <c r="I97">
        <v>94</v>
      </c>
      <c r="J97">
        <v>0</v>
      </c>
      <c r="K97">
        <v>0</v>
      </c>
      <c r="M97">
        <v>94</v>
      </c>
      <c r="N97">
        <v>2</v>
      </c>
      <c r="O97">
        <v>0.13755158184319119</v>
      </c>
      <c r="Q97">
        <v>94</v>
      </c>
      <c r="R97">
        <v>18</v>
      </c>
      <c r="S97">
        <v>0.66939382670137593</v>
      </c>
      <c r="U97">
        <f t="shared" si="4"/>
        <v>21</v>
      </c>
      <c r="X97">
        <v>94</v>
      </c>
      <c r="Y97">
        <v>5</v>
      </c>
      <c r="Z97">
        <v>8.8650910444850271E-3</v>
      </c>
      <c r="AB97">
        <v>94</v>
      </c>
      <c r="AC97">
        <v>24</v>
      </c>
      <c r="AF97">
        <v>94</v>
      </c>
      <c r="AG97">
        <v>4</v>
      </c>
      <c r="AH97">
        <v>2.8712942358768215E-2</v>
      </c>
      <c r="AJ97">
        <v>94</v>
      </c>
      <c r="AK97">
        <v>3</v>
      </c>
      <c r="AL97">
        <v>3.9042165538781884E-2</v>
      </c>
      <c r="AN97">
        <v>94</v>
      </c>
      <c r="AO97">
        <v>5</v>
      </c>
      <c r="AP97">
        <v>9.3510379652141387E-2</v>
      </c>
      <c r="AR97">
        <f t="shared" si="5"/>
        <v>41</v>
      </c>
    </row>
    <row r="98" spans="1:44">
      <c r="A98">
        <v>95</v>
      </c>
      <c r="B98">
        <v>0</v>
      </c>
      <c r="C98">
        <v>0</v>
      </c>
      <c r="E98">
        <v>95</v>
      </c>
      <c r="F98">
        <v>0</v>
      </c>
      <c r="I98">
        <v>95</v>
      </c>
      <c r="J98">
        <v>0</v>
      </c>
      <c r="K98">
        <v>0</v>
      </c>
      <c r="M98">
        <v>95</v>
      </c>
      <c r="N98">
        <v>0</v>
      </c>
      <c r="O98">
        <v>0</v>
      </c>
      <c r="Q98">
        <v>95</v>
      </c>
      <c r="R98">
        <v>0</v>
      </c>
      <c r="S98">
        <v>0</v>
      </c>
      <c r="U98">
        <f t="shared" si="4"/>
        <v>0</v>
      </c>
      <c r="X98">
        <v>95</v>
      </c>
      <c r="Y98">
        <v>242</v>
      </c>
      <c r="Z98">
        <v>0.42907040655307532</v>
      </c>
      <c r="AB98">
        <v>95</v>
      </c>
      <c r="AC98">
        <v>6</v>
      </c>
      <c r="AF98">
        <v>95</v>
      </c>
      <c r="AG98">
        <v>18</v>
      </c>
      <c r="AH98">
        <v>0.12920824061445696</v>
      </c>
      <c r="AJ98">
        <v>95</v>
      </c>
      <c r="AK98">
        <v>10</v>
      </c>
      <c r="AL98">
        <v>0.13014055179593961</v>
      </c>
      <c r="AN98">
        <v>95</v>
      </c>
      <c r="AO98">
        <v>13</v>
      </c>
      <c r="AP98">
        <v>0.2431269870955676</v>
      </c>
      <c r="AR98">
        <f t="shared" si="5"/>
        <v>289</v>
      </c>
    </row>
    <row r="99" spans="1:44">
      <c r="A99">
        <v>96</v>
      </c>
      <c r="B99">
        <v>1</v>
      </c>
      <c r="C99">
        <v>8.4317032040472181E-2</v>
      </c>
      <c r="E99">
        <v>96</v>
      </c>
      <c r="F99">
        <v>0</v>
      </c>
      <c r="I99">
        <v>96</v>
      </c>
      <c r="J99">
        <v>0</v>
      </c>
      <c r="K99">
        <v>0</v>
      </c>
      <c r="M99">
        <v>96</v>
      </c>
      <c r="N99">
        <v>0</v>
      </c>
      <c r="O99">
        <v>0</v>
      </c>
      <c r="Q99">
        <v>96</v>
      </c>
      <c r="R99">
        <v>21</v>
      </c>
      <c r="S99">
        <v>0.78095946448493869</v>
      </c>
      <c r="U99">
        <f t="shared" si="4"/>
        <v>22</v>
      </c>
      <c r="X99">
        <v>96</v>
      </c>
      <c r="Y99">
        <v>191</v>
      </c>
      <c r="Z99">
        <v>0.338646477899328</v>
      </c>
      <c r="AB99">
        <v>96</v>
      </c>
      <c r="AC99">
        <v>12</v>
      </c>
      <c r="AF99">
        <v>96</v>
      </c>
      <c r="AG99">
        <v>10</v>
      </c>
      <c r="AH99">
        <v>7.1782355896920544E-2</v>
      </c>
      <c r="AJ99">
        <v>96</v>
      </c>
      <c r="AK99">
        <v>23</v>
      </c>
      <c r="AL99">
        <v>0.2993232691306611</v>
      </c>
      <c r="AN99">
        <v>96</v>
      </c>
      <c r="AO99">
        <v>8</v>
      </c>
      <c r="AP99">
        <v>0.14961660744342622</v>
      </c>
      <c r="AR99">
        <f t="shared" si="5"/>
        <v>244</v>
      </c>
    </row>
    <row r="100" spans="1:44">
      <c r="A100">
        <v>97</v>
      </c>
      <c r="B100">
        <v>1</v>
      </c>
      <c r="C100">
        <v>8.4317032040472181E-2</v>
      </c>
      <c r="E100">
        <v>97</v>
      </c>
      <c r="F100">
        <v>0</v>
      </c>
      <c r="I100">
        <v>97</v>
      </c>
      <c r="J100">
        <v>0</v>
      </c>
      <c r="K100">
        <v>0</v>
      </c>
      <c r="M100">
        <v>97</v>
      </c>
      <c r="N100">
        <v>0</v>
      </c>
      <c r="O100">
        <v>0</v>
      </c>
      <c r="Q100">
        <v>97</v>
      </c>
      <c r="R100">
        <v>6</v>
      </c>
      <c r="S100">
        <v>0.22313127556712534</v>
      </c>
      <c r="U100">
        <f t="shared" ref="U100:U131" si="6">B100+F100+J100+N100+R100</f>
        <v>7</v>
      </c>
      <c r="X100">
        <v>97</v>
      </c>
      <c r="Y100">
        <v>113</v>
      </c>
      <c r="Z100">
        <v>0.20035105760536159</v>
      </c>
      <c r="AB100">
        <v>97</v>
      </c>
      <c r="AC100">
        <v>34</v>
      </c>
      <c r="AF100">
        <v>97</v>
      </c>
      <c r="AG100">
        <v>1</v>
      </c>
      <c r="AH100">
        <v>7.1782355896920537E-3</v>
      </c>
      <c r="AJ100">
        <v>97</v>
      </c>
      <c r="AK100">
        <v>5</v>
      </c>
      <c r="AL100">
        <v>6.5070275897969806E-2</v>
      </c>
      <c r="AN100">
        <v>97</v>
      </c>
      <c r="AO100">
        <v>0</v>
      </c>
      <c r="AP100">
        <v>0</v>
      </c>
      <c r="AR100">
        <f t="shared" ref="AR100:AR131" si="7">Y100+AC100+AG100+AK100+AO100</f>
        <v>153</v>
      </c>
    </row>
    <row r="101" spans="1:44">
      <c r="A101">
        <v>98</v>
      </c>
      <c r="B101">
        <v>0</v>
      </c>
      <c r="C101">
        <v>0</v>
      </c>
      <c r="E101">
        <v>98</v>
      </c>
      <c r="F101">
        <v>0</v>
      </c>
      <c r="I101">
        <v>98</v>
      </c>
      <c r="J101">
        <v>1</v>
      </c>
      <c r="K101">
        <v>0.15267175572519084</v>
      </c>
      <c r="M101">
        <v>98</v>
      </c>
      <c r="N101">
        <v>5</v>
      </c>
      <c r="O101">
        <v>0.34387895460797802</v>
      </c>
      <c r="Q101">
        <v>98</v>
      </c>
      <c r="R101">
        <v>33</v>
      </c>
      <c r="S101">
        <v>1.2272220156191893</v>
      </c>
      <c r="U101">
        <f t="shared" si="6"/>
        <v>39</v>
      </c>
      <c r="X101">
        <v>98</v>
      </c>
      <c r="Y101">
        <v>168</v>
      </c>
      <c r="Z101">
        <v>0.29786705909469691</v>
      </c>
      <c r="AB101">
        <v>98</v>
      </c>
      <c r="AC101">
        <v>25</v>
      </c>
      <c r="AF101">
        <v>98</v>
      </c>
      <c r="AG101">
        <v>18</v>
      </c>
      <c r="AH101">
        <v>0.12920824061445696</v>
      </c>
      <c r="AJ101">
        <v>98</v>
      </c>
      <c r="AK101">
        <v>27</v>
      </c>
      <c r="AL101">
        <v>0.35137948984903694</v>
      </c>
      <c r="AN101">
        <v>98</v>
      </c>
      <c r="AO101">
        <v>28</v>
      </c>
      <c r="AP101">
        <v>0.5236581260519918</v>
      </c>
      <c r="AR101">
        <f t="shared" si="7"/>
        <v>266</v>
      </c>
    </row>
    <row r="102" spans="1:44">
      <c r="A102">
        <v>99</v>
      </c>
      <c r="B102">
        <v>1</v>
      </c>
      <c r="C102">
        <v>8.4317032040472181E-2</v>
      </c>
      <c r="E102">
        <v>99</v>
      </c>
      <c r="F102">
        <v>0</v>
      </c>
      <c r="I102">
        <v>99</v>
      </c>
      <c r="J102">
        <v>1</v>
      </c>
      <c r="K102">
        <v>0.15267175572519084</v>
      </c>
      <c r="M102">
        <v>99</v>
      </c>
      <c r="N102">
        <v>1</v>
      </c>
      <c r="O102">
        <v>6.8775790921595595E-2</v>
      </c>
      <c r="Q102">
        <v>99</v>
      </c>
      <c r="R102">
        <v>18</v>
      </c>
      <c r="S102">
        <v>0.66939382670137593</v>
      </c>
      <c r="U102">
        <f t="shared" si="6"/>
        <v>21</v>
      </c>
      <c r="X102">
        <v>99</v>
      </c>
      <c r="Y102">
        <v>2</v>
      </c>
      <c r="Z102">
        <v>3.5460364177940106E-3</v>
      </c>
      <c r="AB102">
        <v>99</v>
      </c>
      <c r="AC102">
        <v>35</v>
      </c>
      <c r="AF102">
        <v>99</v>
      </c>
      <c r="AG102">
        <v>14</v>
      </c>
      <c r="AH102">
        <v>0.10049529825568876</v>
      </c>
      <c r="AJ102">
        <v>99</v>
      </c>
      <c r="AK102">
        <v>10</v>
      </c>
      <c r="AL102">
        <v>0.13014055179593961</v>
      </c>
      <c r="AN102">
        <v>99</v>
      </c>
      <c r="AO102">
        <v>23</v>
      </c>
      <c r="AP102">
        <v>0.43014774639985037</v>
      </c>
      <c r="AR102">
        <f t="shared" si="7"/>
        <v>84</v>
      </c>
    </row>
    <row r="103" spans="1:44">
      <c r="A103">
        <v>100</v>
      </c>
      <c r="B103">
        <v>3</v>
      </c>
      <c r="C103">
        <v>0.25295109612141653</v>
      </c>
      <c r="E103">
        <v>100</v>
      </c>
      <c r="F103">
        <v>0</v>
      </c>
      <c r="I103">
        <v>100</v>
      </c>
      <c r="J103">
        <v>0</v>
      </c>
      <c r="K103">
        <v>0</v>
      </c>
      <c r="M103">
        <v>100</v>
      </c>
      <c r="N103">
        <v>11</v>
      </c>
      <c r="O103">
        <v>0.75653370013755161</v>
      </c>
      <c r="Q103">
        <v>100</v>
      </c>
      <c r="R103">
        <v>68</v>
      </c>
      <c r="S103">
        <v>2.5288211230940871</v>
      </c>
      <c r="U103">
        <f t="shared" si="6"/>
        <v>82</v>
      </c>
      <c r="X103">
        <v>100</v>
      </c>
      <c r="Y103">
        <v>725</v>
      </c>
      <c r="Z103">
        <v>1.2854382014503289</v>
      </c>
      <c r="AB103">
        <v>100</v>
      </c>
      <c r="AC103">
        <v>55</v>
      </c>
      <c r="AF103">
        <v>100</v>
      </c>
      <c r="AG103">
        <v>20</v>
      </c>
      <c r="AH103">
        <v>0.14356471179384109</v>
      </c>
      <c r="AJ103">
        <v>100</v>
      </c>
      <c r="AK103">
        <v>28</v>
      </c>
      <c r="AL103">
        <v>0.36439354502863092</v>
      </c>
      <c r="AN103">
        <v>100</v>
      </c>
      <c r="AO103">
        <v>22</v>
      </c>
      <c r="AP103">
        <v>0.4114456704694221</v>
      </c>
      <c r="AR103">
        <f t="shared" si="7"/>
        <v>850</v>
      </c>
    </row>
    <row r="104" spans="1:44">
      <c r="A104">
        <v>101</v>
      </c>
      <c r="B104">
        <v>11</v>
      </c>
      <c r="C104">
        <v>0.92748735244519398</v>
      </c>
      <c r="E104">
        <v>101</v>
      </c>
      <c r="F104">
        <v>0</v>
      </c>
      <c r="I104">
        <v>101</v>
      </c>
      <c r="J104">
        <v>1</v>
      </c>
      <c r="K104">
        <v>0.15267175572519084</v>
      </c>
      <c r="M104">
        <v>101</v>
      </c>
      <c r="N104">
        <v>8</v>
      </c>
      <c r="O104">
        <v>0.55020632737276476</v>
      </c>
      <c r="Q104">
        <v>101</v>
      </c>
      <c r="R104">
        <v>22</v>
      </c>
      <c r="S104">
        <v>0.81814801041279284</v>
      </c>
      <c r="U104">
        <f t="shared" si="6"/>
        <v>42</v>
      </c>
      <c r="X104">
        <v>101</v>
      </c>
      <c r="Y104">
        <v>157</v>
      </c>
      <c r="Z104">
        <v>0.27836385879682984</v>
      </c>
      <c r="AB104">
        <v>101</v>
      </c>
      <c r="AC104">
        <v>74</v>
      </c>
      <c r="AF104">
        <v>101</v>
      </c>
      <c r="AG104">
        <v>34</v>
      </c>
      <c r="AH104">
        <v>0.24406001004952982</v>
      </c>
      <c r="AJ104">
        <v>101</v>
      </c>
      <c r="AK104">
        <v>6</v>
      </c>
      <c r="AL104">
        <v>7.8084331077563768E-2</v>
      </c>
      <c r="AN104">
        <v>101</v>
      </c>
      <c r="AO104">
        <v>17</v>
      </c>
      <c r="AP104">
        <v>0.31793529081728072</v>
      </c>
      <c r="AR104">
        <f t="shared" si="7"/>
        <v>288</v>
      </c>
    </row>
    <row r="105" spans="1:44">
      <c r="A105">
        <v>102</v>
      </c>
      <c r="B105">
        <v>0</v>
      </c>
      <c r="C105">
        <v>0</v>
      </c>
      <c r="E105">
        <v>102</v>
      </c>
      <c r="F105">
        <v>0</v>
      </c>
      <c r="M105">
        <v>102</v>
      </c>
      <c r="N105">
        <v>2</v>
      </c>
      <c r="O105">
        <v>0.13755158184319119</v>
      </c>
      <c r="Q105">
        <v>102</v>
      </c>
      <c r="R105">
        <v>2</v>
      </c>
      <c r="S105">
        <v>7.4377091855708441E-2</v>
      </c>
      <c r="U105">
        <f t="shared" si="6"/>
        <v>4</v>
      </c>
      <c r="X105">
        <v>102</v>
      </c>
      <c r="Y105">
        <v>425</v>
      </c>
      <c r="Z105">
        <v>0.75353273878122728</v>
      </c>
      <c r="AB105">
        <v>102</v>
      </c>
      <c r="AC105">
        <v>14</v>
      </c>
      <c r="AF105">
        <v>102</v>
      </c>
      <c r="AG105">
        <v>8</v>
      </c>
      <c r="AH105">
        <v>5.742588471753643E-2</v>
      </c>
      <c r="AJ105">
        <v>102</v>
      </c>
      <c r="AK105">
        <v>0</v>
      </c>
      <c r="AL105">
        <v>0</v>
      </c>
      <c r="AN105">
        <v>102</v>
      </c>
      <c r="AO105">
        <v>0</v>
      </c>
      <c r="AP105">
        <v>0</v>
      </c>
      <c r="AR105">
        <f t="shared" si="7"/>
        <v>447</v>
      </c>
    </row>
    <row r="106" spans="1:44">
      <c r="A106">
        <v>103</v>
      </c>
      <c r="B106">
        <v>0</v>
      </c>
      <c r="C106">
        <v>0</v>
      </c>
      <c r="E106">
        <v>103</v>
      </c>
      <c r="F106">
        <v>0</v>
      </c>
      <c r="M106">
        <v>103</v>
      </c>
      <c r="N106">
        <v>0</v>
      </c>
      <c r="O106">
        <v>0</v>
      </c>
      <c r="Q106">
        <v>103</v>
      </c>
      <c r="R106">
        <v>16</v>
      </c>
      <c r="S106">
        <v>0.59501673484566753</v>
      </c>
      <c r="U106">
        <f t="shared" si="6"/>
        <v>16</v>
      </c>
      <c r="X106">
        <v>103</v>
      </c>
      <c r="Y106">
        <v>0</v>
      </c>
      <c r="Z106">
        <v>0</v>
      </c>
      <c r="AB106">
        <v>103</v>
      </c>
      <c r="AC106">
        <v>41</v>
      </c>
      <c r="AF106">
        <v>103</v>
      </c>
      <c r="AG106">
        <v>9</v>
      </c>
      <c r="AH106">
        <v>6.460412030722848E-2</v>
      </c>
      <c r="AJ106">
        <v>103</v>
      </c>
      <c r="AK106">
        <v>1</v>
      </c>
      <c r="AL106">
        <v>1.3014055179593961E-2</v>
      </c>
      <c r="AN106">
        <v>103</v>
      </c>
      <c r="AO106">
        <v>0</v>
      </c>
      <c r="AP106">
        <v>0</v>
      </c>
      <c r="AR106">
        <f t="shared" si="7"/>
        <v>51</v>
      </c>
    </row>
    <row r="107" spans="1:44">
      <c r="A107">
        <v>104</v>
      </c>
      <c r="B107">
        <v>2</v>
      </c>
      <c r="C107">
        <v>0.16863406408094436</v>
      </c>
      <c r="E107">
        <v>104</v>
      </c>
      <c r="F107">
        <v>0</v>
      </c>
      <c r="M107">
        <v>104</v>
      </c>
      <c r="N107">
        <v>0</v>
      </c>
      <c r="O107">
        <v>0</v>
      </c>
      <c r="Q107">
        <v>104</v>
      </c>
      <c r="R107">
        <v>21</v>
      </c>
      <c r="S107">
        <v>0.78095946448493869</v>
      </c>
      <c r="U107">
        <f t="shared" si="6"/>
        <v>23</v>
      </c>
      <c r="X107">
        <v>104</v>
      </c>
      <c r="Y107">
        <v>1</v>
      </c>
      <c r="Z107">
        <v>1.7730182088970053E-3</v>
      </c>
      <c r="AB107">
        <v>104</v>
      </c>
      <c r="AC107">
        <v>0</v>
      </c>
      <c r="AF107">
        <v>104</v>
      </c>
      <c r="AG107">
        <v>5</v>
      </c>
      <c r="AH107">
        <v>3.5891177948460272E-2</v>
      </c>
      <c r="AJ107">
        <v>104</v>
      </c>
      <c r="AK107">
        <v>0</v>
      </c>
      <c r="AL107">
        <v>0</v>
      </c>
      <c r="AN107">
        <v>104</v>
      </c>
      <c r="AO107">
        <v>5</v>
      </c>
      <c r="AP107">
        <v>9.3510379652141387E-2</v>
      </c>
      <c r="AR107">
        <f t="shared" si="7"/>
        <v>11</v>
      </c>
    </row>
    <row r="108" spans="1:44">
      <c r="A108">
        <v>105</v>
      </c>
      <c r="B108">
        <v>1</v>
      </c>
      <c r="C108">
        <v>8.4317032040472181E-2</v>
      </c>
      <c r="E108">
        <v>105</v>
      </c>
      <c r="F108">
        <v>0</v>
      </c>
      <c r="M108">
        <v>105</v>
      </c>
      <c r="N108">
        <v>3</v>
      </c>
      <c r="O108">
        <v>0.2063273727647868</v>
      </c>
      <c r="Q108">
        <v>105</v>
      </c>
      <c r="R108">
        <v>3</v>
      </c>
      <c r="S108">
        <v>0.11156563778356267</v>
      </c>
      <c r="U108">
        <f t="shared" si="6"/>
        <v>7</v>
      </c>
      <c r="X108">
        <v>105</v>
      </c>
      <c r="Y108">
        <v>80</v>
      </c>
      <c r="Z108">
        <v>0.14184145671176043</v>
      </c>
      <c r="AB108">
        <v>105</v>
      </c>
      <c r="AC108">
        <v>22</v>
      </c>
      <c r="AF108">
        <v>105</v>
      </c>
      <c r="AG108">
        <v>13</v>
      </c>
      <c r="AH108">
        <v>9.3317062665996695E-2</v>
      </c>
      <c r="AJ108">
        <v>105</v>
      </c>
      <c r="AK108">
        <v>12</v>
      </c>
      <c r="AL108">
        <v>0.15616866215512754</v>
      </c>
      <c r="AN108">
        <v>105</v>
      </c>
      <c r="AO108">
        <v>14</v>
      </c>
      <c r="AP108">
        <v>0.2618290630259959</v>
      </c>
      <c r="AR108">
        <f t="shared" si="7"/>
        <v>141</v>
      </c>
    </row>
    <row r="109" spans="1:44">
      <c r="A109">
        <v>106</v>
      </c>
      <c r="B109">
        <v>0</v>
      </c>
      <c r="C109">
        <v>0</v>
      </c>
      <c r="E109">
        <v>106</v>
      </c>
      <c r="F109">
        <v>1</v>
      </c>
      <c r="Q109">
        <v>106</v>
      </c>
      <c r="R109">
        <v>0</v>
      </c>
      <c r="S109">
        <v>0</v>
      </c>
      <c r="U109">
        <f t="shared" si="6"/>
        <v>1</v>
      </c>
      <c r="X109">
        <v>106</v>
      </c>
      <c r="Y109">
        <v>0</v>
      </c>
      <c r="Z109">
        <v>0</v>
      </c>
      <c r="AB109">
        <v>106</v>
      </c>
      <c r="AC109">
        <v>2</v>
      </c>
      <c r="AF109">
        <v>106</v>
      </c>
      <c r="AG109">
        <v>0</v>
      </c>
      <c r="AH109">
        <v>0</v>
      </c>
      <c r="AJ109">
        <v>106</v>
      </c>
      <c r="AK109">
        <v>0</v>
      </c>
      <c r="AL109">
        <v>0</v>
      </c>
      <c r="AN109">
        <v>106</v>
      </c>
      <c r="AO109">
        <v>0</v>
      </c>
      <c r="AP109">
        <v>0</v>
      </c>
      <c r="AR109">
        <f t="shared" si="7"/>
        <v>2</v>
      </c>
    </row>
    <row r="110" spans="1:44">
      <c r="A110">
        <v>107</v>
      </c>
      <c r="B110">
        <v>1</v>
      </c>
      <c r="C110">
        <v>8.4317032040472181E-2</v>
      </c>
      <c r="Q110">
        <v>107</v>
      </c>
      <c r="R110">
        <v>5</v>
      </c>
      <c r="S110">
        <v>0.18594272963927111</v>
      </c>
      <c r="U110">
        <f t="shared" si="6"/>
        <v>6</v>
      </c>
      <c r="X110">
        <v>107</v>
      </c>
      <c r="Y110">
        <v>0</v>
      </c>
      <c r="Z110">
        <v>0</v>
      </c>
      <c r="AB110">
        <v>107</v>
      </c>
      <c r="AC110">
        <v>23</v>
      </c>
      <c r="AF110">
        <v>107</v>
      </c>
      <c r="AG110">
        <v>2</v>
      </c>
      <c r="AH110">
        <v>1.4356471179384107E-2</v>
      </c>
      <c r="AJ110">
        <v>107</v>
      </c>
      <c r="AK110">
        <v>0</v>
      </c>
      <c r="AL110">
        <v>0</v>
      </c>
      <c r="AN110">
        <v>107</v>
      </c>
      <c r="AO110">
        <v>4</v>
      </c>
      <c r="AP110">
        <v>7.4808303721713112E-2</v>
      </c>
      <c r="AR110">
        <f t="shared" si="7"/>
        <v>29</v>
      </c>
    </row>
    <row r="111" spans="1:44">
      <c r="Q111">
        <v>108</v>
      </c>
      <c r="R111">
        <v>4</v>
      </c>
      <c r="S111">
        <v>0.14875418371141688</v>
      </c>
      <c r="U111">
        <f t="shared" si="6"/>
        <v>4</v>
      </c>
      <c r="X111">
        <v>108</v>
      </c>
      <c r="Y111">
        <v>137</v>
      </c>
      <c r="Z111">
        <v>0.24290349461888974</v>
      </c>
      <c r="AB111">
        <v>108</v>
      </c>
      <c r="AC111">
        <v>15</v>
      </c>
      <c r="AF111">
        <v>108</v>
      </c>
      <c r="AG111">
        <v>7</v>
      </c>
      <c r="AH111">
        <v>5.0247649127844379E-2</v>
      </c>
      <c r="AJ111">
        <v>108</v>
      </c>
      <c r="AK111">
        <v>10</v>
      </c>
      <c r="AL111">
        <v>0.13014055179593961</v>
      </c>
      <c r="AN111">
        <v>108</v>
      </c>
      <c r="AO111">
        <v>9</v>
      </c>
      <c r="AP111">
        <v>0.1683186833738545</v>
      </c>
      <c r="AR111">
        <f t="shared" si="7"/>
        <v>178</v>
      </c>
    </row>
    <row r="112" spans="1:44">
      <c r="U112">
        <f t="shared" si="6"/>
        <v>0</v>
      </c>
      <c r="AF112">
        <v>109</v>
      </c>
      <c r="AG112">
        <v>0</v>
      </c>
      <c r="AH112">
        <v>0</v>
      </c>
      <c r="AN112">
        <v>109</v>
      </c>
      <c r="AO112">
        <v>0</v>
      </c>
      <c r="AP112">
        <v>0</v>
      </c>
      <c r="AR112">
        <f t="shared" si="7"/>
        <v>0</v>
      </c>
    </row>
    <row r="113" spans="21:44">
      <c r="U113">
        <f t="shared" si="6"/>
        <v>0</v>
      </c>
      <c r="AF113">
        <v>110</v>
      </c>
      <c r="AG113">
        <v>0</v>
      </c>
      <c r="AH113">
        <v>0</v>
      </c>
      <c r="AN113">
        <v>110</v>
      </c>
      <c r="AO113">
        <v>0</v>
      </c>
      <c r="AP113">
        <v>0</v>
      </c>
      <c r="AR113">
        <f t="shared" si="7"/>
        <v>0</v>
      </c>
    </row>
    <row r="114" spans="21:44">
      <c r="U114">
        <f t="shared" si="6"/>
        <v>0</v>
      </c>
      <c r="AF114">
        <v>111</v>
      </c>
      <c r="AG114">
        <v>0</v>
      </c>
      <c r="AH114">
        <v>0</v>
      </c>
      <c r="AN114">
        <v>111</v>
      </c>
      <c r="AO114">
        <v>0</v>
      </c>
      <c r="AP114">
        <v>0</v>
      </c>
      <c r="AR114">
        <f t="shared" si="7"/>
        <v>0</v>
      </c>
    </row>
    <row r="115" spans="21:44">
      <c r="U115">
        <f t="shared" si="6"/>
        <v>0</v>
      </c>
      <c r="AF115">
        <v>112</v>
      </c>
      <c r="AG115">
        <v>0</v>
      </c>
      <c r="AH115">
        <v>0</v>
      </c>
      <c r="AN115">
        <v>112</v>
      </c>
      <c r="AO115">
        <v>0</v>
      </c>
      <c r="AP115">
        <v>0</v>
      </c>
      <c r="AR115">
        <f t="shared" si="7"/>
        <v>0</v>
      </c>
    </row>
    <row r="116" spans="21:44">
      <c r="U116">
        <f t="shared" si="6"/>
        <v>0</v>
      </c>
      <c r="AF116">
        <v>113</v>
      </c>
      <c r="AG116">
        <v>0</v>
      </c>
      <c r="AH116">
        <v>0</v>
      </c>
      <c r="AN116">
        <v>113</v>
      </c>
      <c r="AO116">
        <v>1</v>
      </c>
      <c r="AP116">
        <v>1.8702075930428278E-2</v>
      </c>
      <c r="AR116">
        <f t="shared" si="7"/>
        <v>1</v>
      </c>
    </row>
    <row r="117" spans="21:44">
      <c r="U117">
        <f t="shared" si="6"/>
        <v>0</v>
      </c>
      <c r="AF117">
        <v>114</v>
      </c>
      <c r="AG117">
        <v>0</v>
      </c>
      <c r="AH117">
        <v>0</v>
      </c>
      <c r="AR117">
        <f t="shared" si="7"/>
        <v>0</v>
      </c>
    </row>
    <row r="118" spans="21:44">
      <c r="U118">
        <f t="shared" si="6"/>
        <v>0</v>
      </c>
      <c r="AF118">
        <v>115</v>
      </c>
      <c r="AG118">
        <v>0</v>
      </c>
      <c r="AH118">
        <v>0</v>
      </c>
      <c r="AR118">
        <f t="shared" si="7"/>
        <v>0</v>
      </c>
    </row>
    <row r="119" spans="21:44">
      <c r="U119">
        <f t="shared" si="6"/>
        <v>0</v>
      </c>
      <c r="AF119">
        <v>116</v>
      </c>
      <c r="AG119">
        <v>0</v>
      </c>
      <c r="AH119">
        <v>0</v>
      </c>
      <c r="AR119">
        <f t="shared" si="7"/>
        <v>0</v>
      </c>
    </row>
    <row r="120" spans="21:44">
      <c r="U120">
        <f t="shared" si="6"/>
        <v>0</v>
      </c>
      <c r="AF120">
        <v>117</v>
      </c>
      <c r="AG120">
        <v>0</v>
      </c>
      <c r="AH120">
        <v>0</v>
      </c>
      <c r="AR120">
        <f t="shared" si="7"/>
        <v>0</v>
      </c>
    </row>
    <row r="121" spans="21:44">
      <c r="U121">
        <f t="shared" si="6"/>
        <v>0</v>
      </c>
      <c r="AF121">
        <v>118</v>
      </c>
      <c r="AG121">
        <v>0</v>
      </c>
      <c r="AH121">
        <v>0</v>
      </c>
      <c r="AR121">
        <f t="shared" si="7"/>
        <v>0</v>
      </c>
    </row>
    <row r="122" spans="21:44">
      <c r="U122">
        <f t="shared" si="6"/>
        <v>0</v>
      </c>
      <c r="AF122">
        <v>119</v>
      </c>
      <c r="AG122">
        <v>0</v>
      </c>
      <c r="AH122">
        <v>0</v>
      </c>
      <c r="AR122">
        <f t="shared" si="7"/>
        <v>0</v>
      </c>
    </row>
    <row r="123" spans="21:44">
      <c r="U123">
        <f t="shared" si="6"/>
        <v>0</v>
      </c>
      <c r="AF123">
        <v>120</v>
      </c>
      <c r="AG123">
        <v>0</v>
      </c>
      <c r="AH123">
        <v>0</v>
      </c>
      <c r="AR123">
        <f t="shared" si="7"/>
        <v>0</v>
      </c>
    </row>
    <row r="124" spans="21:44">
      <c r="U124">
        <f t="shared" si="6"/>
        <v>0</v>
      </c>
      <c r="AF124">
        <v>121</v>
      </c>
      <c r="AG124">
        <v>1</v>
      </c>
      <c r="AH124">
        <v>7.1782355896920537E-3</v>
      </c>
      <c r="AR124">
        <f t="shared" si="7"/>
        <v>1</v>
      </c>
    </row>
    <row r="125" spans="21:44">
      <c r="U125">
        <f t="shared" si="6"/>
        <v>0</v>
      </c>
      <c r="AR125">
        <f t="shared" si="7"/>
        <v>0</v>
      </c>
    </row>
    <row r="126" spans="21:44">
      <c r="U126">
        <f t="shared" si="6"/>
        <v>0</v>
      </c>
      <c r="AR126">
        <f t="shared" si="7"/>
        <v>0</v>
      </c>
    </row>
    <row r="127" spans="21:44">
      <c r="U127">
        <f t="shared" si="6"/>
        <v>0</v>
      </c>
      <c r="AR127">
        <f t="shared" si="7"/>
        <v>0</v>
      </c>
    </row>
    <row r="128" spans="21:44">
      <c r="U128">
        <f t="shared" si="6"/>
        <v>0</v>
      </c>
      <c r="AR128">
        <f t="shared" si="7"/>
        <v>0</v>
      </c>
    </row>
    <row r="129" spans="21:44">
      <c r="U129">
        <f t="shared" si="6"/>
        <v>0</v>
      </c>
      <c r="AR129">
        <f t="shared" si="7"/>
        <v>0</v>
      </c>
    </row>
    <row r="130" spans="21:44">
      <c r="U130">
        <f t="shared" si="6"/>
        <v>0</v>
      </c>
      <c r="AR130">
        <f t="shared" si="7"/>
        <v>0</v>
      </c>
    </row>
    <row r="131" spans="21:44">
      <c r="U131">
        <f t="shared" si="6"/>
        <v>0</v>
      </c>
      <c r="AR131">
        <f t="shared" si="7"/>
        <v>0</v>
      </c>
    </row>
    <row r="132" spans="21:44">
      <c r="U132">
        <f t="shared" ref="U132:U159" si="8">B132+F132+J132+N132+R132</f>
        <v>0</v>
      </c>
      <c r="AR132">
        <f t="shared" ref="AR132:AR159" si="9">Y132+AC132+AG132+AK132+AO132</f>
        <v>0</v>
      </c>
    </row>
    <row r="133" spans="21:44">
      <c r="U133">
        <f t="shared" si="8"/>
        <v>0</v>
      </c>
      <c r="AR133">
        <f t="shared" si="9"/>
        <v>0</v>
      </c>
    </row>
    <row r="134" spans="21:44">
      <c r="U134">
        <f t="shared" si="8"/>
        <v>0</v>
      </c>
      <c r="AR134">
        <f t="shared" si="9"/>
        <v>0</v>
      </c>
    </row>
    <row r="135" spans="21:44">
      <c r="U135">
        <f t="shared" si="8"/>
        <v>0</v>
      </c>
      <c r="AR135">
        <f t="shared" si="9"/>
        <v>0</v>
      </c>
    </row>
    <row r="136" spans="21:44">
      <c r="U136">
        <f t="shared" si="8"/>
        <v>0</v>
      </c>
      <c r="AR136">
        <f t="shared" si="9"/>
        <v>0</v>
      </c>
    </row>
    <row r="137" spans="21:44">
      <c r="U137">
        <f t="shared" si="8"/>
        <v>0</v>
      </c>
      <c r="AR137">
        <f t="shared" si="9"/>
        <v>0</v>
      </c>
    </row>
    <row r="138" spans="21:44">
      <c r="U138">
        <f t="shared" si="8"/>
        <v>0</v>
      </c>
      <c r="AR138">
        <f t="shared" si="9"/>
        <v>0</v>
      </c>
    </row>
    <row r="139" spans="21:44">
      <c r="U139">
        <f t="shared" si="8"/>
        <v>0</v>
      </c>
      <c r="AR139">
        <f t="shared" si="9"/>
        <v>0</v>
      </c>
    </row>
    <row r="140" spans="21:44">
      <c r="U140">
        <f t="shared" si="8"/>
        <v>0</v>
      </c>
      <c r="AR140">
        <f t="shared" si="9"/>
        <v>0</v>
      </c>
    </row>
    <row r="141" spans="21:44">
      <c r="U141">
        <f t="shared" si="8"/>
        <v>0</v>
      </c>
      <c r="AR141">
        <f t="shared" si="9"/>
        <v>0</v>
      </c>
    </row>
    <row r="142" spans="21:44">
      <c r="U142">
        <f t="shared" si="8"/>
        <v>0</v>
      </c>
      <c r="AR142">
        <f t="shared" si="9"/>
        <v>0</v>
      </c>
    </row>
    <row r="143" spans="21:44">
      <c r="U143">
        <f t="shared" si="8"/>
        <v>0</v>
      </c>
      <c r="AR143">
        <f t="shared" si="9"/>
        <v>0</v>
      </c>
    </row>
    <row r="144" spans="21:44">
      <c r="U144">
        <f t="shared" si="8"/>
        <v>0</v>
      </c>
      <c r="AR144">
        <f t="shared" si="9"/>
        <v>0</v>
      </c>
    </row>
    <row r="145" spans="21:44">
      <c r="U145">
        <f t="shared" si="8"/>
        <v>0</v>
      </c>
      <c r="AR145">
        <f t="shared" si="9"/>
        <v>0</v>
      </c>
    </row>
    <row r="146" spans="21:44">
      <c r="U146">
        <f t="shared" si="8"/>
        <v>0</v>
      </c>
      <c r="AR146">
        <f t="shared" si="9"/>
        <v>0</v>
      </c>
    </row>
    <row r="147" spans="21:44">
      <c r="U147">
        <f t="shared" si="8"/>
        <v>0</v>
      </c>
      <c r="AR147">
        <f t="shared" si="9"/>
        <v>0</v>
      </c>
    </row>
    <row r="148" spans="21:44">
      <c r="U148">
        <f t="shared" si="8"/>
        <v>0</v>
      </c>
      <c r="AR148">
        <f t="shared" si="9"/>
        <v>0</v>
      </c>
    </row>
    <row r="149" spans="21:44">
      <c r="U149">
        <f t="shared" si="8"/>
        <v>0</v>
      </c>
      <c r="AR149">
        <f t="shared" si="9"/>
        <v>0</v>
      </c>
    </row>
    <row r="150" spans="21:44">
      <c r="U150">
        <f t="shared" si="8"/>
        <v>0</v>
      </c>
      <c r="AR150">
        <f t="shared" si="9"/>
        <v>0</v>
      </c>
    </row>
    <row r="151" spans="21:44">
      <c r="U151">
        <f t="shared" si="8"/>
        <v>0</v>
      </c>
      <c r="AR151">
        <f t="shared" si="9"/>
        <v>0</v>
      </c>
    </row>
    <row r="152" spans="21:44">
      <c r="U152">
        <f t="shared" si="8"/>
        <v>0</v>
      </c>
      <c r="AR152">
        <f t="shared" si="9"/>
        <v>0</v>
      </c>
    </row>
    <row r="153" spans="21:44">
      <c r="U153">
        <f t="shared" si="8"/>
        <v>0</v>
      </c>
      <c r="AR153">
        <f t="shared" si="9"/>
        <v>0</v>
      </c>
    </row>
    <row r="154" spans="21:44">
      <c r="U154">
        <f t="shared" si="8"/>
        <v>0</v>
      </c>
      <c r="AR154">
        <f t="shared" si="9"/>
        <v>0</v>
      </c>
    </row>
    <row r="155" spans="21:44">
      <c r="U155">
        <f t="shared" si="8"/>
        <v>0</v>
      </c>
      <c r="AR155">
        <f t="shared" si="9"/>
        <v>0</v>
      </c>
    </row>
    <row r="156" spans="21:44">
      <c r="U156">
        <f t="shared" si="8"/>
        <v>0</v>
      </c>
      <c r="AR156">
        <f t="shared" si="9"/>
        <v>0</v>
      </c>
    </row>
    <row r="157" spans="21:44">
      <c r="U157">
        <f t="shared" si="8"/>
        <v>0</v>
      </c>
      <c r="AR157">
        <f t="shared" si="9"/>
        <v>0</v>
      </c>
    </row>
    <row r="158" spans="21:44">
      <c r="U158">
        <f t="shared" si="8"/>
        <v>0</v>
      </c>
      <c r="AR158">
        <f t="shared" si="9"/>
        <v>0</v>
      </c>
    </row>
    <row r="159" spans="21:44">
      <c r="U159">
        <f t="shared" si="8"/>
        <v>0</v>
      </c>
      <c r="AR159">
        <f t="shared" si="9"/>
        <v>0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M10"/>
  <sheetViews>
    <sheetView workbookViewId="0">
      <selection activeCell="X43" sqref="X43"/>
    </sheetView>
  </sheetViews>
  <sheetFormatPr baseColWidth="10" defaultColWidth="8.83203125" defaultRowHeight="15"/>
  <sheetData>
    <row r="2" spans="1:13">
      <c r="B2" t="s">
        <v>167</v>
      </c>
      <c r="H2" t="s">
        <v>166</v>
      </c>
    </row>
    <row r="3" spans="1:13">
      <c r="B3" t="s">
        <v>118</v>
      </c>
      <c r="C3" t="s">
        <v>117</v>
      </c>
      <c r="D3" t="s">
        <v>116</v>
      </c>
      <c r="E3" t="s">
        <v>123</v>
      </c>
      <c r="F3" t="s">
        <v>122</v>
      </c>
      <c r="H3" t="s">
        <v>118</v>
      </c>
      <c r="I3" t="s">
        <v>117</v>
      </c>
      <c r="J3" t="s">
        <v>116</v>
      </c>
      <c r="K3" t="s">
        <v>123</v>
      </c>
      <c r="L3" t="s">
        <v>122</v>
      </c>
    </row>
    <row r="4" spans="1:13">
      <c r="A4">
        <v>0</v>
      </c>
      <c r="B4" s="4">
        <v>20.21179530983072</v>
      </c>
      <c r="C4" s="4">
        <v>22.196350789859292</v>
      </c>
      <c r="D4" s="4">
        <v>30.842958957974933</v>
      </c>
      <c r="E4" s="4">
        <v>27.346767043832365</v>
      </c>
      <c r="F4" s="4">
        <v>28.728728728728729</v>
      </c>
      <c r="G4" s="4"/>
      <c r="H4" s="4">
        <v>34.49783159431491</v>
      </c>
      <c r="I4" s="4">
        <v>37.342016258232952</v>
      </c>
      <c r="J4" s="4">
        <v>45.914530819741579</v>
      </c>
      <c r="K4" s="4">
        <v>44.167129179963922</v>
      </c>
      <c r="L4" s="4">
        <v>46.330501894162218</v>
      </c>
      <c r="M4" s="4"/>
    </row>
    <row r="5" spans="1:13">
      <c r="A5">
        <v>1</v>
      </c>
      <c r="B5" s="4">
        <v>15.157633172852927</v>
      </c>
      <c r="C5" s="4">
        <v>17.160119633071719</v>
      </c>
      <c r="D5" s="4">
        <v>18.892848365691815</v>
      </c>
      <c r="E5" s="4">
        <v>20.569805707072984</v>
      </c>
      <c r="F5" s="4">
        <v>20.144386811053479</v>
      </c>
      <c r="G5" s="4"/>
      <c r="H5" s="4">
        <v>22.132337154879988</v>
      </c>
      <c r="I5" s="4">
        <v>23.159081469174627</v>
      </c>
      <c r="J5" s="4">
        <v>23.911777165854691</v>
      </c>
      <c r="K5" s="4">
        <v>25.058970445400305</v>
      </c>
      <c r="L5" s="4">
        <v>23.591143321019317</v>
      </c>
      <c r="M5" s="4"/>
    </row>
    <row r="6" spans="1:13">
      <c r="A6">
        <v>2</v>
      </c>
      <c r="B6" s="4">
        <v>12.682481751824817</v>
      </c>
      <c r="C6" s="4">
        <v>11.425359802484996</v>
      </c>
      <c r="D6" s="4">
        <v>11.116572458425493</v>
      </c>
      <c r="E6" s="4">
        <v>11.665088881876512</v>
      </c>
      <c r="F6" s="4">
        <v>9.2759426092759423</v>
      </c>
      <c r="G6" s="4"/>
      <c r="H6" s="4">
        <v>10.683155137618618</v>
      </c>
      <c r="I6" s="4">
        <v>8.8100041535631632</v>
      </c>
      <c r="J6" s="4">
        <v>9.4286168184706636</v>
      </c>
      <c r="K6" s="4">
        <v>9.1178715138060227</v>
      </c>
      <c r="L6" s="4">
        <v>9.6425798254076565</v>
      </c>
      <c r="M6" s="4"/>
    </row>
    <row r="7" spans="1:13">
      <c r="A7">
        <v>3</v>
      </c>
      <c r="B7" s="4">
        <v>43.130726820934925</v>
      </c>
      <c r="C7" s="4">
        <v>44.515144824263835</v>
      </c>
      <c r="D7" s="4">
        <v>36.022364217252395</v>
      </c>
      <c r="E7" s="4">
        <v>37.432568483373153</v>
      </c>
      <c r="F7" s="4">
        <v>38.738738738738739</v>
      </c>
      <c r="G7" s="4"/>
      <c r="H7" s="4">
        <v>29.042037013182188</v>
      </c>
      <c r="I7" s="4">
        <v>28.204177297810478</v>
      </c>
      <c r="J7" s="4">
        <v>19.455623808515146</v>
      </c>
      <c r="K7" s="4">
        <v>19.593797696683779</v>
      </c>
      <c r="L7" s="4">
        <v>20.435774959410811</v>
      </c>
      <c r="M7" s="4"/>
    </row>
    <row r="8" spans="1:13">
      <c r="A8">
        <v>4</v>
      </c>
      <c r="B8" s="4">
        <v>2.3693508308743594</v>
      </c>
      <c r="C8" s="4">
        <v>1.1862943856761476</v>
      </c>
      <c r="D8" s="4">
        <v>0.99737855328909641</v>
      </c>
      <c r="E8" s="4">
        <v>0.90008865647868486</v>
      </c>
      <c r="F8" s="4">
        <v>0.97066763733430406</v>
      </c>
      <c r="G8" s="4"/>
      <c r="H8" s="4">
        <v>0.94293443256473009</v>
      </c>
      <c r="I8" s="4">
        <v>0.57111493502640476</v>
      </c>
      <c r="J8" s="4">
        <v>0.35479771234907859</v>
      </c>
      <c r="K8" s="4">
        <v>0.57236020535590393</v>
      </c>
      <c r="L8" s="4">
        <v>0.57883714910939077</v>
      </c>
      <c r="M8" s="4"/>
    </row>
    <row r="9" spans="1:13">
      <c r="A9">
        <v>5</v>
      </c>
      <c r="B9" s="4">
        <v>6.4480121136822488</v>
      </c>
      <c r="C9" s="4">
        <v>3.5167305646440115</v>
      </c>
      <c r="D9" s="4">
        <v>2.1278774473662652</v>
      </c>
      <c r="E9" s="4">
        <v>2.0856812273663015</v>
      </c>
      <c r="F9" s="4">
        <v>2.141535474868808</v>
      </c>
      <c r="G9" s="4"/>
      <c r="H9" s="4">
        <v>2.7017046674395639</v>
      </c>
      <c r="I9" s="4">
        <v>1.9136058861923693</v>
      </c>
      <c r="J9" s="4">
        <v>0.93465367506884134</v>
      </c>
      <c r="K9" s="4">
        <v>1.4898709587900651</v>
      </c>
      <c r="L9" s="4">
        <v>1.4282689004447164</v>
      </c>
      <c r="M9" s="4"/>
    </row>
    <row r="10" spans="1:1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L10"/>
  <sheetViews>
    <sheetView workbookViewId="0">
      <selection activeCell="X43" sqref="X43"/>
    </sheetView>
  </sheetViews>
  <sheetFormatPr baseColWidth="10" defaultColWidth="8.83203125" defaultRowHeight="15"/>
  <sheetData>
    <row r="2" spans="1:12">
      <c r="B2" t="s">
        <v>169</v>
      </c>
      <c r="H2" t="s">
        <v>168</v>
      </c>
    </row>
    <row r="3" spans="1:12">
      <c r="B3" t="s">
        <v>118</v>
      </c>
      <c r="C3" t="s">
        <v>117</v>
      </c>
      <c r="D3" t="s">
        <v>116</v>
      </c>
      <c r="E3" t="s">
        <v>123</v>
      </c>
      <c r="F3" t="s">
        <v>122</v>
      </c>
      <c r="H3" t="s">
        <v>118</v>
      </c>
      <c r="I3" t="s">
        <v>117</v>
      </c>
      <c r="J3" t="s">
        <v>116</v>
      </c>
      <c r="K3" t="s">
        <v>123</v>
      </c>
      <c r="L3" t="s">
        <v>122</v>
      </c>
    </row>
    <row r="4" spans="1:12">
      <c r="A4">
        <v>0</v>
      </c>
      <c r="B4" s="4">
        <v>6.2075016450976088</v>
      </c>
      <c r="C4" s="4">
        <v>9.8211972013475002</v>
      </c>
      <c r="D4" s="4">
        <v>11.391018619934282</v>
      </c>
      <c r="E4" s="4">
        <v>13.291066282420749</v>
      </c>
      <c r="F4" s="4">
        <v>8.9481804156457034</v>
      </c>
      <c r="G4" s="4"/>
      <c r="H4" s="4">
        <v>2.2483001669849529</v>
      </c>
      <c r="I4" s="4">
        <v>1.6108704214257581</v>
      </c>
      <c r="J4" s="4">
        <v>5.6068519939599479</v>
      </c>
      <c r="K4" s="4">
        <v>3.776112378262916</v>
      </c>
      <c r="L4" s="4">
        <v>6.1975334231526586</v>
      </c>
    </row>
    <row r="5" spans="1:12">
      <c r="A5">
        <v>1</v>
      </c>
      <c r="B5" s="4">
        <v>5.5275279666593553</v>
      </c>
      <c r="C5" s="4">
        <v>5.2086032650945837</v>
      </c>
      <c r="D5" s="4">
        <v>10.96854952276639</v>
      </c>
      <c r="E5" s="4">
        <v>11.296829971181555</v>
      </c>
      <c r="F5" s="4">
        <v>13.503947726653962</v>
      </c>
      <c r="G5" s="4"/>
      <c r="H5" s="4">
        <v>11.946343398558948</v>
      </c>
      <c r="I5" s="4">
        <v>15.482473414730208</v>
      </c>
      <c r="J5" s="4">
        <v>24.298834071837017</v>
      </c>
      <c r="K5" s="4">
        <v>21.73346366894754</v>
      </c>
      <c r="L5" s="4">
        <v>21.567001761840604</v>
      </c>
    </row>
    <row r="6" spans="1:12">
      <c r="A6">
        <v>2</v>
      </c>
      <c r="B6" s="4">
        <v>22.344081304379614</v>
      </c>
      <c r="C6" s="4">
        <v>18.035760559730502</v>
      </c>
      <c r="D6" s="4">
        <v>23.196682835237052</v>
      </c>
      <c r="E6" s="4">
        <v>22.270893371757925</v>
      </c>
      <c r="F6" s="4">
        <v>20.373899627915417</v>
      </c>
      <c r="G6" s="4"/>
      <c r="H6" s="4">
        <v>30.958641240670524</v>
      </c>
      <c r="I6" s="4">
        <v>31.378495470657739</v>
      </c>
      <c r="J6" s="4">
        <v>28.026833675768003</v>
      </c>
      <c r="K6" s="4">
        <v>27.576843705875962</v>
      </c>
      <c r="L6" s="4">
        <v>29.915017100217639</v>
      </c>
    </row>
    <row r="7" spans="1:12">
      <c r="A7">
        <v>3</v>
      </c>
      <c r="B7" s="4">
        <v>25.919426774877532</v>
      </c>
      <c r="C7" s="4">
        <v>23.037056232184504</v>
      </c>
      <c r="D7" s="4">
        <v>26.326083554999219</v>
      </c>
      <c r="E7" s="4">
        <v>27.331412103746398</v>
      </c>
      <c r="F7" s="4">
        <v>28.877393592885017</v>
      </c>
      <c r="G7" s="4"/>
      <c r="H7" s="4">
        <v>22.472853413043278</v>
      </c>
      <c r="I7" s="4">
        <v>20.68924773532887</v>
      </c>
      <c r="J7" s="4">
        <v>18.511275589771518</v>
      </c>
      <c r="K7" s="4">
        <v>20.234604105571847</v>
      </c>
      <c r="L7" s="4">
        <v>18.064048087884753</v>
      </c>
    </row>
    <row r="8" spans="1:12">
      <c r="A8">
        <v>4</v>
      </c>
      <c r="B8" s="4">
        <v>14.900928566206039</v>
      </c>
      <c r="C8" s="4">
        <v>10.391293081109096</v>
      </c>
      <c r="D8" s="4">
        <v>13.503364105773745</v>
      </c>
      <c r="E8" s="4">
        <v>12.322766570605188</v>
      </c>
      <c r="F8" s="4">
        <v>10.019057990743262</v>
      </c>
      <c r="G8" s="4"/>
      <c r="H8" s="4">
        <v>8.7293459909772775</v>
      </c>
      <c r="I8" s="4">
        <v>9.9803072075620332</v>
      </c>
      <c r="J8" s="4">
        <v>7.7976087333217814</v>
      </c>
      <c r="K8" s="4">
        <v>8.9352304406067855</v>
      </c>
      <c r="L8" s="4">
        <v>8.5915638926313616</v>
      </c>
    </row>
    <row r="9" spans="1:12">
      <c r="A9">
        <v>5</v>
      </c>
      <c r="B9" s="4">
        <v>25.100533742779849</v>
      </c>
      <c r="C9" s="4">
        <v>33.506089660533817</v>
      </c>
      <c r="D9" s="4">
        <v>14.614301361289312</v>
      </c>
      <c r="E9" s="4">
        <v>13.487031700288185</v>
      </c>
      <c r="F9" s="4">
        <v>18.277520646156638</v>
      </c>
      <c r="G9" s="4"/>
      <c r="H9" s="4">
        <v>23.644515789765023</v>
      </c>
      <c r="I9" s="4">
        <v>20.858605750295393</v>
      </c>
      <c r="J9" s="4">
        <v>15.758595935341733</v>
      </c>
      <c r="K9" s="4">
        <v>17.743745700734948</v>
      </c>
      <c r="L9" s="4">
        <v>15.664835734272982</v>
      </c>
    </row>
    <row r="10" spans="1:1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M11"/>
  <sheetViews>
    <sheetView workbookViewId="0">
      <selection activeCell="X43" sqref="X43"/>
    </sheetView>
  </sheetViews>
  <sheetFormatPr baseColWidth="10" defaultColWidth="8.83203125" defaultRowHeight="15"/>
  <sheetData>
    <row r="2" spans="1:13">
      <c r="B2" t="s">
        <v>171</v>
      </c>
      <c r="H2" t="s">
        <v>170</v>
      </c>
    </row>
    <row r="3" spans="1:13">
      <c r="B3" t="s">
        <v>118</v>
      </c>
      <c r="C3" t="s">
        <v>117</v>
      </c>
      <c r="D3" t="s">
        <v>116</v>
      </c>
      <c r="E3" t="s">
        <v>123</v>
      </c>
      <c r="H3" t="s">
        <v>118</v>
      </c>
      <c r="I3" t="s">
        <v>117</v>
      </c>
      <c r="J3" t="s">
        <v>116</v>
      </c>
      <c r="K3" t="s">
        <v>123</v>
      </c>
      <c r="L3" t="s">
        <v>122</v>
      </c>
    </row>
    <row r="4" spans="1:13">
      <c r="A4">
        <v>0</v>
      </c>
      <c r="B4" s="4">
        <v>55.135135135135137</v>
      </c>
      <c r="C4" s="4">
        <v>55.947136563876654</v>
      </c>
      <c r="D4" s="4">
        <v>33.180428134556578</v>
      </c>
      <c r="E4" s="4">
        <v>25.682593856655291</v>
      </c>
      <c r="F4" s="4"/>
      <c r="G4" s="4"/>
      <c r="H4" s="4">
        <v>7.685290763968073</v>
      </c>
      <c r="I4" s="4">
        <v>11.044211250645105</v>
      </c>
      <c r="J4" s="4">
        <v>10.465382851902797</v>
      </c>
      <c r="K4" s="4">
        <v>13.125948406676782</v>
      </c>
      <c r="L4" s="4">
        <v>12.439784641541513</v>
      </c>
      <c r="M4" s="4"/>
    </row>
    <row r="5" spans="1:13">
      <c r="A5">
        <v>1</v>
      </c>
      <c r="B5" s="4">
        <v>20.18018018018018</v>
      </c>
      <c r="C5" s="4">
        <v>14.537444933920705</v>
      </c>
      <c r="D5" s="4">
        <v>19.877675840978593</v>
      </c>
      <c r="E5" s="4">
        <v>18.430034129692832</v>
      </c>
      <c r="F5" s="4"/>
      <c r="G5" s="4"/>
      <c r="H5" s="4">
        <v>28.757126567844924</v>
      </c>
      <c r="I5" s="4">
        <v>29.829692069499398</v>
      </c>
      <c r="J5" s="4">
        <v>32.485098578633654</v>
      </c>
      <c r="K5" s="4">
        <v>28.338391502276178</v>
      </c>
      <c r="L5" s="4">
        <v>32.672145083593087</v>
      </c>
      <c r="M5" s="4"/>
    </row>
    <row r="6" spans="1:13">
      <c r="A6">
        <v>2</v>
      </c>
      <c r="B6" s="4">
        <v>6.1261261261261257</v>
      </c>
      <c r="C6" s="4">
        <v>11.453744493392071</v>
      </c>
      <c r="D6" s="4">
        <v>9.7859327217125376</v>
      </c>
      <c r="E6" s="4">
        <v>15.273037542662117</v>
      </c>
      <c r="F6" s="4"/>
      <c r="G6" s="4"/>
      <c r="H6" s="4">
        <v>23.55378183200304</v>
      </c>
      <c r="I6" s="4">
        <v>20.247720626182694</v>
      </c>
      <c r="J6" s="4">
        <v>20.082530949105916</v>
      </c>
      <c r="K6" s="4">
        <v>18.93019726858877</v>
      </c>
      <c r="L6" s="4">
        <v>22.300935109096063</v>
      </c>
      <c r="M6" s="4"/>
    </row>
    <row r="7" spans="1:13">
      <c r="A7">
        <v>3</v>
      </c>
      <c r="B7" s="4">
        <v>17.477477477477478</v>
      </c>
      <c r="C7" s="4">
        <v>16.740088105726873</v>
      </c>
      <c r="D7" s="4">
        <v>32.874617737003057</v>
      </c>
      <c r="E7" s="4">
        <v>32.593856655290104</v>
      </c>
      <c r="F7" s="4"/>
      <c r="G7" s="4"/>
      <c r="H7" s="4">
        <v>33.337134169517292</v>
      </c>
      <c r="I7" s="4">
        <v>30.328573886117322</v>
      </c>
      <c r="J7" s="4">
        <v>29.928931682714349</v>
      </c>
      <c r="K7" s="4">
        <v>32.833839150227618</v>
      </c>
      <c r="L7" s="4">
        <v>25.21960895437801</v>
      </c>
      <c r="M7" s="4"/>
    </row>
    <row r="8" spans="1:13">
      <c r="A8">
        <v>4</v>
      </c>
      <c r="B8" s="4">
        <v>0.18018018018018017</v>
      </c>
      <c r="C8" s="4">
        <v>0.44052863436123346</v>
      </c>
      <c r="D8" s="4">
        <v>2.2935779816513762</v>
      </c>
      <c r="E8" s="4">
        <v>2.986348122866894</v>
      </c>
      <c r="F8" s="4"/>
      <c r="G8" s="4"/>
      <c r="H8" s="4">
        <v>2.4781451919422275</v>
      </c>
      <c r="I8" s="4">
        <v>4.4039222432478926</v>
      </c>
      <c r="J8" s="4">
        <v>3.3585511233379184</v>
      </c>
      <c r="K8" s="4">
        <v>2.5606980273141122</v>
      </c>
      <c r="L8" s="4">
        <v>3.2587135165769339</v>
      </c>
      <c r="M8" s="4"/>
    </row>
    <row r="9" spans="1:13">
      <c r="A9">
        <v>5</v>
      </c>
      <c r="B9" s="4">
        <v>0.90090090090090091</v>
      </c>
      <c r="C9" s="4">
        <v>0.88105726872246692</v>
      </c>
      <c r="D9" s="4">
        <v>1.9877675840978593</v>
      </c>
      <c r="E9" s="4">
        <v>5.0341296928327646</v>
      </c>
      <c r="F9" s="4"/>
      <c r="G9" s="4"/>
      <c r="H9" s="4">
        <v>4.188521474724439</v>
      </c>
      <c r="I9" s="4">
        <v>4.1458799243075868</v>
      </c>
      <c r="J9" s="4">
        <v>3.6795048143053646</v>
      </c>
      <c r="K9" s="4">
        <v>4.2109256449165402</v>
      </c>
      <c r="L9" s="4">
        <v>4.1088126948143948</v>
      </c>
      <c r="M9" s="4"/>
    </row>
    <row r="10" spans="1:1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M11"/>
  <sheetViews>
    <sheetView workbookViewId="0">
      <selection activeCell="X43" sqref="X43"/>
    </sheetView>
  </sheetViews>
  <sheetFormatPr baseColWidth="10" defaultColWidth="8.83203125" defaultRowHeight="15"/>
  <sheetData>
    <row r="2" spans="1:13">
      <c r="B2" t="s">
        <v>167</v>
      </c>
      <c r="I2" t="s">
        <v>166</v>
      </c>
    </row>
    <row r="3" spans="1:13">
      <c r="B3" t="s">
        <v>118</v>
      </c>
      <c r="C3" t="s">
        <v>117</v>
      </c>
      <c r="D3" t="s">
        <v>116</v>
      </c>
      <c r="E3" t="s">
        <v>123</v>
      </c>
      <c r="F3" t="s">
        <v>122</v>
      </c>
      <c r="I3" t="s">
        <v>118</v>
      </c>
      <c r="J3" t="s">
        <v>117</v>
      </c>
      <c r="K3" t="s">
        <v>116</v>
      </c>
      <c r="L3" t="s">
        <v>123</v>
      </c>
      <c r="M3" t="s">
        <v>122</v>
      </c>
    </row>
    <row r="4" spans="1:13">
      <c r="A4">
        <v>0</v>
      </c>
      <c r="B4" s="4">
        <v>6.8026640028789567</v>
      </c>
      <c r="C4" s="4">
        <v>8.2253361233940119</v>
      </c>
      <c r="D4" s="4">
        <v>10.70023778100656</v>
      </c>
      <c r="E4" s="4">
        <v>8.301497442621848</v>
      </c>
      <c r="F4" s="4">
        <v>8.9290011417570767</v>
      </c>
      <c r="G4" s="4"/>
      <c r="H4" s="4">
        <v>0</v>
      </c>
      <c r="I4" s="4">
        <v>21.810262210682328</v>
      </c>
      <c r="J4" s="4">
        <v>20.62599007360183</v>
      </c>
      <c r="K4" s="4">
        <v>28.545721894890541</v>
      </c>
      <c r="L4" s="4">
        <v>25.876336110085003</v>
      </c>
      <c r="M4" s="4">
        <v>25.151274086666291</v>
      </c>
    </row>
    <row r="5" spans="1:13">
      <c r="A5">
        <v>1</v>
      </c>
      <c r="B5" s="4">
        <v>7.6879753545844638</v>
      </c>
      <c r="C5" s="4">
        <v>7.1627406317046383</v>
      </c>
      <c r="D5" s="4">
        <v>10.176860606318446</v>
      </c>
      <c r="E5" s="4">
        <v>9.0008363488120899</v>
      </c>
      <c r="F5" s="4">
        <v>8.4682023214020568</v>
      </c>
      <c r="G5" s="4"/>
      <c r="H5" s="4">
        <v>1</v>
      </c>
      <c r="I5" s="4">
        <v>17.841302918528591</v>
      </c>
      <c r="J5" s="4">
        <v>18.043129062596233</v>
      </c>
      <c r="K5" s="4">
        <v>25.260849319213758</v>
      </c>
      <c r="L5" s="4">
        <v>23.858861735940597</v>
      </c>
      <c r="M5" s="4">
        <v>24.29449189217576</v>
      </c>
    </row>
    <row r="6" spans="1:13">
      <c r="A6">
        <v>2</v>
      </c>
      <c r="B6" s="4">
        <v>11.818890407620843</v>
      </c>
      <c r="C6" s="4">
        <v>9.1033817476504808</v>
      </c>
      <c r="D6" s="4">
        <v>6.2889423045798045</v>
      </c>
      <c r="E6" s="4">
        <v>10.963839471461172</v>
      </c>
      <c r="F6" s="4">
        <v>9.9651584891942679</v>
      </c>
      <c r="G6" s="4"/>
      <c r="H6" s="4">
        <v>2</v>
      </c>
      <c r="I6" s="4">
        <v>8.6558498724049162</v>
      </c>
      <c r="J6" s="4">
        <v>7.8703742235464818</v>
      </c>
      <c r="K6" s="4">
        <v>7.7601846180061314</v>
      </c>
      <c r="L6" s="4">
        <v>7.3087764975001335</v>
      </c>
      <c r="M6" s="4">
        <v>7.5894758749195246</v>
      </c>
    </row>
    <row r="7" spans="1:13">
      <c r="A7">
        <v>3</v>
      </c>
      <c r="B7" s="4">
        <v>34.914284884349549</v>
      </c>
      <c r="C7" s="4">
        <v>37.815370724656006</v>
      </c>
      <c r="D7" s="4">
        <v>33.875423469383037</v>
      </c>
      <c r="E7" s="4">
        <v>31.036631237417993</v>
      </c>
      <c r="F7" s="4">
        <v>31.184816166870611</v>
      </c>
      <c r="G7" s="4"/>
      <c r="H7" s="4">
        <v>3</v>
      </c>
      <c r="I7" s="4">
        <v>36.496651325540192</v>
      </c>
      <c r="J7" s="4">
        <v>38.265737835445954</v>
      </c>
      <c r="K7" s="4">
        <v>28.776494402554803</v>
      </c>
      <c r="L7" s="4">
        <v>30.794485477858746</v>
      </c>
      <c r="M7" s="4">
        <v>31.160225077946755</v>
      </c>
    </row>
    <row r="8" spans="1:13">
      <c r="A8">
        <v>4</v>
      </c>
      <c r="B8" s="4">
        <v>38.278984425556224</v>
      </c>
      <c r="C8" s="4">
        <v>37.442300594235867</v>
      </c>
      <c r="D8" s="4">
        <v>38.852269647915783</v>
      </c>
      <c r="E8" s="4">
        <v>40.697195499686892</v>
      </c>
      <c r="F8" s="4">
        <v>41.452821880775986</v>
      </c>
      <c r="G8" s="4"/>
      <c r="H8" s="4">
        <v>4</v>
      </c>
      <c r="I8" s="4">
        <v>15.014848947479857</v>
      </c>
      <c r="J8" s="4">
        <v>15.091010478481245</v>
      </c>
      <c r="K8" s="4">
        <v>9.6567497653347676</v>
      </c>
      <c r="L8" s="4">
        <v>12.057041603865459</v>
      </c>
      <c r="M8" s="4">
        <v>11.804533068291668</v>
      </c>
    </row>
    <row r="9" spans="1:13">
      <c r="A9">
        <v>5</v>
      </c>
      <c r="B9" s="4">
        <v>0.49720092500996499</v>
      </c>
      <c r="C9" s="4">
        <v>0.25087017835899139</v>
      </c>
      <c r="D9" s="4">
        <v>0.10626619079636752</v>
      </c>
      <c r="E9" s="4">
        <v>0</v>
      </c>
      <c r="F9" s="4">
        <v>0</v>
      </c>
      <c r="G9" s="4"/>
      <c r="H9" s="4">
        <v>5</v>
      </c>
      <c r="I9" s="4">
        <v>0.1810847253641196</v>
      </c>
      <c r="J9" s="4">
        <v>0.10375832632825917</v>
      </c>
      <c r="K9" s="4">
        <v>0</v>
      </c>
      <c r="L9" s="4">
        <v>0.10449857475006272</v>
      </c>
      <c r="M9" s="4">
        <v>0</v>
      </c>
    </row>
    <row r="10" spans="1:1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L9"/>
  <sheetViews>
    <sheetView workbookViewId="0">
      <selection activeCell="X43" sqref="X43"/>
    </sheetView>
  </sheetViews>
  <sheetFormatPr baseColWidth="10" defaultColWidth="8.83203125" defaultRowHeight="15"/>
  <sheetData>
    <row r="2" spans="1:12">
      <c r="B2" t="s">
        <v>169</v>
      </c>
      <c r="I2" t="s">
        <v>168</v>
      </c>
    </row>
    <row r="3" spans="1:12">
      <c r="B3" t="s">
        <v>118</v>
      </c>
      <c r="C3" t="s">
        <v>117</v>
      </c>
      <c r="D3" t="s">
        <v>116</v>
      </c>
      <c r="E3" t="s">
        <v>123</v>
      </c>
      <c r="I3" t="s">
        <v>118</v>
      </c>
      <c r="J3" t="s">
        <v>117</v>
      </c>
      <c r="K3" t="s">
        <v>116</v>
      </c>
      <c r="L3" t="s">
        <v>123</v>
      </c>
    </row>
    <row r="4" spans="1:12">
      <c r="A4">
        <v>0</v>
      </c>
      <c r="B4" s="4">
        <v>22.964049889948644</v>
      </c>
      <c r="C4" s="4">
        <v>23.641040297227779</v>
      </c>
      <c r="D4" s="4">
        <v>12.707922450042794</v>
      </c>
      <c r="E4" s="4">
        <v>17.490306487861499</v>
      </c>
      <c r="F4" s="4"/>
      <c r="G4" s="4"/>
      <c r="H4" s="4">
        <v>0</v>
      </c>
      <c r="I4" s="4">
        <v>9.3392911370439453</v>
      </c>
      <c r="J4" s="4">
        <v>7.0632519005092629</v>
      </c>
      <c r="K4" s="4">
        <v>7.0158910078534991</v>
      </c>
      <c r="L4" s="4">
        <v>7.2183192057902277</v>
      </c>
    </row>
    <row r="5" spans="1:12">
      <c r="A5">
        <v>1</v>
      </c>
      <c r="B5" s="4">
        <v>20.799706529713866</v>
      </c>
      <c r="C5" s="4">
        <v>13.838239496999142</v>
      </c>
      <c r="D5" s="4">
        <v>21.091802180627397</v>
      </c>
      <c r="E5" s="4">
        <v>12.713936430317849</v>
      </c>
      <c r="F5" s="4"/>
      <c r="G5" s="4"/>
      <c r="H5" s="4">
        <v>1</v>
      </c>
      <c r="I5" s="4">
        <v>31.096698624788512</v>
      </c>
      <c r="J5" s="4">
        <v>35.280278987379141</v>
      </c>
      <c r="K5" s="4">
        <v>32.731501586156647</v>
      </c>
      <c r="L5" s="4">
        <v>26.769777085655971</v>
      </c>
    </row>
    <row r="6" spans="1:12">
      <c r="A6">
        <v>2</v>
      </c>
      <c r="B6" s="4">
        <v>14.87527512839325</v>
      </c>
      <c r="C6" s="4">
        <v>11.163189482709345</v>
      </c>
      <c r="D6" s="4">
        <v>20.715960257507536</v>
      </c>
      <c r="E6" s="4">
        <v>15.440468252204193</v>
      </c>
      <c r="F6" s="4"/>
      <c r="G6" s="4"/>
      <c r="H6" s="4">
        <v>2</v>
      </c>
      <c r="I6" s="4">
        <v>27.931109279423886</v>
      </c>
      <c r="J6" s="4">
        <v>28.277917189460478</v>
      </c>
      <c r="K6" s="4">
        <v>25.112061414807563</v>
      </c>
      <c r="L6" s="4">
        <v>24.373698584886185</v>
      </c>
    </row>
    <row r="7" spans="1:12">
      <c r="A7">
        <v>3</v>
      </c>
      <c r="B7" s="4">
        <v>18.561995597945707</v>
      </c>
      <c r="C7" s="4">
        <v>33.792512146327525</v>
      </c>
      <c r="D7" s="4">
        <v>24.113422394224685</v>
      </c>
      <c r="E7" s="4">
        <v>29.273171815959103</v>
      </c>
      <c r="F7" s="4"/>
      <c r="G7" s="4"/>
      <c r="H7" s="4">
        <v>3</v>
      </c>
      <c r="I7" s="4">
        <v>17.882521365667433</v>
      </c>
      <c r="J7" s="4">
        <v>17.565564494304624</v>
      </c>
      <c r="K7" s="4">
        <v>19.171518367767529</v>
      </c>
      <c r="L7" s="4">
        <v>23.188046741816937</v>
      </c>
    </row>
    <row r="8" spans="1:12">
      <c r="A8">
        <v>4</v>
      </c>
      <c r="B8" s="4">
        <v>19.662509170946443</v>
      </c>
      <c r="C8" s="4">
        <v>16.981994855673051</v>
      </c>
      <c r="D8" s="4">
        <v>19.339113608454582</v>
      </c>
      <c r="E8" s="4">
        <v>24.709194635845002</v>
      </c>
      <c r="F8" s="4"/>
      <c r="G8" s="4"/>
      <c r="H8" s="4">
        <v>4</v>
      </c>
      <c r="I8" s="4">
        <v>8.960131881480196</v>
      </c>
      <c r="J8" s="4">
        <v>9.653233941004256</v>
      </c>
      <c r="K8" s="4">
        <v>14.355637664411944</v>
      </c>
      <c r="L8" s="4">
        <v>16.174414695004337</v>
      </c>
    </row>
    <row r="9" spans="1:12">
      <c r="A9">
        <v>5</v>
      </c>
      <c r="B9" s="4">
        <v>3.1364636830520909</v>
      </c>
      <c r="C9" s="4">
        <v>0.58302372106316092</v>
      </c>
      <c r="D9" s="4">
        <v>2.031779109143006</v>
      </c>
      <c r="E9" s="4">
        <v>0.37292237781235338</v>
      </c>
      <c r="F9" s="4"/>
      <c r="G9" s="4"/>
      <c r="H9" s="4">
        <v>5</v>
      </c>
      <c r="I9" s="4">
        <v>4.7902477115960265</v>
      </c>
      <c r="J9" s="4">
        <v>2.1597534873422393</v>
      </c>
      <c r="K9" s="4">
        <v>1.6133899590028191</v>
      </c>
      <c r="L9" s="4">
        <v>2.2757436868463432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L9"/>
  <sheetViews>
    <sheetView workbookViewId="0">
      <selection activeCell="X43" sqref="X43"/>
    </sheetView>
  </sheetViews>
  <sheetFormatPr baseColWidth="10" defaultColWidth="8.83203125" defaultRowHeight="15"/>
  <sheetData>
    <row r="2" spans="1:12">
      <c r="B2" t="s">
        <v>173</v>
      </c>
      <c r="I2" t="s">
        <v>172</v>
      </c>
    </row>
    <row r="3" spans="1:12">
      <c r="B3" t="s">
        <v>118</v>
      </c>
      <c r="C3" t="s">
        <v>117</v>
      </c>
      <c r="D3" t="s">
        <v>116</v>
      </c>
      <c r="E3" t="s">
        <v>123</v>
      </c>
      <c r="I3" t="s">
        <v>118</v>
      </c>
      <c r="J3" t="s">
        <v>117</v>
      </c>
      <c r="K3" t="s">
        <v>116</v>
      </c>
      <c r="L3" t="s">
        <v>123</v>
      </c>
    </row>
    <row r="4" spans="1:12">
      <c r="A4">
        <v>0</v>
      </c>
      <c r="B4" s="4">
        <v>23.014586709886547</v>
      </c>
      <c r="C4" s="4">
        <v>28.355555555555554</v>
      </c>
      <c r="D4" s="4">
        <v>16.507075220768169</v>
      </c>
      <c r="E4" s="4">
        <v>22.780857209774378</v>
      </c>
      <c r="F4" s="4"/>
      <c r="G4" s="4"/>
      <c r="H4" s="4">
        <v>0</v>
      </c>
      <c r="I4" s="4">
        <v>12.948330326820633</v>
      </c>
      <c r="J4" s="4">
        <v>9.5957574544726842</v>
      </c>
      <c r="K4" s="4">
        <v>14.481679159253749</v>
      </c>
      <c r="L4" s="4">
        <v>9.1621247729053117</v>
      </c>
    </row>
    <row r="5" spans="1:12">
      <c r="A5">
        <v>1</v>
      </c>
      <c r="B5" s="4">
        <v>22.204213938411669</v>
      </c>
      <c r="C5" s="4">
        <v>9.2666666666666675</v>
      </c>
      <c r="D5" s="4">
        <v>21.943823811043728</v>
      </c>
      <c r="E5" s="4">
        <v>13.568584588960887</v>
      </c>
      <c r="F5" s="4"/>
      <c r="G5" s="4"/>
      <c r="H5" s="4">
        <v>1</v>
      </c>
      <c r="I5" s="4">
        <v>36.090855966869078</v>
      </c>
      <c r="J5" s="4">
        <v>31.839103462077247</v>
      </c>
      <c r="K5" s="4">
        <v>30.711348324437832</v>
      </c>
      <c r="L5" s="4">
        <v>20.691034551727586</v>
      </c>
    </row>
    <row r="6" spans="1:12">
      <c r="A6">
        <v>2</v>
      </c>
      <c r="B6" s="4">
        <v>13.290113452188006</v>
      </c>
      <c r="C6" s="4">
        <v>13.677777777777777</v>
      </c>
      <c r="D6" s="4">
        <v>20.688371103308864</v>
      </c>
      <c r="E6" s="4">
        <v>9.0249043641189797</v>
      </c>
      <c r="F6" s="4"/>
      <c r="G6" s="4"/>
      <c r="H6" s="4">
        <v>2</v>
      </c>
      <c r="I6" s="4">
        <v>36.198412900056745</v>
      </c>
      <c r="J6" s="4">
        <v>35.701420852511504</v>
      </c>
      <c r="K6" s="4">
        <v>31.699089061937954</v>
      </c>
      <c r="L6" s="4">
        <v>29.898161574745405</v>
      </c>
    </row>
    <row r="7" spans="1:12">
      <c r="A7">
        <v>3</v>
      </c>
      <c r="B7" s="4">
        <v>25.688816855753647</v>
      </c>
      <c r="C7" s="4">
        <v>32.155555555555559</v>
      </c>
      <c r="D7" s="4">
        <v>21.943823811043728</v>
      </c>
      <c r="E7" s="4">
        <v>28.03497540791631</v>
      </c>
      <c r="F7" s="4"/>
      <c r="G7" s="4"/>
      <c r="H7" s="4">
        <v>3</v>
      </c>
      <c r="I7" s="4">
        <v>9.3930231967275599</v>
      </c>
      <c r="J7" s="4">
        <v>14.128477086251751</v>
      </c>
      <c r="K7" s="4">
        <v>12.952430950506022</v>
      </c>
      <c r="L7" s="4">
        <v>23.299498308248747</v>
      </c>
    </row>
    <row r="8" spans="1:12">
      <c r="A8">
        <v>4</v>
      </c>
      <c r="B8" s="4">
        <v>15.802269043760131</v>
      </c>
      <c r="C8" s="4">
        <v>16.544444444444444</v>
      </c>
      <c r="D8" s="4">
        <v>16.060219172252367</v>
      </c>
      <c r="E8" s="4">
        <v>26.247169958622845</v>
      </c>
      <c r="F8" s="4"/>
      <c r="G8" s="4"/>
      <c r="H8" s="4">
        <v>4</v>
      </c>
      <c r="I8" s="4">
        <v>4.8298991336161992</v>
      </c>
      <c r="J8" s="4">
        <v>8.7352411446868121</v>
      </c>
      <c r="K8" s="4">
        <v>10.155452503864439</v>
      </c>
      <c r="L8" s="4">
        <v>15.555777788889445</v>
      </c>
    </row>
    <row r="9" spans="1:12">
      <c r="A9">
        <v>5</v>
      </c>
      <c r="B9" s="4">
        <v>0</v>
      </c>
      <c r="C9" s="4">
        <v>0</v>
      </c>
      <c r="D9" s="4">
        <v>2.8566868815831472</v>
      </c>
      <c r="E9" s="4">
        <v>0.34350847060660472</v>
      </c>
      <c r="F9" s="4"/>
      <c r="G9" s="4"/>
      <c r="H9" s="4">
        <v>5</v>
      </c>
      <c r="I9" s="4">
        <v>0.5394784759097877</v>
      </c>
      <c r="J9" s="4">
        <v>0</v>
      </c>
      <c r="K9" s="4">
        <v>0</v>
      </c>
      <c r="L9" s="4">
        <v>1.3934030034835074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K6"/>
  <sheetViews>
    <sheetView workbookViewId="0">
      <selection activeCell="I11" sqref="I11"/>
    </sheetView>
  </sheetViews>
  <sheetFormatPr baseColWidth="10" defaultColWidth="8.83203125" defaultRowHeight="15"/>
  <cols>
    <col min="2" max="2" width="12.1640625" bestFit="1" customWidth="1"/>
    <col min="3" max="3" width="12.33203125" bestFit="1" customWidth="1"/>
    <col min="4" max="5" width="12.1640625" bestFit="1" customWidth="1"/>
    <col min="8" max="8" width="12.1640625" bestFit="1" customWidth="1"/>
    <col min="9" max="10" width="12.33203125" bestFit="1" customWidth="1"/>
    <col min="11" max="11" width="12.1640625" bestFit="1" customWidth="1"/>
  </cols>
  <sheetData>
    <row r="2" spans="1:11">
      <c r="A2" t="s">
        <v>179</v>
      </c>
    </row>
    <row r="3" spans="1:11">
      <c r="B3" t="s">
        <v>178</v>
      </c>
      <c r="H3" t="s">
        <v>177</v>
      </c>
    </row>
    <row r="4" spans="1:11">
      <c r="B4" t="s">
        <v>176</v>
      </c>
      <c r="C4">
        <v>330</v>
      </c>
      <c r="D4">
        <v>335</v>
      </c>
      <c r="E4">
        <v>340</v>
      </c>
      <c r="H4" t="s">
        <v>176</v>
      </c>
      <c r="I4">
        <v>330</v>
      </c>
      <c r="J4">
        <v>335</v>
      </c>
      <c r="K4">
        <v>340</v>
      </c>
    </row>
    <row r="5" spans="1:11">
      <c r="A5" t="s">
        <v>175</v>
      </c>
      <c r="B5" s="9">
        <v>2.6868454130880407E-5</v>
      </c>
      <c r="C5" s="9">
        <v>17.527579391328214</v>
      </c>
      <c r="D5" s="9">
        <v>1.4647766416505137E-5</v>
      </c>
      <c r="E5" s="9">
        <v>7.5130702301366994E-2</v>
      </c>
      <c r="F5" s="9"/>
      <c r="G5" s="9" t="s">
        <v>175</v>
      </c>
      <c r="H5" s="9">
        <v>4.2637884970522344E-4</v>
      </c>
      <c r="I5" s="9">
        <v>13.497132657703826</v>
      </c>
      <c r="J5" s="9">
        <v>3.1216252900781138</v>
      </c>
      <c r="K5" s="9">
        <v>0.25316938582333315</v>
      </c>
    </row>
    <row r="6" spans="1:11">
      <c r="A6" t="s">
        <v>174</v>
      </c>
      <c r="B6" s="9">
        <v>5.1353279736938172E-2</v>
      </c>
      <c r="C6" s="9">
        <v>7.9841083216871391</v>
      </c>
      <c r="D6" s="9">
        <v>1.8109482731573954E-2</v>
      </c>
      <c r="E6" s="9">
        <v>2.0603601940778959E-3</v>
      </c>
      <c r="F6" s="9"/>
      <c r="G6" s="9" t="s">
        <v>174</v>
      </c>
      <c r="H6" s="9">
        <v>9.9651282846326933E-2</v>
      </c>
      <c r="I6" s="9">
        <v>5.6641860355265097</v>
      </c>
      <c r="J6" s="9">
        <v>0.67543342026508812</v>
      </c>
      <c r="K6" s="9">
        <v>0.1711713983777135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K7"/>
  <sheetViews>
    <sheetView workbookViewId="0">
      <selection activeCell="I11" sqref="I11"/>
    </sheetView>
  </sheetViews>
  <sheetFormatPr baseColWidth="10" defaultColWidth="8.83203125" defaultRowHeight="15"/>
  <sheetData>
    <row r="2" spans="1:11">
      <c r="A2" t="s">
        <v>182</v>
      </c>
    </row>
    <row r="3" spans="1:11">
      <c r="B3" t="s">
        <v>178</v>
      </c>
      <c r="H3" t="s">
        <v>177</v>
      </c>
    </row>
    <row r="4" spans="1:11">
      <c r="B4" t="s">
        <v>176</v>
      </c>
      <c r="C4">
        <v>330</v>
      </c>
      <c r="D4">
        <v>335</v>
      </c>
      <c r="E4">
        <v>340</v>
      </c>
      <c r="H4" t="s">
        <v>176</v>
      </c>
      <c r="I4">
        <v>330</v>
      </c>
      <c r="J4">
        <v>335</v>
      </c>
      <c r="K4">
        <v>340</v>
      </c>
    </row>
    <row r="5" spans="1:11">
      <c r="A5" t="s">
        <v>181</v>
      </c>
      <c r="B5" s="4">
        <v>6.9377200000000005E-4</v>
      </c>
      <c r="C5" s="4">
        <v>27.40738</v>
      </c>
      <c r="D5" s="4">
        <v>6.8749350000000001E-2</v>
      </c>
      <c r="E5" s="4">
        <v>2.7196199999999999E-5</v>
      </c>
      <c r="F5" s="4"/>
      <c r="G5" s="4" t="s">
        <v>181</v>
      </c>
      <c r="H5" s="4">
        <v>9.07175E-5</v>
      </c>
      <c r="I5" s="4">
        <v>32.356639999999999</v>
      </c>
      <c r="J5" s="4">
        <v>13.950150000000001</v>
      </c>
      <c r="K5" s="4">
        <v>0.1254093</v>
      </c>
    </row>
    <row r="6" spans="1:11">
      <c r="A6" t="s">
        <v>180</v>
      </c>
      <c r="B6" s="4">
        <v>1.101994E-3</v>
      </c>
      <c r="C6" s="4">
        <v>15.81911</v>
      </c>
      <c r="D6" s="4">
        <v>0.47000769999999997</v>
      </c>
      <c r="E6" s="4">
        <v>3.3082580000000001E-3</v>
      </c>
      <c r="F6" s="4"/>
      <c r="G6" s="4" t="s">
        <v>180</v>
      </c>
      <c r="H6" s="4">
        <v>1.4737979999999999E-3</v>
      </c>
      <c r="I6" s="4">
        <v>15.7723</v>
      </c>
      <c r="J6" s="4">
        <v>9.636374</v>
      </c>
      <c r="K6" s="4">
        <v>0.55347040000000003</v>
      </c>
    </row>
    <row r="7" spans="1:11">
      <c r="B7" s="4">
        <v>0.31056470000000003</v>
      </c>
      <c r="C7" s="4">
        <v>22.934270000000001</v>
      </c>
      <c r="D7" s="4">
        <v>0.14114119999999999</v>
      </c>
      <c r="E7" s="4">
        <v>2.3833070000000001E-2</v>
      </c>
      <c r="F7" s="4"/>
      <c r="G7" s="4"/>
      <c r="H7" s="4">
        <v>0.1041069</v>
      </c>
      <c r="I7" s="4">
        <v>15.81715</v>
      </c>
      <c r="J7" s="4">
        <v>13.23638</v>
      </c>
      <c r="K7" s="4">
        <v>0.1543079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K6"/>
  <sheetViews>
    <sheetView workbookViewId="0">
      <selection activeCell="I11" sqref="I11"/>
    </sheetView>
  </sheetViews>
  <sheetFormatPr baseColWidth="10" defaultColWidth="8.83203125" defaultRowHeight="15"/>
  <sheetData>
    <row r="2" spans="1:11">
      <c r="A2" t="s">
        <v>183</v>
      </c>
    </row>
    <row r="3" spans="1:11">
      <c r="B3" t="s">
        <v>178</v>
      </c>
      <c r="H3" t="s">
        <v>177</v>
      </c>
    </row>
    <row r="4" spans="1:11">
      <c r="B4" t="s">
        <v>176</v>
      </c>
      <c r="C4">
        <v>330</v>
      </c>
      <c r="D4">
        <v>335</v>
      </c>
      <c r="E4">
        <v>340</v>
      </c>
      <c r="H4" t="s">
        <v>176</v>
      </c>
      <c r="I4">
        <v>330</v>
      </c>
      <c r="J4">
        <v>335</v>
      </c>
      <c r="K4">
        <v>340</v>
      </c>
    </row>
    <row r="5" spans="1:11">
      <c r="A5" t="s">
        <v>175</v>
      </c>
      <c r="B5" s="9">
        <v>1.1124571843041192E-6</v>
      </c>
      <c r="C5" s="9">
        <v>2.2647609623311555</v>
      </c>
      <c r="D5" s="9">
        <v>6.5827042736561823E-6</v>
      </c>
      <c r="E5" s="9">
        <v>3.5604674181626564E-6</v>
      </c>
      <c r="F5" s="9"/>
      <c r="G5" s="9"/>
      <c r="H5" s="9">
        <v>7.0392977596554965E-6</v>
      </c>
      <c r="I5" s="9">
        <v>2.9261288969067554</v>
      </c>
      <c r="J5" s="9">
        <v>0.42108716983058347</v>
      </c>
      <c r="K5" s="9">
        <v>8.1808354721497625E-2</v>
      </c>
    </row>
    <row r="6" spans="1:11">
      <c r="A6" t="s">
        <v>174</v>
      </c>
      <c r="B6" s="9">
        <v>1.8301912000746718E-6</v>
      </c>
      <c r="C6" s="9">
        <v>2.448846783938559</v>
      </c>
      <c r="D6" s="9">
        <v>8.9635963904412202E-6</v>
      </c>
      <c r="E6" s="9">
        <v>7.4221181240702476E-6</v>
      </c>
      <c r="F6" s="9"/>
      <c r="G6" s="9"/>
      <c r="H6" s="9">
        <v>1.0318466572682633E-5</v>
      </c>
      <c r="I6" s="9">
        <v>3.2045362297663695</v>
      </c>
      <c r="J6" s="9">
        <v>0.46661861253433595</v>
      </c>
      <c r="K6" s="9">
        <v>8.8626117731705492E-2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5"/>
  <sheetViews>
    <sheetView workbookViewId="0">
      <selection activeCell="I11" sqref="I11"/>
    </sheetView>
  </sheetViews>
  <sheetFormatPr baseColWidth="10" defaultColWidth="8.83203125" defaultRowHeight="15"/>
  <sheetData>
    <row r="1" spans="1:11">
      <c r="A1" t="s">
        <v>184</v>
      </c>
    </row>
    <row r="2" spans="1:11">
      <c r="B2" t="s">
        <v>178</v>
      </c>
      <c r="H2" t="s">
        <v>177</v>
      </c>
    </row>
    <row r="3" spans="1:11">
      <c r="B3" t="s">
        <v>176</v>
      </c>
      <c r="C3">
        <v>330</v>
      </c>
      <c r="D3">
        <v>335</v>
      </c>
      <c r="E3">
        <v>340</v>
      </c>
      <c r="H3" t="s">
        <v>176</v>
      </c>
      <c r="I3">
        <v>330</v>
      </c>
      <c r="J3">
        <v>335</v>
      </c>
      <c r="K3">
        <v>340</v>
      </c>
    </row>
    <row r="4" spans="1:11">
      <c r="A4" t="s">
        <v>175</v>
      </c>
      <c r="B4" s="9">
        <v>9.2477776252637651E-5</v>
      </c>
      <c r="C4" s="9">
        <v>4.3095761434835316</v>
      </c>
      <c r="D4" s="9">
        <v>1.3768927623818012E-4</v>
      </c>
      <c r="E4" s="9">
        <v>7.8335153206530295E-5</v>
      </c>
      <c r="F4" s="9"/>
      <c r="G4" s="9"/>
      <c r="H4" s="9">
        <v>9.8865942518038601E-5</v>
      </c>
      <c r="I4" s="9">
        <v>4.8530615335486402</v>
      </c>
      <c r="J4" s="9">
        <v>2.2933720032077298</v>
      </c>
      <c r="K4" s="9">
        <v>1.1396560979410899</v>
      </c>
    </row>
    <row r="5" spans="1:11">
      <c r="A5" t="s">
        <v>174</v>
      </c>
      <c r="B5" s="9">
        <v>1.3500100775400153E-4</v>
      </c>
      <c r="C5" s="9">
        <v>4.6847808815584582</v>
      </c>
      <c r="D5" s="9">
        <v>1.7109529734309534E-4</v>
      </c>
      <c r="E5" s="9">
        <v>1.0437027737161189E-4</v>
      </c>
      <c r="F5" s="9"/>
      <c r="G5" s="9"/>
      <c r="H5" s="9">
        <v>1.2371277726472792E-4</v>
      </c>
      <c r="I5" s="9">
        <v>5.247660087691747</v>
      </c>
      <c r="J5" s="9">
        <v>2.4526097093220018</v>
      </c>
      <c r="K5" s="9">
        <v>1.2916679832619362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G144"/>
  <sheetViews>
    <sheetView zoomScale="70" zoomScaleNormal="70" workbookViewId="0">
      <selection activeCell="I11" sqref="I11"/>
    </sheetView>
  </sheetViews>
  <sheetFormatPr baseColWidth="10" defaultColWidth="8.83203125" defaultRowHeight="15"/>
  <sheetData>
    <row r="1" spans="1:33">
      <c r="A1" t="s">
        <v>190</v>
      </c>
    </row>
    <row r="2" spans="1:33">
      <c r="A2" t="s">
        <v>189</v>
      </c>
      <c r="E2" t="s">
        <v>189</v>
      </c>
      <c r="J2" t="s">
        <v>188</v>
      </c>
      <c r="N2" t="s">
        <v>187</v>
      </c>
      <c r="S2" t="s">
        <v>186</v>
      </c>
      <c r="W2" t="s">
        <v>186</v>
      </c>
      <c r="AB2" t="s">
        <v>185</v>
      </c>
      <c r="AF2" t="s">
        <v>185</v>
      </c>
    </row>
    <row r="3" spans="1:33">
      <c r="A3">
        <v>1</v>
      </c>
      <c r="B3">
        <v>4013</v>
      </c>
      <c r="C3">
        <v>0.52383631453153001</v>
      </c>
      <c r="E3">
        <v>1</v>
      </c>
      <c r="F3">
        <v>2528</v>
      </c>
      <c r="G3">
        <v>1.0864660200016332</v>
      </c>
      <c r="J3">
        <v>1</v>
      </c>
      <c r="K3">
        <v>38231</v>
      </c>
      <c r="L3">
        <v>7.6372491440032286</v>
      </c>
      <c r="N3">
        <v>1</v>
      </c>
      <c r="O3">
        <v>14149</v>
      </c>
      <c r="P3">
        <v>7.9317651807336977</v>
      </c>
      <c r="S3">
        <v>1</v>
      </c>
      <c r="T3">
        <v>1</v>
      </c>
      <c r="U3">
        <v>1.2553651166673571E-4</v>
      </c>
      <c r="W3">
        <v>1</v>
      </c>
      <c r="X3">
        <v>1</v>
      </c>
      <c r="Y3">
        <v>2.6380212730035455E-4</v>
      </c>
      <c r="AB3">
        <v>1</v>
      </c>
      <c r="AC3">
        <v>3</v>
      </c>
      <c r="AD3">
        <v>1.4156285390713477E-2</v>
      </c>
      <c r="AF3">
        <v>1</v>
      </c>
      <c r="AG3">
        <v>1389</v>
      </c>
    </row>
    <row r="4" spans="1:33">
      <c r="A4">
        <v>2</v>
      </c>
      <c r="B4">
        <v>4745</v>
      </c>
      <c r="C4">
        <v>0.61938781770548468</v>
      </c>
      <c r="E4">
        <v>2</v>
      </c>
      <c r="F4">
        <v>1985</v>
      </c>
      <c r="G4">
        <v>0.85309930763577602</v>
      </c>
      <c r="J4">
        <v>2</v>
      </c>
      <c r="K4">
        <v>16933</v>
      </c>
      <c r="L4">
        <v>3.3826355511340709</v>
      </c>
      <c r="N4">
        <v>2</v>
      </c>
      <c r="O4">
        <v>4102</v>
      </c>
      <c r="P4">
        <v>2.299533590456543</v>
      </c>
      <c r="S4">
        <v>2</v>
      </c>
      <c r="T4">
        <v>2</v>
      </c>
      <c r="U4">
        <v>2.5107302333347143E-4</v>
      </c>
      <c r="W4">
        <v>2</v>
      </c>
      <c r="X4">
        <v>0</v>
      </c>
      <c r="Y4">
        <v>0</v>
      </c>
      <c r="AB4">
        <v>2</v>
      </c>
      <c r="AC4">
        <v>0</v>
      </c>
      <c r="AD4">
        <v>0</v>
      </c>
      <c r="AF4">
        <v>2</v>
      </c>
      <c r="AG4">
        <v>13</v>
      </c>
    </row>
    <row r="5" spans="1:33">
      <c r="A5">
        <v>3</v>
      </c>
      <c r="B5">
        <v>11339</v>
      </c>
      <c r="C5">
        <v>1.4801345553134859</v>
      </c>
      <c r="E5">
        <v>3</v>
      </c>
      <c r="F5">
        <v>4444</v>
      </c>
      <c r="G5">
        <v>1.9099109940218582</v>
      </c>
      <c r="J5">
        <v>3</v>
      </c>
      <c r="K5">
        <v>22590</v>
      </c>
      <c r="L5">
        <v>4.5127111025877671</v>
      </c>
      <c r="N5">
        <v>3</v>
      </c>
      <c r="O5">
        <v>2125</v>
      </c>
      <c r="P5">
        <v>1.1912503363530362</v>
      </c>
      <c r="S5">
        <v>3</v>
      </c>
      <c r="T5">
        <v>2</v>
      </c>
      <c r="U5">
        <v>2.5107302333347143E-4</v>
      </c>
      <c r="W5">
        <v>3</v>
      </c>
      <c r="X5">
        <v>0</v>
      </c>
      <c r="Y5">
        <v>0</v>
      </c>
      <c r="AB5">
        <v>3</v>
      </c>
      <c r="AC5">
        <v>0</v>
      </c>
      <c r="AD5">
        <v>0</v>
      </c>
      <c r="AF5">
        <v>3</v>
      </c>
      <c r="AG5">
        <v>0</v>
      </c>
    </row>
    <row r="6" spans="1:33">
      <c r="A6">
        <v>4</v>
      </c>
      <c r="B6">
        <v>11566</v>
      </c>
      <c r="C6">
        <v>1.5097659640846439</v>
      </c>
      <c r="E6">
        <v>4</v>
      </c>
      <c r="F6">
        <v>4443</v>
      </c>
      <c r="G6">
        <v>1.9094812210709082</v>
      </c>
      <c r="J6">
        <v>4</v>
      </c>
      <c r="K6">
        <v>18999</v>
      </c>
      <c r="L6">
        <v>3.7953518476345725</v>
      </c>
      <c r="N6">
        <v>4</v>
      </c>
      <c r="O6">
        <v>8364</v>
      </c>
      <c r="P6">
        <v>4.6887613238855499</v>
      </c>
      <c r="S6">
        <v>4</v>
      </c>
      <c r="T6">
        <v>0</v>
      </c>
      <c r="U6">
        <v>0</v>
      </c>
      <c r="W6">
        <v>4</v>
      </c>
      <c r="X6">
        <v>3</v>
      </c>
      <c r="Y6">
        <v>7.9140638190106365E-4</v>
      </c>
      <c r="AB6">
        <v>4</v>
      </c>
      <c r="AC6">
        <v>1</v>
      </c>
      <c r="AD6">
        <v>4.7187617969044922E-3</v>
      </c>
      <c r="AF6">
        <v>4</v>
      </c>
      <c r="AG6">
        <v>0</v>
      </c>
    </row>
    <row r="7" spans="1:33">
      <c r="A7">
        <v>5</v>
      </c>
      <c r="B7">
        <v>7236</v>
      </c>
      <c r="C7">
        <v>0.94455010514581395</v>
      </c>
      <c r="E7">
        <v>5</v>
      </c>
      <c r="F7">
        <v>4422</v>
      </c>
      <c r="G7">
        <v>1.900455989100958</v>
      </c>
      <c r="J7">
        <v>5</v>
      </c>
      <c r="K7">
        <v>15793</v>
      </c>
      <c r="L7">
        <v>3.1549024543235329</v>
      </c>
      <c r="N7">
        <v>5</v>
      </c>
      <c r="O7">
        <v>5882</v>
      </c>
      <c r="P7">
        <v>3.297380931025204</v>
      </c>
      <c r="S7">
        <v>5</v>
      </c>
      <c r="T7">
        <v>3</v>
      </c>
      <c r="U7">
        <v>3.7660953500020714E-4</v>
      </c>
      <c r="W7">
        <v>5</v>
      </c>
      <c r="X7">
        <v>0</v>
      </c>
      <c r="Y7">
        <v>0</v>
      </c>
      <c r="AB7">
        <v>5</v>
      </c>
      <c r="AC7">
        <v>0</v>
      </c>
      <c r="AD7">
        <v>0</v>
      </c>
      <c r="AF7">
        <v>5</v>
      </c>
      <c r="AG7">
        <v>0</v>
      </c>
    </row>
    <row r="8" spans="1:33">
      <c r="A8">
        <v>6</v>
      </c>
      <c r="B8">
        <v>20272</v>
      </c>
      <c r="C8">
        <v>2.6462022846207769</v>
      </c>
      <c r="E8">
        <v>6</v>
      </c>
      <c r="F8">
        <v>4427</v>
      </c>
      <c r="G8">
        <v>1.9026048538557081</v>
      </c>
      <c r="J8">
        <v>6</v>
      </c>
      <c r="K8">
        <v>13449</v>
      </c>
      <c r="L8">
        <v>2.6866512447411632</v>
      </c>
      <c r="N8">
        <v>6</v>
      </c>
      <c r="O8">
        <v>7198</v>
      </c>
      <c r="P8">
        <v>4.0351152569737199</v>
      </c>
      <c r="S8">
        <v>6</v>
      </c>
      <c r="T8">
        <v>0</v>
      </c>
      <c r="U8">
        <v>0</v>
      </c>
      <c r="W8">
        <v>6</v>
      </c>
      <c r="X8">
        <v>0</v>
      </c>
      <c r="Y8">
        <v>0</v>
      </c>
      <c r="AB8">
        <v>6</v>
      </c>
      <c r="AC8">
        <v>18</v>
      </c>
      <c r="AD8">
        <v>8.4937712344280866E-2</v>
      </c>
      <c r="AF8">
        <v>6</v>
      </c>
      <c r="AG8">
        <v>10</v>
      </c>
    </row>
    <row r="9" spans="1:33">
      <c r="A9">
        <v>7</v>
      </c>
      <c r="B9">
        <v>17829</v>
      </c>
      <c r="C9">
        <v>2.3273056695197232</v>
      </c>
      <c r="E9">
        <v>7</v>
      </c>
      <c r="F9">
        <v>10581</v>
      </c>
      <c r="G9">
        <v>4.5474275940020883</v>
      </c>
      <c r="J9">
        <v>7</v>
      </c>
      <c r="K9">
        <v>13516</v>
      </c>
      <c r="L9">
        <v>2.7000355583256423</v>
      </c>
      <c r="N9">
        <v>7</v>
      </c>
      <c r="O9">
        <v>4376</v>
      </c>
      <c r="P9">
        <v>2.4531348102968877</v>
      </c>
      <c r="S9">
        <v>7</v>
      </c>
      <c r="T9">
        <v>0</v>
      </c>
      <c r="U9">
        <v>0</v>
      </c>
      <c r="W9">
        <v>7</v>
      </c>
      <c r="X9">
        <v>0</v>
      </c>
      <c r="Y9">
        <v>0</v>
      </c>
      <c r="AB9">
        <v>7</v>
      </c>
      <c r="AC9">
        <v>20</v>
      </c>
      <c r="AD9">
        <v>9.4375235938089844E-2</v>
      </c>
      <c r="AF9">
        <v>7</v>
      </c>
      <c r="AG9">
        <v>13</v>
      </c>
    </row>
    <row r="10" spans="1:33">
      <c r="A10">
        <v>8</v>
      </c>
      <c r="B10">
        <v>26795</v>
      </c>
      <c r="C10">
        <v>3.4976810485602661</v>
      </c>
      <c r="E10">
        <v>8</v>
      </c>
      <c r="F10">
        <v>5644</v>
      </c>
      <c r="G10">
        <v>2.4256385351618741</v>
      </c>
      <c r="J10">
        <v>8</v>
      </c>
      <c r="K10">
        <v>8543</v>
      </c>
      <c r="L10">
        <v>1.706599864958269</v>
      </c>
      <c r="N10">
        <v>8</v>
      </c>
      <c r="O10">
        <v>7105</v>
      </c>
      <c r="P10">
        <v>3.9829805363709752</v>
      </c>
      <c r="S10">
        <v>8</v>
      </c>
      <c r="T10">
        <v>1</v>
      </c>
      <c r="U10">
        <v>1.2553651166673571E-4</v>
      </c>
      <c r="W10">
        <v>8</v>
      </c>
      <c r="X10">
        <v>0</v>
      </c>
      <c r="Y10">
        <v>0</v>
      </c>
      <c r="AB10">
        <v>8</v>
      </c>
      <c r="AC10">
        <v>1</v>
      </c>
      <c r="AD10">
        <v>4.7187617969044922E-3</v>
      </c>
      <c r="AF10">
        <v>8</v>
      </c>
      <c r="AG10">
        <v>0</v>
      </c>
    </row>
    <row r="11" spans="1:33">
      <c r="A11">
        <v>9</v>
      </c>
      <c r="B11">
        <v>10215</v>
      </c>
      <c r="C11">
        <v>1.333413394702113</v>
      </c>
      <c r="E11">
        <v>9</v>
      </c>
      <c r="F11">
        <v>3979</v>
      </c>
      <c r="G11">
        <v>1.7100665718301022</v>
      </c>
      <c r="J11">
        <v>9</v>
      </c>
      <c r="K11">
        <v>10685</v>
      </c>
      <c r="L11">
        <v>2.1344983679128062</v>
      </c>
      <c r="N11">
        <v>9</v>
      </c>
      <c r="O11">
        <v>9113</v>
      </c>
      <c r="P11">
        <v>5.108642030675397</v>
      </c>
      <c r="S11">
        <v>9</v>
      </c>
      <c r="T11">
        <v>0</v>
      </c>
      <c r="U11">
        <v>0</v>
      </c>
      <c r="W11">
        <v>9</v>
      </c>
      <c r="X11">
        <v>1</v>
      </c>
      <c r="Y11">
        <v>2.6380212730035455E-4</v>
      </c>
      <c r="AB11">
        <v>9</v>
      </c>
      <c r="AC11">
        <v>0</v>
      </c>
      <c r="AD11">
        <v>0</v>
      </c>
      <c r="AF11">
        <v>9</v>
      </c>
      <c r="AG11">
        <v>37</v>
      </c>
    </row>
    <row r="12" spans="1:33">
      <c r="A12">
        <v>10</v>
      </c>
      <c r="B12">
        <v>39542</v>
      </c>
      <c r="C12">
        <v>5.1616086591591728</v>
      </c>
      <c r="E12">
        <v>10</v>
      </c>
      <c r="F12">
        <v>10235</v>
      </c>
      <c r="G12">
        <v>4.3987261529733841</v>
      </c>
      <c r="J12">
        <v>10</v>
      </c>
      <c r="K12">
        <v>14522</v>
      </c>
      <c r="L12">
        <v>2.9010000279672226</v>
      </c>
      <c r="N12">
        <v>10</v>
      </c>
      <c r="O12">
        <v>3582</v>
      </c>
      <c r="P12">
        <v>2.0080276257960357</v>
      </c>
      <c r="S12">
        <v>10</v>
      </c>
      <c r="T12">
        <v>1</v>
      </c>
      <c r="U12">
        <v>1.2553651166673571E-4</v>
      </c>
      <c r="W12">
        <v>10</v>
      </c>
      <c r="X12">
        <v>0</v>
      </c>
      <c r="Y12">
        <v>0</v>
      </c>
      <c r="AB12">
        <v>10</v>
      </c>
      <c r="AC12">
        <v>0</v>
      </c>
      <c r="AD12">
        <v>0</v>
      </c>
      <c r="AF12">
        <v>10</v>
      </c>
      <c r="AG12">
        <v>1</v>
      </c>
    </row>
    <row r="13" spans="1:33">
      <c r="A13">
        <v>11</v>
      </c>
      <c r="B13">
        <v>10018</v>
      </c>
      <c r="C13">
        <v>1.3076980311430022</v>
      </c>
      <c r="E13">
        <v>11</v>
      </c>
      <c r="F13">
        <v>2522</v>
      </c>
      <c r="G13">
        <v>1.083887382295933</v>
      </c>
      <c r="J13">
        <v>11</v>
      </c>
      <c r="K13">
        <v>16587</v>
      </c>
      <c r="L13">
        <v>3.3135165585933288</v>
      </c>
      <c r="N13">
        <v>11</v>
      </c>
      <c r="O13">
        <v>4616</v>
      </c>
      <c r="P13">
        <v>2.5876760247555834</v>
      </c>
      <c r="S13">
        <v>11</v>
      </c>
      <c r="T13">
        <v>0</v>
      </c>
      <c r="U13">
        <v>0</v>
      </c>
      <c r="W13">
        <v>11</v>
      </c>
      <c r="X13">
        <v>0</v>
      </c>
      <c r="Y13">
        <v>0</v>
      </c>
      <c r="AB13">
        <v>11</v>
      </c>
      <c r="AC13">
        <v>0</v>
      </c>
      <c r="AD13">
        <v>0</v>
      </c>
      <c r="AF13">
        <v>11</v>
      </c>
      <c r="AG13">
        <v>0</v>
      </c>
    </row>
    <row r="14" spans="1:33">
      <c r="A14">
        <v>12</v>
      </c>
      <c r="B14">
        <v>14700</v>
      </c>
      <c r="C14">
        <v>1.9188621539031876</v>
      </c>
      <c r="E14">
        <v>12</v>
      </c>
      <c r="F14">
        <v>7907</v>
      </c>
      <c r="G14">
        <v>3.3982147231617534</v>
      </c>
      <c r="J14">
        <v>12</v>
      </c>
      <c r="K14">
        <v>14090</v>
      </c>
      <c r="L14">
        <v>2.8147011702284921</v>
      </c>
      <c r="N14">
        <v>12</v>
      </c>
      <c r="O14">
        <v>8917</v>
      </c>
      <c r="P14">
        <v>4.9987667055341287</v>
      </c>
      <c r="S14">
        <v>12</v>
      </c>
      <c r="T14">
        <v>0</v>
      </c>
      <c r="U14">
        <v>0</v>
      </c>
      <c r="W14">
        <v>12</v>
      </c>
      <c r="X14">
        <v>0</v>
      </c>
      <c r="Y14">
        <v>0</v>
      </c>
      <c r="AB14">
        <v>12</v>
      </c>
      <c r="AC14">
        <v>0</v>
      </c>
      <c r="AD14">
        <v>0</v>
      </c>
      <c r="AF14">
        <v>12</v>
      </c>
      <c r="AG14">
        <v>0</v>
      </c>
    </row>
    <row r="15" spans="1:33">
      <c r="A15">
        <v>13</v>
      </c>
      <c r="B15">
        <v>26020</v>
      </c>
      <c r="C15">
        <v>3.3965165472490435</v>
      </c>
      <c r="E15">
        <v>13</v>
      </c>
      <c r="F15">
        <v>6352</v>
      </c>
      <c r="G15">
        <v>2.7299177844344831</v>
      </c>
      <c r="J15">
        <v>13</v>
      </c>
      <c r="K15">
        <v>18055</v>
      </c>
      <c r="L15">
        <v>3.6067728622054953</v>
      </c>
      <c r="N15">
        <v>13</v>
      </c>
      <c r="O15">
        <v>5552</v>
      </c>
      <c r="P15">
        <v>3.1123867611444971</v>
      </c>
      <c r="S15">
        <v>13</v>
      </c>
      <c r="T15">
        <v>1</v>
      </c>
      <c r="U15">
        <v>1.2553651166673571E-4</v>
      </c>
      <c r="W15">
        <v>13</v>
      </c>
      <c r="X15">
        <v>2</v>
      </c>
      <c r="Y15">
        <v>5.276042546007091E-4</v>
      </c>
      <c r="AB15">
        <v>13</v>
      </c>
      <c r="AC15">
        <v>1</v>
      </c>
      <c r="AD15">
        <v>4.7187617969044922E-3</v>
      </c>
      <c r="AF15">
        <v>13</v>
      </c>
      <c r="AG15">
        <v>1</v>
      </c>
    </row>
    <row r="16" spans="1:33">
      <c r="A16">
        <v>14</v>
      </c>
      <c r="B16">
        <v>9775</v>
      </c>
      <c r="C16">
        <v>1.2759780649254189</v>
      </c>
      <c r="E16">
        <v>14</v>
      </c>
      <c r="F16">
        <v>4072</v>
      </c>
      <c r="G16">
        <v>1.7500354562684535</v>
      </c>
      <c r="J16">
        <v>14</v>
      </c>
      <c r="K16">
        <v>13265</v>
      </c>
      <c r="L16">
        <v>2.6498943238524451</v>
      </c>
      <c r="N16">
        <v>14</v>
      </c>
      <c r="O16">
        <v>4606</v>
      </c>
      <c r="P16">
        <v>2.5820701408198046</v>
      </c>
      <c r="S16">
        <v>14</v>
      </c>
      <c r="T16">
        <v>0</v>
      </c>
      <c r="U16">
        <v>0</v>
      </c>
      <c r="W16">
        <v>14</v>
      </c>
      <c r="X16">
        <v>0</v>
      </c>
      <c r="Y16">
        <v>0</v>
      </c>
      <c r="AB16">
        <v>14</v>
      </c>
      <c r="AC16">
        <v>0</v>
      </c>
      <c r="AD16">
        <v>0</v>
      </c>
      <c r="AF16">
        <v>14</v>
      </c>
      <c r="AG16">
        <v>0</v>
      </c>
    </row>
    <row r="17" spans="1:33">
      <c r="A17">
        <v>15</v>
      </c>
      <c r="B17">
        <v>31001</v>
      </c>
      <c r="C17">
        <v>4.0467105872893008</v>
      </c>
      <c r="E17">
        <v>15</v>
      </c>
      <c r="F17">
        <v>11460</v>
      </c>
      <c r="G17">
        <v>4.9251980178871504</v>
      </c>
      <c r="J17">
        <v>15</v>
      </c>
      <c r="K17">
        <v>21503</v>
      </c>
      <c r="L17">
        <v>4.2955655971201754</v>
      </c>
      <c r="N17">
        <v>15</v>
      </c>
      <c r="O17">
        <v>6368</v>
      </c>
      <c r="P17">
        <v>3.5698268903040633</v>
      </c>
      <c r="S17">
        <v>15</v>
      </c>
      <c r="T17">
        <v>0</v>
      </c>
      <c r="U17">
        <v>0</v>
      </c>
      <c r="W17">
        <v>15</v>
      </c>
      <c r="X17">
        <v>2</v>
      </c>
      <c r="Y17">
        <v>5.276042546007091E-4</v>
      </c>
      <c r="AB17">
        <v>15</v>
      </c>
      <c r="AC17">
        <v>1</v>
      </c>
      <c r="AD17">
        <v>4.7187617969044922E-3</v>
      </c>
      <c r="AF17">
        <v>15</v>
      </c>
      <c r="AG17">
        <v>0</v>
      </c>
    </row>
    <row r="18" spans="1:33">
      <c r="A18">
        <v>16</v>
      </c>
      <c r="B18">
        <v>939</v>
      </c>
      <c r="C18">
        <v>0.12257221513708116</v>
      </c>
      <c r="E18">
        <v>16</v>
      </c>
      <c r="F18">
        <v>375</v>
      </c>
      <c r="G18">
        <v>0.1611648566062549</v>
      </c>
      <c r="J18">
        <v>16</v>
      </c>
      <c r="K18">
        <v>5053</v>
      </c>
      <c r="L18">
        <v>1.0094169633189902</v>
      </c>
      <c r="N18">
        <v>16</v>
      </c>
      <c r="O18">
        <v>3628</v>
      </c>
      <c r="P18">
        <v>2.033814691900619</v>
      </c>
      <c r="S18">
        <v>16</v>
      </c>
      <c r="T18">
        <v>0</v>
      </c>
      <c r="U18">
        <v>0</v>
      </c>
      <c r="W18">
        <v>16</v>
      </c>
      <c r="X18">
        <v>1</v>
      </c>
      <c r="Y18">
        <v>2.6380212730035455E-4</v>
      </c>
      <c r="AB18">
        <v>16</v>
      </c>
      <c r="AC18">
        <v>0</v>
      </c>
      <c r="AD18">
        <v>0</v>
      </c>
      <c r="AF18">
        <v>16</v>
      </c>
      <c r="AG18">
        <v>0</v>
      </c>
    </row>
    <row r="19" spans="1:33">
      <c r="A19">
        <v>17</v>
      </c>
      <c r="B19">
        <v>13197</v>
      </c>
      <c r="C19">
        <v>1.7226682887796168</v>
      </c>
      <c r="E19">
        <v>17</v>
      </c>
      <c r="F19">
        <v>3797</v>
      </c>
      <c r="G19">
        <v>1.6318478947571997</v>
      </c>
      <c r="J19">
        <v>17</v>
      </c>
      <c r="K19">
        <v>18165</v>
      </c>
      <c r="L19">
        <v>3.6287471083889682</v>
      </c>
      <c r="N19">
        <v>17</v>
      </c>
      <c r="O19">
        <v>5773</v>
      </c>
      <c r="P19">
        <v>3.236276796125213</v>
      </c>
      <c r="S19">
        <v>17</v>
      </c>
      <c r="T19">
        <v>0</v>
      </c>
      <c r="U19">
        <v>0</v>
      </c>
      <c r="W19">
        <v>17</v>
      </c>
      <c r="X19">
        <v>0</v>
      </c>
      <c r="Y19">
        <v>0</v>
      </c>
      <c r="AB19">
        <v>17</v>
      </c>
      <c r="AC19">
        <v>2</v>
      </c>
      <c r="AD19">
        <v>9.4375235938089844E-3</v>
      </c>
      <c r="AF19">
        <v>17</v>
      </c>
      <c r="AG19">
        <v>0</v>
      </c>
    </row>
    <row r="20" spans="1:33">
      <c r="A20">
        <v>18</v>
      </c>
      <c r="B20">
        <v>55362</v>
      </c>
      <c r="C20">
        <v>7.2266698343121272</v>
      </c>
      <c r="E20">
        <v>18</v>
      </c>
      <c r="F20">
        <v>14883</v>
      </c>
      <c r="G20">
        <v>6.3963108289890451</v>
      </c>
      <c r="J20">
        <v>18</v>
      </c>
      <c r="K20">
        <v>22484</v>
      </c>
      <c r="L20">
        <v>4.4915359199018754</v>
      </c>
      <c r="N20">
        <v>18</v>
      </c>
      <c r="O20">
        <v>10239</v>
      </c>
      <c r="P20">
        <v>5.7398645618441115</v>
      </c>
      <c r="S20">
        <v>18</v>
      </c>
      <c r="T20">
        <v>0</v>
      </c>
      <c r="U20">
        <v>0</v>
      </c>
      <c r="W20">
        <v>18</v>
      </c>
      <c r="X20">
        <v>9858</v>
      </c>
      <c r="Y20">
        <v>2.6005613709268953</v>
      </c>
      <c r="AB20">
        <v>18</v>
      </c>
      <c r="AC20">
        <v>0</v>
      </c>
      <c r="AD20">
        <v>0</v>
      </c>
      <c r="AF20">
        <v>18</v>
      </c>
      <c r="AG20">
        <v>0</v>
      </c>
    </row>
    <row r="21" spans="1:33">
      <c r="A21">
        <v>19</v>
      </c>
      <c r="B21">
        <v>76179</v>
      </c>
      <c r="C21">
        <v>9.9440136069517635</v>
      </c>
      <c r="E21">
        <v>19</v>
      </c>
      <c r="F21">
        <v>18823</v>
      </c>
      <c r="G21">
        <v>8.0896162557320963</v>
      </c>
      <c r="J21">
        <v>19</v>
      </c>
      <c r="K21">
        <v>31145</v>
      </c>
      <c r="L21">
        <v>6.221708158038779</v>
      </c>
      <c r="N21">
        <v>19</v>
      </c>
      <c r="O21">
        <v>7046</v>
      </c>
      <c r="P21">
        <v>3.949905821149879</v>
      </c>
      <c r="S21">
        <v>19</v>
      </c>
      <c r="T21">
        <v>2</v>
      </c>
      <c r="U21">
        <v>2.5107302333347143E-4</v>
      </c>
      <c r="W21">
        <v>19</v>
      </c>
      <c r="X21">
        <v>8193</v>
      </c>
      <c r="Y21">
        <v>2.161330828971805</v>
      </c>
      <c r="AB21">
        <v>19</v>
      </c>
      <c r="AC21">
        <v>2</v>
      </c>
      <c r="AD21">
        <v>9.4375235938089844E-3</v>
      </c>
      <c r="AF21">
        <v>19</v>
      </c>
      <c r="AG21">
        <v>1</v>
      </c>
    </row>
    <row r="22" spans="1:33">
      <c r="A22">
        <v>20</v>
      </c>
      <c r="B22">
        <v>34872</v>
      </c>
      <c r="C22">
        <v>4.5520109544838068</v>
      </c>
      <c r="E22">
        <v>20</v>
      </c>
      <c r="F22">
        <v>10696</v>
      </c>
      <c r="G22">
        <v>4.5968514833613403</v>
      </c>
      <c r="J22">
        <v>20</v>
      </c>
      <c r="K22">
        <v>12059</v>
      </c>
      <c r="L22">
        <v>2.4089766793318232</v>
      </c>
      <c r="N22">
        <v>20</v>
      </c>
      <c r="O22">
        <v>3385</v>
      </c>
      <c r="P22">
        <v>1.8975917122611894</v>
      </c>
      <c r="S22">
        <v>20</v>
      </c>
      <c r="T22">
        <v>0</v>
      </c>
      <c r="U22">
        <v>0</v>
      </c>
      <c r="W22">
        <v>20</v>
      </c>
      <c r="X22">
        <v>34454</v>
      </c>
      <c r="Y22">
        <v>9.0890384940064148</v>
      </c>
      <c r="AB22">
        <v>20</v>
      </c>
      <c r="AC22">
        <v>20915</v>
      </c>
      <c r="AD22">
        <v>98.692902982257451</v>
      </c>
      <c r="AF22">
        <v>20</v>
      </c>
      <c r="AG22">
        <v>9193</v>
      </c>
    </row>
    <row r="23" spans="1:33">
      <c r="A23">
        <v>21</v>
      </c>
      <c r="B23">
        <v>8016</v>
      </c>
      <c r="C23">
        <v>1.0463672806590443</v>
      </c>
      <c r="E23">
        <v>21</v>
      </c>
      <c r="F23">
        <v>2223</v>
      </c>
      <c r="G23">
        <v>0.95538526996187911</v>
      </c>
      <c r="J23">
        <v>21</v>
      </c>
      <c r="K23">
        <v>12000</v>
      </c>
      <c r="L23">
        <v>2.3971904927425056</v>
      </c>
      <c r="N23">
        <v>21</v>
      </c>
      <c r="O23">
        <v>804</v>
      </c>
      <c r="P23">
        <v>0.45071306843663111</v>
      </c>
      <c r="S23">
        <v>21</v>
      </c>
      <c r="T23">
        <v>1</v>
      </c>
      <c r="U23">
        <v>1.2553651166673571E-4</v>
      </c>
      <c r="W23">
        <v>21</v>
      </c>
      <c r="X23">
        <v>1</v>
      </c>
      <c r="Y23">
        <v>2.6380212730035455E-4</v>
      </c>
      <c r="AB23">
        <v>21</v>
      </c>
      <c r="AC23">
        <v>0</v>
      </c>
      <c r="AD23">
        <v>0</v>
      </c>
      <c r="AF23">
        <v>21</v>
      </c>
      <c r="AG23">
        <v>54</v>
      </c>
    </row>
    <row r="24" spans="1:33">
      <c r="A24">
        <v>22</v>
      </c>
      <c r="B24">
        <v>8642</v>
      </c>
      <c r="C24">
        <v>1.1280820907504316</v>
      </c>
      <c r="E24">
        <v>22</v>
      </c>
      <c r="F24">
        <v>3233</v>
      </c>
      <c r="G24">
        <v>1.3894559504213924</v>
      </c>
      <c r="J24">
        <v>22</v>
      </c>
      <c r="K24">
        <v>13383</v>
      </c>
      <c r="L24">
        <v>2.6734666970310794</v>
      </c>
      <c r="N24">
        <v>22</v>
      </c>
      <c r="O24">
        <v>4108</v>
      </c>
      <c r="P24">
        <v>2.3028971208180105</v>
      </c>
      <c r="S24">
        <v>22</v>
      </c>
      <c r="T24">
        <v>0</v>
      </c>
      <c r="U24">
        <v>0</v>
      </c>
      <c r="W24">
        <v>22</v>
      </c>
      <c r="X24">
        <v>2</v>
      </c>
      <c r="Y24">
        <v>5.276042546007091E-4</v>
      </c>
      <c r="AB24">
        <v>22</v>
      </c>
      <c r="AC24">
        <v>2</v>
      </c>
      <c r="AD24">
        <v>9.4375235938089844E-3</v>
      </c>
      <c r="AF24">
        <v>22</v>
      </c>
      <c r="AG24">
        <v>2</v>
      </c>
    </row>
    <row r="25" spans="1:33">
      <c r="A25">
        <v>23</v>
      </c>
      <c r="B25">
        <v>6545</v>
      </c>
      <c r="C25">
        <v>0.85435053042832398</v>
      </c>
      <c r="E25">
        <v>23</v>
      </c>
      <c r="F25">
        <v>669</v>
      </c>
      <c r="G25">
        <v>0.28751810418555879</v>
      </c>
      <c r="J25">
        <v>23</v>
      </c>
      <c r="K25">
        <v>0</v>
      </c>
      <c r="L25">
        <v>0</v>
      </c>
      <c r="N25">
        <v>23</v>
      </c>
      <c r="O25">
        <v>3960</v>
      </c>
      <c r="P25">
        <v>2.2199300385684815</v>
      </c>
      <c r="S25">
        <v>23</v>
      </c>
      <c r="T25">
        <v>0</v>
      </c>
      <c r="U25">
        <v>0</v>
      </c>
      <c r="W25">
        <v>23</v>
      </c>
      <c r="X25">
        <v>0</v>
      </c>
      <c r="Y25">
        <v>0</v>
      </c>
      <c r="AB25">
        <v>23</v>
      </c>
      <c r="AC25">
        <v>0</v>
      </c>
      <c r="AD25">
        <v>0</v>
      </c>
      <c r="AF25">
        <v>23</v>
      </c>
      <c r="AG25">
        <v>0</v>
      </c>
    </row>
    <row r="26" spans="1:33">
      <c r="A26">
        <v>24</v>
      </c>
      <c r="B26">
        <v>113054</v>
      </c>
      <c r="C26">
        <v>14.757485846759929</v>
      </c>
      <c r="E26">
        <v>24</v>
      </c>
      <c r="F26">
        <v>29013</v>
      </c>
      <c r="G26">
        <v>12.469002625912731</v>
      </c>
      <c r="J26">
        <v>24</v>
      </c>
      <c r="K26">
        <v>26288</v>
      </c>
      <c r="L26">
        <v>5.2514453061012496</v>
      </c>
      <c r="N26">
        <v>24</v>
      </c>
      <c r="O26">
        <v>9195</v>
      </c>
      <c r="P26">
        <v>5.1546102789487849</v>
      </c>
      <c r="S26">
        <v>24</v>
      </c>
      <c r="T26">
        <v>1</v>
      </c>
      <c r="U26">
        <v>1.2553651166673571E-4</v>
      </c>
      <c r="W26">
        <v>24</v>
      </c>
      <c r="X26">
        <v>3</v>
      </c>
      <c r="Y26">
        <v>7.9140638190106365E-4</v>
      </c>
      <c r="AB26">
        <v>24</v>
      </c>
      <c r="AC26">
        <v>214</v>
      </c>
      <c r="AD26">
        <v>1.0098150245375614</v>
      </c>
      <c r="AF26">
        <v>24</v>
      </c>
      <c r="AG26">
        <v>182</v>
      </c>
    </row>
    <row r="27" spans="1:33">
      <c r="A27">
        <v>25</v>
      </c>
      <c r="B27">
        <v>13796</v>
      </c>
      <c r="C27">
        <v>1.8008586581801616</v>
      </c>
      <c r="E27">
        <v>25</v>
      </c>
      <c r="F27">
        <v>868</v>
      </c>
      <c r="G27">
        <v>0.37304292142461137</v>
      </c>
      <c r="J27">
        <v>25</v>
      </c>
      <c r="K27">
        <v>8207</v>
      </c>
      <c r="L27">
        <v>1.6394785311614788</v>
      </c>
      <c r="N27">
        <v>25</v>
      </c>
      <c r="O27">
        <v>3654</v>
      </c>
      <c r="P27">
        <v>2.0483899901336442</v>
      </c>
      <c r="S27">
        <v>25</v>
      </c>
      <c r="T27">
        <v>0</v>
      </c>
      <c r="U27">
        <v>0</v>
      </c>
      <c r="W27">
        <v>25</v>
      </c>
      <c r="X27">
        <v>0</v>
      </c>
      <c r="Y27">
        <v>0</v>
      </c>
      <c r="AB27">
        <v>25</v>
      </c>
      <c r="AC27">
        <v>0</v>
      </c>
      <c r="AD27">
        <v>0</v>
      </c>
      <c r="AF27">
        <v>25</v>
      </c>
      <c r="AG27">
        <v>5</v>
      </c>
    </row>
    <row r="28" spans="1:33">
      <c r="A28">
        <v>26</v>
      </c>
      <c r="B28">
        <v>2181</v>
      </c>
      <c r="C28">
        <v>0.28469648691584026</v>
      </c>
      <c r="E28">
        <v>26</v>
      </c>
      <c r="F28">
        <v>1</v>
      </c>
      <c r="G28">
        <v>4.297729509500131E-4</v>
      </c>
      <c r="J28">
        <v>26</v>
      </c>
      <c r="K28">
        <v>3367</v>
      </c>
      <c r="L28">
        <v>0.67261169908866814</v>
      </c>
      <c r="N28">
        <v>26</v>
      </c>
      <c r="O28">
        <v>3484</v>
      </c>
      <c r="P28">
        <v>1.9530899632254013</v>
      </c>
      <c r="S28">
        <v>26</v>
      </c>
      <c r="T28">
        <v>0</v>
      </c>
      <c r="U28">
        <v>0</v>
      </c>
      <c r="W28">
        <v>26</v>
      </c>
      <c r="X28">
        <v>11</v>
      </c>
      <c r="Y28">
        <v>2.9018234003039003E-3</v>
      </c>
      <c r="AB28">
        <v>26</v>
      </c>
      <c r="AC28">
        <v>0</v>
      </c>
      <c r="AD28">
        <v>0</v>
      </c>
      <c r="AF28">
        <v>26</v>
      </c>
      <c r="AG28">
        <v>0</v>
      </c>
    </row>
    <row r="29" spans="1:33">
      <c r="A29">
        <v>27</v>
      </c>
      <c r="B29">
        <v>4500</v>
      </c>
      <c r="C29">
        <v>0.58740678180709827</v>
      </c>
      <c r="E29">
        <v>27</v>
      </c>
      <c r="F29">
        <v>2265</v>
      </c>
      <c r="G29">
        <v>0.97343573390177973</v>
      </c>
      <c r="J29">
        <v>27</v>
      </c>
      <c r="K29">
        <v>1310</v>
      </c>
      <c r="L29">
        <v>0.26169329545772357</v>
      </c>
      <c r="N29">
        <v>27</v>
      </c>
      <c r="O29">
        <v>2651</v>
      </c>
      <c r="P29">
        <v>1.4861198313750112</v>
      </c>
      <c r="S29">
        <v>27</v>
      </c>
      <c r="T29">
        <v>0</v>
      </c>
      <c r="U29">
        <v>0</v>
      </c>
      <c r="W29">
        <v>27</v>
      </c>
      <c r="X29">
        <v>1</v>
      </c>
      <c r="Y29">
        <v>2.6380212730035455E-4</v>
      </c>
      <c r="AB29">
        <v>27</v>
      </c>
      <c r="AC29">
        <v>1</v>
      </c>
      <c r="AD29">
        <v>4.7187617969044922E-3</v>
      </c>
      <c r="AF29">
        <v>27</v>
      </c>
      <c r="AG29">
        <v>0</v>
      </c>
    </row>
    <row r="30" spans="1:33">
      <c r="A30">
        <v>28</v>
      </c>
      <c r="B30">
        <v>3419</v>
      </c>
      <c r="C30">
        <v>0.44629861933299309</v>
      </c>
      <c r="E30">
        <v>28</v>
      </c>
      <c r="F30">
        <v>2861</v>
      </c>
      <c r="G30">
        <v>1.2295804126679875</v>
      </c>
      <c r="J30">
        <v>28</v>
      </c>
      <c r="K30">
        <v>1857</v>
      </c>
      <c r="L30">
        <v>0.37096522875190274</v>
      </c>
      <c r="N30">
        <v>28</v>
      </c>
      <c r="O30">
        <v>1237</v>
      </c>
      <c r="P30">
        <v>0.69344784285586147</v>
      </c>
      <c r="S30">
        <v>28</v>
      </c>
      <c r="T30">
        <v>0</v>
      </c>
      <c r="U30">
        <v>0</v>
      </c>
      <c r="W30">
        <v>28</v>
      </c>
      <c r="X30">
        <v>59715</v>
      </c>
      <c r="Y30">
        <v>15.752944031740672</v>
      </c>
      <c r="AB30">
        <v>28</v>
      </c>
      <c r="AC30">
        <v>0</v>
      </c>
      <c r="AD30">
        <v>0</v>
      </c>
      <c r="AF30">
        <v>28</v>
      </c>
      <c r="AG30">
        <v>0</v>
      </c>
    </row>
    <row r="31" spans="1:33">
      <c r="A31">
        <v>29</v>
      </c>
      <c r="B31">
        <v>2603</v>
      </c>
      <c r="C31">
        <v>0.33978218956530593</v>
      </c>
      <c r="E31">
        <v>29</v>
      </c>
      <c r="F31">
        <v>2080</v>
      </c>
      <c r="G31">
        <v>0.89392773797602731</v>
      </c>
      <c r="J31">
        <v>29</v>
      </c>
      <c r="K31">
        <v>10768</v>
      </c>
      <c r="L31">
        <v>2.1510789354876083</v>
      </c>
      <c r="N31">
        <v>29</v>
      </c>
      <c r="O31">
        <v>1945</v>
      </c>
      <c r="P31">
        <v>1.0903444255090142</v>
      </c>
      <c r="S31">
        <v>29</v>
      </c>
      <c r="T31">
        <v>0</v>
      </c>
      <c r="U31">
        <v>0</v>
      </c>
      <c r="W31">
        <v>29</v>
      </c>
      <c r="X31">
        <v>28</v>
      </c>
      <c r="Y31">
        <v>7.3864595644099274E-3</v>
      </c>
      <c r="AB31">
        <v>29</v>
      </c>
      <c r="AC31">
        <v>0</v>
      </c>
      <c r="AD31">
        <v>0</v>
      </c>
      <c r="AF31">
        <v>29</v>
      </c>
      <c r="AG31">
        <v>0</v>
      </c>
    </row>
    <row r="32" spans="1:33">
      <c r="A32">
        <v>30</v>
      </c>
      <c r="B32">
        <v>6866</v>
      </c>
      <c r="C32">
        <v>0.89625221419723033</v>
      </c>
      <c r="E32">
        <v>30</v>
      </c>
      <c r="F32">
        <v>525</v>
      </c>
      <c r="G32">
        <v>0.22563079924875687</v>
      </c>
      <c r="J32">
        <v>30</v>
      </c>
      <c r="K32">
        <v>1211</v>
      </c>
      <c r="L32">
        <v>0.24191647389259788</v>
      </c>
      <c r="N32">
        <v>30</v>
      </c>
      <c r="O32">
        <v>1453</v>
      </c>
      <c r="P32">
        <v>0.81453493586868775</v>
      </c>
      <c r="S32">
        <v>30</v>
      </c>
      <c r="T32">
        <v>0</v>
      </c>
      <c r="U32">
        <v>0</v>
      </c>
      <c r="W32">
        <v>30</v>
      </c>
      <c r="X32">
        <v>0</v>
      </c>
      <c r="Y32">
        <v>0</v>
      </c>
      <c r="AB32">
        <v>30</v>
      </c>
      <c r="AC32">
        <v>0</v>
      </c>
      <c r="AD32">
        <v>0</v>
      </c>
      <c r="AF32">
        <v>30</v>
      </c>
      <c r="AG32">
        <v>0</v>
      </c>
    </row>
    <row r="33" spans="1:33">
      <c r="A33">
        <v>31</v>
      </c>
      <c r="B33">
        <v>2235</v>
      </c>
      <c r="C33">
        <v>0.29174536829752545</v>
      </c>
      <c r="E33">
        <v>31</v>
      </c>
      <c r="F33">
        <v>467</v>
      </c>
      <c r="G33">
        <v>0.20070396809365612</v>
      </c>
      <c r="J33">
        <v>31</v>
      </c>
      <c r="K33">
        <v>6246</v>
      </c>
      <c r="L33">
        <v>1.2477376514724743</v>
      </c>
      <c r="N33">
        <v>31</v>
      </c>
      <c r="O33">
        <v>667</v>
      </c>
      <c r="P33">
        <v>0.37391245851645888</v>
      </c>
      <c r="S33">
        <v>31</v>
      </c>
      <c r="T33">
        <v>0</v>
      </c>
      <c r="U33">
        <v>0</v>
      </c>
      <c r="W33">
        <v>31</v>
      </c>
      <c r="X33">
        <v>0</v>
      </c>
      <c r="Y33">
        <v>0</v>
      </c>
      <c r="AB33">
        <v>31</v>
      </c>
      <c r="AC33">
        <v>0</v>
      </c>
      <c r="AD33">
        <v>0</v>
      </c>
      <c r="AF33">
        <v>31</v>
      </c>
      <c r="AG33">
        <v>0</v>
      </c>
    </row>
    <row r="34" spans="1:33">
      <c r="A34">
        <v>32</v>
      </c>
      <c r="B34">
        <v>0</v>
      </c>
      <c r="C34">
        <v>0</v>
      </c>
      <c r="E34">
        <v>32</v>
      </c>
      <c r="F34">
        <v>1215</v>
      </c>
      <c r="G34">
        <v>0.52217413540426594</v>
      </c>
      <c r="J34">
        <v>32</v>
      </c>
      <c r="K34">
        <v>2174</v>
      </c>
      <c r="L34">
        <v>0.43429101093518396</v>
      </c>
      <c r="N34">
        <v>32</v>
      </c>
      <c r="O34">
        <v>0</v>
      </c>
      <c r="P34">
        <v>0</v>
      </c>
      <c r="S34">
        <v>32</v>
      </c>
      <c r="T34">
        <v>0</v>
      </c>
      <c r="U34">
        <v>0</v>
      </c>
      <c r="W34">
        <v>32</v>
      </c>
      <c r="X34">
        <v>0</v>
      </c>
      <c r="Y34">
        <v>0</v>
      </c>
      <c r="AB34">
        <v>32</v>
      </c>
      <c r="AC34">
        <v>0</v>
      </c>
      <c r="AD34">
        <v>0</v>
      </c>
      <c r="AF34">
        <v>32</v>
      </c>
      <c r="AG34">
        <v>0</v>
      </c>
    </row>
    <row r="35" spans="1:33">
      <c r="A35">
        <v>33</v>
      </c>
      <c r="B35">
        <v>2262</v>
      </c>
      <c r="C35">
        <v>0.29526980898836802</v>
      </c>
      <c r="E35">
        <v>33</v>
      </c>
      <c r="F35">
        <v>1330</v>
      </c>
      <c r="G35">
        <v>0.5715980247635174</v>
      </c>
      <c r="J35">
        <v>33</v>
      </c>
      <c r="K35">
        <v>0</v>
      </c>
      <c r="L35">
        <v>0</v>
      </c>
      <c r="N35">
        <v>33</v>
      </c>
      <c r="O35">
        <v>0</v>
      </c>
      <c r="P35">
        <v>0</v>
      </c>
      <c r="S35">
        <v>33</v>
      </c>
      <c r="T35">
        <v>0</v>
      </c>
      <c r="U35">
        <v>0</v>
      </c>
      <c r="W35">
        <v>33</v>
      </c>
      <c r="X35">
        <v>0</v>
      </c>
      <c r="Y35">
        <v>0</v>
      </c>
      <c r="AB35">
        <v>33</v>
      </c>
      <c r="AC35">
        <v>0</v>
      </c>
      <c r="AD35">
        <v>0</v>
      </c>
      <c r="AF35">
        <v>33</v>
      </c>
      <c r="AG35">
        <v>0</v>
      </c>
    </row>
    <row r="36" spans="1:33">
      <c r="A36">
        <v>34</v>
      </c>
      <c r="B36">
        <v>2303</v>
      </c>
      <c r="C36">
        <v>0.30062173744483273</v>
      </c>
      <c r="E36">
        <v>34</v>
      </c>
      <c r="F36">
        <v>2086</v>
      </c>
      <c r="G36">
        <v>0.89650637568172731</v>
      </c>
      <c r="J36">
        <v>34</v>
      </c>
      <c r="K36">
        <v>4367</v>
      </c>
      <c r="L36">
        <v>0.8723775734838769</v>
      </c>
      <c r="N36">
        <v>34</v>
      </c>
      <c r="O36">
        <v>3116</v>
      </c>
      <c r="P36">
        <v>1.7467934343887344</v>
      </c>
      <c r="S36">
        <v>34</v>
      </c>
      <c r="T36">
        <v>90239</v>
      </c>
      <c r="U36">
        <v>11.328289276294564</v>
      </c>
      <c r="W36">
        <v>34</v>
      </c>
      <c r="X36">
        <v>0</v>
      </c>
      <c r="Y36">
        <v>0</v>
      </c>
      <c r="AB36">
        <v>34</v>
      </c>
      <c r="AC36">
        <v>0</v>
      </c>
      <c r="AD36">
        <v>0</v>
      </c>
      <c r="AF36">
        <v>34</v>
      </c>
      <c r="AG36">
        <v>0</v>
      </c>
    </row>
    <row r="37" spans="1:33">
      <c r="A37">
        <v>35</v>
      </c>
      <c r="B37">
        <v>6009</v>
      </c>
      <c r="C37">
        <v>0.78438385597307847</v>
      </c>
      <c r="E37">
        <v>35</v>
      </c>
      <c r="F37">
        <v>6</v>
      </c>
      <c r="G37">
        <v>2.5786377057000786E-3</v>
      </c>
      <c r="J37">
        <v>35</v>
      </c>
      <c r="K37">
        <v>7151</v>
      </c>
      <c r="L37">
        <v>1.4285257678001382</v>
      </c>
      <c r="N37">
        <v>35</v>
      </c>
      <c r="O37">
        <v>2081</v>
      </c>
      <c r="P37">
        <v>1.1665844470356086</v>
      </c>
      <c r="S37">
        <v>35</v>
      </c>
      <c r="T37">
        <v>42845</v>
      </c>
      <c r="U37">
        <v>5.3786118423612912</v>
      </c>
      <c r="W37">
        <v>35</v>
      </c>
      <c r="X37">
        <v>0</v>
      </c>
      <c r="Y37">
        <v>0</v>
      </c>
      <c r="AB37">
        <v>35</v>
      </c>
      <c r="AC37">
        <v>0</v>
      </c>
      <c r="AD37">
        <v>0</v>
      </c>
      <c r="AF37">
        <v>35</v>
      </c>
      <c r="AG37">
        <v>0</v>
      </c>
    </row>
    <row r="38" spans="1:33">
      <c r="A38">
        <v>36</v>
      </c>
      <c r="B38">
        <v>2339</v>
      </c>
      <c r="C38">
        <v>0.3053209916992895</v>
      </c>
      <c r="E38">
        <v>36</v>
      </c>
      <c r="F38">
        <v>1172</v>
      </c>
      <c r="G38">
        <v>0.50369389851341539</v>
      </c>
      <c r="J38">
        <v>36</v>
      </c>
      <c r="K38">
        <v>2312</v>
      </c>
      <c r="L38">
        <v>0.46185870160172277</v>
      </c>
      <c r="N38">
        <v>36</v>
      </c>
      <c r="O38">
        <v>1</v>
      </c>
      <c r="P38">
        <v>5.6058839357789932E-4</v>
      </c>
      <c r="S38">
        <v>36</v>
      </c>
      <c r="T38">
        <v>75589</v>
      </c>
      <c r="U38">
        <v>9.4891793803768856</v>
      </c>
      <c r="W38">
        <v>36</v>
      </c>
      <c r="X38">
        <v>34962</v>
      </c>
      <c r="Y38">
        <v>9.2230499746749963</v>
      </c>
      <c r="AB38">
        <v>36</v>
      </c>
      <c r="AC38">
        <v>1</v>
      </c>
      <c r="AD38">
        <v>4.7187617969044922E-3</v>
      </c>
      <c r="AF38">
        <v>36</v>
      </c>
      <c r="AG38">
        <v>1</v>
      </c>
    </row>
    <row r="39" spans="1:33">
      <c r="A39">
        <v>37</v>
      </c>
      <c r="B39">
        <v>2294</v>
      </c>
      <c r="C39">
        <v>0.29944692388121852</v>
      </c>
      <c r="E39">
        <v>37</v>
      </c>
      <c r="F39">
        <v>876</v>
      </c>
      <c r="G39">
        <v>0.37648110503221149</v>
      </c>
      <c r="J39">
        <v>37</v>
      </c>
      <c r="K39">
        <v>1079</v>
      </c>
      <c r="L39">
        <v>0.2155473784724303</v>
      </c>
      <c r="N39">
        <v>37</v>
      </c>
      <c r="O39">
        <v>1079</v>
      </c>
      <c r="P39">
        <v>0.6048748766705534</v>
      </c>
      <c r="S39">
        <v>37</v>
      </c>
      <c r="T39">
        <v>31652</v>
      </c>
      <c r="U39">
        <v>3.9734816672755189</v>
      </c>
      <c r="W39">
        <v>37</v>
      </c>
      <c r="X39">
        <v>48389</v>
      </c>
      <c r="Y39">
        <v>12.765121137936857</v>
      </c>
      <c r="AB39">
        <v>37</v>
      </c>
      <c r="AC39">
        <v>2</v>
      </c>
      <c r="AD39">
        <v>9.4375235938089844E-3</v>
      </c>
      <c r="AF39">
        <v>37</v>
      </c>
      <c r="AG39">
        <v>1</v>
      </c>
    </row>
    <row r="40" spans="1:33">
      <c r="A40">
        <v>38</v>
      </c>
      <c r="B40">
        <v>1935</v>
      </c>
      <c r="C40">
        <v>0.25258491617705225</v>
      </c>
      <c r="E40">
        <v>38</v>
      </c>
      <c r="F40">
        <v>3</v>
      </c>
      <c r="G40">
        <v>1.2893188528500393E-3</v>
      </c>
      <c r="J40">
        <v>38</v>
      </c>
      <c r="K40">
        <v>3</v>
      </c>
      <c r="L40">
        <v>5.9929762318562641E-4</v>
      </c>
      <c r="N40">
        <v>38</v>
      </c>
      <c r="O40">
        <v>0</v>
      </c>
      <c r="P40">
        <v>0</v>
      </c>
      <c r="S40">
        <v>38</v>
      </c>
      <c r="T40">
        <v>1</v>
      </c>
      <c r="U40">
        <v>1.2553651166673571E-4</v>
      </c>
      <c r="W40">
        <v>38</v>
      </c>
      <c r="X40">
        <v>1</v>
      </c>
      <c r="Y40">
        <v>2.6380212730035455E-4</v>
      </c>
      <c r="AB40">
        <v>38</v>
      </c>
      <c r="AC40">
        <v>0</v>
      </c>
      <c r="AD40">
        <v>0</v>
      </c>
      <c r="AF40">
        <v>38</v>
      </c>
      <c r="AG40">
        <v>0</v>
      </c>
    </row>
    <row r="41" spans="1:33">
      <c r="A41">
        <v>39</v>
      </c>
      <c r="B41">
        <v>2378</v>
      </c>
      <c r="C41">
        <v>0.31041185047495101</v>
      </c>
      <c r="E41">
        <v>39</v>
      </c>
      <c r="F41">
        <v>2762</v>
      </c>
      <c r="G41">
        <v>1.1870328905239362</v>
      </c>
      <c r="J41">
        <v>39</v>
      </c>
      <c r="K41">
        <v>2744</v>
      </c>
      <c r="L41">
        <v>0.54815755934045296</v>
      </c>
      <c r="N41">
        <v>39</v>
      </c>
      <c r="O41">
        <v>1732</v>
      </c>
      <c r="P41">
        <v>0.97093909767692166</v>
      </c>
      <c r="S41">
        <v>39</v>
      </c>
      <c r="T41">
        <v>24964</v>
      </c>
      <c r="U41">
        <v>3.1338934772483902</v>
      </c>
      <c r="W41">
        <v>39</v>
      </c>
      <c r="X41">
        <v>27415</v>
      </c>
      <c r="Y41">
        <v>7.2321353199392204</v>
      </c>
      <c r="AB41">
        <v>39</v>
      </c>
      <c r="AC41">
        <v>0</v>
      </c>
      <c r="AD41">
        <v>0</v>
      </c>
      <c r="AF41">
        <v>39</v>
      </c>
      <c r="AG41">
        <v>0</v>
      </c>
    </row>
    <row r="42" spans="1:33">
      <c r="A42">
        <v>40</v>
      </c>
      <c r="B42">
        <v>0</v>
      </c>
      <c r="C42">
        <v>0</v>
      </c>
      <c r="E42">
        <v>40</v>
      </c>
      <c r="F42">
        <v>681</v>
      </c>
      <c r="G42">
        <v>0.29267537959695894</v>
      </c>
      <c r="J42">
        <v>40</v>
      </c>
      <c r="K42">
        <v>988</v>
      </c>
      <c r="L42">
        <v>0.19736868390246631</v>
      </c>
      <c r="N42">
        <v>40</v>
      </c>
      <c r="O42">
        <v>1</v>
      </c>
      <c r="P42">
        <v>5.6058839357789932E-4</v>
      </c>
      <c r="S42">
        <v>40</v>
      </c>
      <c r="T42">
        <v>20</v>
      </c>
      <c r="U42">
        <v>2.510730233334714E-3</v>
      </c>
      <c r="W42">
        <v>40</v>
      </c>
      <c r="X42">
        <v>0</v>
      </c>
      <c r="Y42">
        <v>0</v>
      </c>
      <c r="AB42">
        <v>40</v>
      </c>
      <c r="AC42">
        <v>0</v>
      </c>
      <c r="AD42">
        <v>0</v>
      </c>
      <c r="AF42">
        <v>40</v>
      </c>
      <c r="AG42">
        <v>0</v>
      </c>
    </row>
    <row r="43" spans="1:33">
      <c r="A43">
        <v>41</v>
      </c>
      <c r="B43">
        <v>6886</v>
      </c>
      <c r="C43">
        <v>0.89886291100526183</v>
      </c>
      <c r="E43">
        <v>41</v>
      </c>
      <c r="F43">
        <v>1302</v>
      </c>
      <c r="G43">
        <v>0.55956438213691706</v>
      </c>
      <c r="J43">
        <v>41</v>
      </c>
      <c r="K43">
        <v>8701</v>
      </c>
      <c r="L43">
        <v>1.7381628731127119</v>
      </c>
      <c r="N43">
        <v>41</v>
      </c>
      <c r="O43">
        <v>1140</v>
      </c>
      <c r="P43">
        <v>0.6390707686788053</v>
      </c>
      <c r="S43">
        <v>41</v>
      </c>
      <c r="T43">
        <v>0</v>
      </c>
      <c r="U43">
        <v>0</v>
      </c>
      <c r="W43">
        <v>41</v>
      </c>
      <c r="X43">
        <v>0</v>
      </c>
      <c r="Y43">
        <v>0</v>
      </c>
      <c r="AB43">
        <v>41</v>
      </c>
      <c r="AC43">
        <v>1</v>
      </c>
      <c r="AD43">
        <v>4.7187617969044922E-3</v>
      </c>
      <c r="AF43">
        <v>41</v>
      </c>
      <c r="AG43">
        <v>0</v>
      </c>
    </row>
    <row r="44" spans="1:33">
      <c r="A44">
        <v>42</v>
      </c>
      <c r="B44">
        <v>5425</v>
      </c>
      <c r="C44">
        <v>0.70815150917855729</v>
      </c>
      <c r="E44">
        <v>42</v>
      </c>
      <c r="F44">
        <v>4251</v>
      </c>
      <c r="G44">
        <v>1.8269648144885058</v>
      </c>
      <c r="J44">
        <v>42</v>
      </c>
      <c r="K44">
        <v>5658</v>
      </c>
      <c r="L44">
        <v>1.1302753173280915</v>
      </c>
      <c r="N44">
        <v>42</v>
      </c>
      <c r="O44">
        <v>1</v>
      </c>
      <c r="P44">
        <v>5.6058839357789932E-4</v>
      </c>
      <c r="S44">
        <v>42</v>
      </c>
      <c r="T44">
        <v>0</v>
      </c>
      <c r="U44">
        <v>0</v>
      </c>
      <c r="W44">
        <v>42</v>
      </c>
      <c r="X44">
        <v>85521</v>
      </c>
      <c r="Y44">
        <v>22.560621728853622</v>
      </c>
      <c r="AB44">
        <v>42</v>
      </c>
      <c r="AC44">
        <v>3</v>
      </c>
      <c r="AD44">
        <v>1.4156285390713477E-2</v>
      </c>
      <c r="AF44">
        <v>42</v>
      </c>
      <c r="AG44">
        <v>3</v>
      </c>
    </row>
    <row r="45" spans="1:33">
      <c r="A45">
        <v>43</v>
      </c>
      <c r="B45">
        <v>8793</v>
      </c>
      <c r="C45">
        <v>1.14779285165107</v>
      </c>
      <c r="E45">
        <v>43</v>
      </c>
      <c r="F45">
        <v>197</v>
      </c>
      <c r="G45">
        <v>8.4665271337152584E-2</v>
      </c>
      <c r="J45">
        <v>43</v>
      </c>
      <c r="K45">
        <v>1</v>
      </c>
      <c r="L45">
        <v>1.9976587439520882E-4</v>
      </c>
      <c r="N45">
        <v>43</v>
      </c>
      <c r="O45">
        <v>0</v>
      </c>
      <c r="P45">
        <v>0</v>
      </c>
      <c r="S45">
        <v>43</v>
      </c>
      <c r="T45">
        <v>0</v>
      </c>
      <c r="U45">
        <v>0</v>
      </c>
      <c r="W45">
        <v>43</v>
      </c>
      <c r="X45">
        <v>60</v>
      </c>
      <c r="Y45">
        <v>1.5828127638021272E-2</v>
      </c>
      <c r="AB45">
        <v>43</v>
      </c>
      <c r="AC45">
        <v>0</v>
      </c>
      <c r="AD45">
        <v>0</v>
      </c>
      <c r="AF45">
        <v>43</v>
      </c>
      <c r="AG45">
        <v>0</v>
      </c>
    </row>
    <row r="46" spans="1:33">
      <c r="A46">
        <v>44</v>
      </c>
      <c r="B46">
        <v>11</v>
      </c>
      <c r="C46">
        <v>1.4358832444173512E-3</v>
      </c>
      <c r="E46">
        <v>44</v>
      </c>
      <c r="F46">
        <v>599</v>
      </c>
      <c r="G46">
        <v>0.25743399761905783</v>
      </c>
      <c r="J46">
        <v>44</v>
      </c>
      <c r="K46">
        <v>0</v>
      </c>
      <c r="L46">
        <v>0</v>
      </c>
      <c r="N46">
        <v>44</v>
      </c>
      <c r="O46">
        <v>0</v>
      </c>
      <c r="P46">
        <v>0</v>
      </c>
      <c r="S46">
        <v>44</v>
      </c>
      <c r="T46">
        <v>0</v>
      </c>
      <c r="U46">
        <v>0</v>
      </c>
      <c r="W46">
        <v>44</v>
      </c>
      <c r="X46">
        <v>0</v>
      </c>
      <c r="Y46">
        <v>0</v>
      </c>
      <c r="AB46">
        <v>44</v>
      </c>
      <c r="AC46">
        <v>0</v>
      </c>
      <c r="AD46">
        <v>0</v>
      </c>
      <c r="AF46">
        <v>44</v>
      </c>
      <c r="AG46">
        <v>0</v>
      </c>
    </row>
    <row r="47" spans="1:33">
      <c r="A47">
        <v>45</v>
      </c>
      <c r="B47">
        <v>586</v>
      </c>
      <c r="C47">
        <v>7.6493416475324344E-2</v>
      </c>
      <c r="E47">
        <v>45</v>
      </c>
      <c r="F47">
        <v>1013</v>
      </c>
      <c r="G47">
        <v>0.4353599993123633</v>
      </c>
      <c r="J47">
        <v>45</v>
      </c>
      <c r="K47">
        <v>0</v>
      </c>
      <c r="L47">
        <v>0</v>
      </c>
      <c r="N47">
        <v>45</v>
      </c>
      <c r="O47">
        <v>0</v>
      </c>
      <c r="P47">
        <v>0</v>
      </c>
      <c r="S47">
        <v>45</v>
      </c>
      <c r="T47">
        <v>0</v>
      </c>
      <c r="U47">
        <v>0</v>
      </c>
      <c r="W47">
        <v>45</v>
      </c>
      <c r="X47">
        <v>0</v>
      </c>
      <c r="Y47">
        <v>0</v>
      </c>
      <c r="AB47">
        <v>45</v>
      </c>
      <c r="AC47">
        <v>0</v>
      </c>
      <c r="AD47">
        <v>0</v>
      </c>
      <c r="AF47">
        <v>45</v>
      </c>
      <c r="AG47">
        <v>0</v>
      </c>
    </row>
    <row r="48" spans="1:33">
      <c r="A48">
        <v>46</v>
      </c>
      <c r="B48">
        <v>0</v>
      </c>
      <c r="C48">
        <v>0</v>
      </c>
      <c r="E48">
        <v>46</v>
      </c>
      <c r="F48">
        <v>945</v>
      </c>
      <c r="G48">
        <v>0.40613543864776241</v>
      </c>
      <c r="J48">
        <v>46</v>
      </c>
      <c r="K48">
        <v>976</v>
      </c>
      <c r="L48">
        <v>0.19497149340972381</v>
      </c>
      <c r="N48">
        <v>46</v>
      </c>
      <c r="O48">
        <v>0</v>
      </c>
      <c r="P48">
        <v>0</v>
      </c>
      <c r="S48">
        <v>46</v>
      </c>
      <c r="T48">
        <v>0</v>
      </c>
      <c r="U48">
        <v>0</v>
      </c>
      <c r="W48">
        <v>46</v>
      </c>
      <c r="X48">
        <v>0</v>
      </c>
      <c r="Y48">
        <v>0</v>
      </c>
      <c r="AB48">
        <v>46</v>
      </c>
      <c r="AC48">
        <v>0</v>
      </c>
      <c r="AD48">
        <v>0</v>
      </c>
      <c r="AF48">
        <v>46</v>
      </c>
      <c r="AG48">
        <v>0</v>
      </c>
    </row>
    <row r="49" spans="1:33">
      <c r="A49">
        <v>47</v>
      </c>
      <c r="B49">
        <v>1641</v>
      </c>
      <c r="C49">
        <v>0.2142076730989885</v>
      </c>
      <c r="E49">
        <v>47</v>
      </c>
      <c r="F49">
        <v>1401</v>
      </c>
      <c r="G49">
        <v>0.60211190428096839</v>
      </c>
      <c r="J49">
        <v>47</v>
      </c>
      <c r="K49">
        <v>1</v>
      </c>
      <c r="L49">
        <v>1.9976587439520882E-4</v>
      </c>
      <c r="N49">
        <v>47</v>
      </c>
      <c r="O49">
        <v>0</v>
      </c>
      <c r="P49">
        <v>0</v>
      </c>
      <c r="S49">
        <v>47</v>
      </c>
      <c r="T49">
        <v>0</v>
      </c>
      <c r="U49">
        <v>0</v>
      </c>
      <c r="W49">
        <v>47</v>
      </c>
      <c r="X49">
        <v>0</v>
      </c>
      <c r="Y49">
        <v>0</v>
      </c>
      <c r="AB49">
        <v>47</v>
      </c>
      <c r="AC49">
        <v>0</v>
      </c>
      <c r="AD49">
        <v>0</v>
      </c>
      <c r="AF49">
        <v>47</v>
      </c>
      <c r="AG49">
        <v>0</v>
      </c>
    </row>
    <row r="50" spans="1:33">
      <c r="A50">
        <v>48</v>
      </c>
      <c r="B50">
        <v>1329</v>
      </c>
      <c r="C50">
        <v>0.17348080289369633</v>
      </c>
      <c r="E50">
        <v>48</v>
      </c>
      <c r="F50">
        <v>0</v>
      </c>
      <c r="G50">
        <v>0</v>
      </c>
      <c r="J50">
        <v>48</v>
      </c>
      <c r="K50">
        <v>0</v>
      </c>
      <c r="L50">
        <v>0</v>
      </c>
      <c r="N50">
        <v>48</v>
      </c>
      <c r="O50">
        <v>696</v>
      </c>
      <c r="P50">
        <v>0.39016952193021798</v>
      </c>
      <c r="S50">
        <v>48</v>
      </c>
      <c r="T50">
        <v>0</v>
      </c>
      <c r="U50">
        <v>0</v>
      </c>
      <c r="W50">
        <v>48</v>
      </c>
      <c r="X50">
        <v>0</v>
      </c>
      <c r="Y50">
        <v>0</v>
      </c>
      <c r="AB50">
        <v>48</v>
      </c>
      <c r="AC50">
        <v>0</v>
      </c>
      <c r="AD50">
        <v>0</v>
      </c>
      <c r="AF50">
        <v>48</v>
      </c>
      <c r="AG50">
        <v>0</v>
      </c>
    </row>
    <row r="51" spans="1:33">
      <c r="A51">
        <v>49</v>
      </c>
      <c r="B51">
        <v>2801</v>
      </c>
      <c r="C51">
        <v>0.36562808796481827</v>
      </c>
      <c r="E51">
        <v>49</v>
      </c>
      <c r="F51">
        <v>612</v>
      </c>
      <c r="G51">
        <v>0.26302104598140802</v>
      </c>
      <c r="J51">
        <v>49</v>
      </c>
      <c r="K51">
        <v>1</v>
      </c>
      <c r="L51">
        <v>1.9976587439520882E-4</v>
      </c>
      <c r="N51">
        <v>49</v>
      </c>
      <c r="O51">
        <v>713</v>
      </c>
      <c r="P51">
        <v>0.39969952462104225</v>
      </c>
      <c r="S51">
        <v>49</v>
      </c>
      <c r="T51">
        <v>49067</v>
      </c>
      <c r="U51">
        <v>6.159700017951721</v>
      </c>
      <c r="W51">
        <v>49</v>
      </c>
      <c r="X51">
        <v>0</v>
      </c>
      <c r="Y51">
        <v>0</v>
      </c>
      <c r="AB51">
        <v>49</v>
      </c>
      <c r="AC51">
        <v>0</v>
      </c>
      <c r="AD51">
        <v>0</v>
      </c>
      <c r="AF51">
        <v>49</v>
      </c>
      <c r="AG51">
        <v>0</v>
      </c>
    </row>
    <row r="52" spans="1:33">
      <c r="A52">
        <v>50</v>
      </c>
      <c r="B52">
        <v>3571</v>
      </c>
      <c r="C52">
        <v>0.46613991507403285</v>
      </c>
      <c r="E52">
        <v>50</v>
      </c>
      <c r="F52">
        <v>0</v>
      </c>
      <c r="G52">
        <v>0</v>
      </c>
      <c r="J52">
        <v>50</v>
      </c>
      <c r="K52">
        <v>3923</v>
      </c>
      <c r="L52">
        <v>0.7836815252524042</v>
      </c>
      <c r="N52">
        <v>50</v>
      </c>
      <c r="O52">
        <v>0</v>
      </c>
      <c r="P52">
        <v>0</v>
      </c>
      <c r="S52">
        <v>50</v>
      </c>
      <c r="T52">
        <v>1</v>
      </c>
      <c r="U52">
        <v>1.2553651166673571E-4</v>
      </c>
      <c r="W52">
        <v>50</v>
      </c>
      <c r="X52">
        <v>0</v>
      </c>
      <c r="Y52">
        <v>0</v>
      </c>
      <c r="AB52">
        <v>50</v>
      </c>
      <c r="AC52">
        <v>0</v>
      </c>
      <c r="AD52">
        <v>0</v>
      </c>
      <c r="AF52">
        <v>50</v>
      </c>
      <c r="AG52">
        <v>0</v>
      </c>
    </row>
    <row r="53" spans="1:33">
      <c r="A53">
        <v>51</v>
      </c>
      <c r="B53">
        <v>9</v>
      </c>
      <c r="C53">
        <v>1.1748135636141964E-3</v>
      </c>
      <c r="E53">
        <v>51</v>
      </c>
      <c r="F53">
        <v>2166</v>
      </c>
      <c r="G53">
        <v>0.9308882117577284</v>
      </c>
      <c r="J53">
        <v>51</v>
      </c>
      <c r="K53">
        <v>0</v>
      </c>
      <c r="L53">
        <v>0</v>
      </c>
      <c r="N53">
        <v>51</v>
      </c>
      <c r="O53">
        <v>2682</v>
      </c>
      <c r="P53">
        <v>1.5034980715759261</v>
      </c>
      <c r="S53">
        <v>51</v>
      </c>
      <c r="T53">
        <v>0</v>
      </c>
      <c r="U53">
        <v>0</v>
      </c>
      <c r="W53">
        <v>51</v>
      </c>
      <c r="X53">
        <v>0</v>
      </c>
      <c r="Y53">
        <v>0</v>
      </c>
      <c r="AB53">
        <v>51</v>
      </c>
      <c r="AC53">
        <v>0</v>
      </c>
      <c r="AD53">
        <v>0</v>
      </c>
      <c r="AF53">
        <v>51</v>
      </c>
      <c r="AG53">
        <v>0</v>
      </c>
    </row>
    <row r="54" spans="1:33">
      <c r="A54">
        <v>52</v>
      </c>
      <c r="B54">
        <v>2441</v>
      </c>
      <c r="C54">
        <v>0.31863554542025041</v>
      </c>
      <c r="E54">
        <v>52</v>
      </c>
      <c r="F54">
        <v>1537</v>
      </c>
      <c r="G54">
        <v>0.66056102561017016</v>
      </c>
      <c r="J54">
        <v>52</v>
      </c>
      <c r="K54">
        <v>1483</v>
      </c>
      <c r="L54">
        <v>0.29625279172809466</v>
      </c>
      <c r="N54">
        <v>52</v>
      </c>
      <c r="O54">
        <v>0</v>
      </c>
      <c r="P54">
        <v>0</v>
      </c>
      <c r="S54">
        <v>52</v>
      </c>
      <c r="T54">
        <v>1</v>
      </c>
      <c r="U54">
        <v>1.2553651166673571E-4</v>
      </c>
      <c r="W54">
        <v>52</v>
      </c>
      <c r="X54">
        <v>0</v>
      </c>
      <c r="Y54">
        <v>0</v>
      </c>
      <c r="AB54">
        <v>52</v>
      </c>
      <c r="AC54">
        <v>0</v>
      </c>
      <c r="AD54">
        <v>0</v>
      </c>
      <c r="AF54">
        <v>52</v>
      </c>
      <c r="AG54">
        <v>0</v>
      </c>
    </row>
    <row r="55" spans="1:33">
      <c r="A55">
        <v>53</v>
      </c>
      <c r="B55">
        <v>1</v>
      </c>
      <c r="C55">
        <v>1.3053484040157737E-4</v>
      </c>
      <c r="E55">
        <v>53</v>
      </c>
      <c r="F55">
        <v>1</v>
      </c>
      <c r="G55">
        <v>4.297729509500131E-4</v>
      </c>
      <c r="J55">
        <v>53</v>
      </c>
      <c r="K55">
        <v>0</v>
      </c>
      <c r="L55">
        <v>0</v>
      </c>
      <c r="N55">
        <v>53</v>
      </c>
      <c r="O55">
        <v>0</v>
      </c>
      <c r="P55">
        <v>0</v>
      </c>
      <c r="S55">
        <v>53</v>
      </c>
      <c r="T55">
        <v>53914</v>
      </c>
      <c r="U55">
        <v>6.768175490000389</v>
      </c>
      <c r="W55">
        <v>53</v>
      </c>
      <c r="X55">
        <v>0</v>
      </c>
      <c r="Y55">
        <v>0</v>
      </c>
      <c r="AB55">
        <v>53</v>
      </c>
      <c r="AC55">
        <v>0</v>
      </c>
      <c r="AD55">
        <v>0</v>
      </c>
      <c r="AF55">
        <v>53</v>
      </c>
      <c r="AG55">
        <v>0</v>
      </c>
    </row>
    <row r="56" spans="1:33">
      <c r="A56">
        <v>54</v>
      </c>
      <c r="B56">
        <v>9948</v>
      </c>
      <c r="C56">
        <v>1.2985605923148917</v>
      </c>
      <c r="E56">
        <v>54</v>
      </c>
      <c r="F56">
        <v>8</v>
      </c>
      <c r="G56">
        <v>3.4381836076001048E-3</v>
      </c>
      <c r="J56">
        <v>54</v>
      </c>
      <c r="K56">
        <v>1518</v>
      </c>
      <c r="L56">
        <v>0.30324459733192699</v>
      </c>
      <c r="N56">
        <v>54</v>
      </c>
      <c r="O56">
        <v>0</v>
      </c>
      <c r="P56">
        <v>0</v>
      </c>
      <c r="S56">
        <v>54</v>
      </c>
      <c r="T56">
        <v>11</v>
      </c>
      <c r="U56">
        <v>1.3809016283340928E-3</v>
      </c>
      <c r="W56">
        <v>54</v>
      </c>
      <c r="X56">
        <v>0</v>
      </c>
      <c r="Y56">
        <v>0</v>
      </c>
      <c r="AB56">
        <v>54</v>
      </c>
      <c r="AC56">
        <v>0</v>
      </c>
      <c r="AD56">
        <v>0</v>
      </c>
      <c r="AF56">
        <v>54</v>
      </c>
      <c r="AG56">
        <v>0</v>
      </c>
    </row>
    <row r="57" spans="1:33">
      <c r="A57">
        <v>55</v>
      </c>
      <c r="B57">
        <v>863</v>
      </c>
      <c r="C57">
        <v>0.11265156726656128</v>
      </c>
      <c r="E57">
        <v>55</v>
      </c>
      <c r="F57">
        <v>0</v>
      </c>
      <c r="G57">
        <v>0</v>
      </c>
      <c r="J57">
        <v>55</v>
      </c>
      <c r="K57">
        <v>0</v>
      </c>
      <c r="L57">
        <v>0</v>
      </c>
      <c r="N57">
        <v>55</v>
      </c>
      <c r="O57">
        <v>0</v>
      </c>
      <c r="P57">
        <v>0</v>
      </c>
      <c r="S57">
        <v>55</v>
      </c>
      <c r="T57">
        <v>129830</v>
      </c>
      <c r="U57">
        <v>16.298405309692299</v>
      </c>
      <c r="W57">
        <v>55</v>
      </c>
      <c r="X57">
        <v>0</v>
      </c>
      <c r="Y57">
        <v>0</v>
      </c>
      <c r="AB57">
        <v>55</v>
      </c>
      <c r="AC57">
        <v>0</v>
      </c>
      <c r="AD57">
        <v>0</v>
      </c>
      <c r="AF57">
        <v>55</v>
      </c>
      <c r="AG57">
        <v>0</v>
      </c>
    </row>
    <row r="58" spans="1:33">
      <c r="A58">
        <v>56</v>
      </c>
      <c r="B58">
        <v>1316</v>
      </c>
      <c r="C58">
        <v>0.17178384996847584</v>
      </c>
      <c r="E58">
        <v>56</v>
      </c>
      <c r="F58">
        <v>463</v>
      </c>
      <c r="G58">
        <v>0.19898487628985606</v>
      </c>
      <c r="J58">
        <v>56</v>
      </c>
      <c r="K58">
        <v>0</v>
      </c>
      <c r="L58">
        <v>0</v>
      </c>
      <c r="N58">
        <v>56</v>
      </c>
      <c r="O58">
        <v>0</v>
      </c>
      <c r="P58">
        <v>0</v>
      </c>
      <c r="S58">
        <v>56</v>
      </c>
      <c r="T58">
        <v>32</v>
      </c>
      <c r="U58">
        <v>4.0171683733355428E-3</v>
      </c>
      <c r="W58">
        <v>56</v>
      </c>
      <c r="X58">
        <v>0</v>
      </c>
      <c r="Y58">
        <v>0</v>
      </c>
      <c r="AB58">
        <v>56</v>
      </c>
      <c r="AC58">
        <v>0</v>
      </c>
      <c r="AD58">
        <v>0</v>
      </c>
      <c r="AF58">
        <v>56</v>
      </c>
      <c r="AG58">
        <v>0</v>
      </c>
    </row>
    <row r="59" spans="1:33">
      <c r="A59">
        <v>57</v>
      </c>
      <c r="B59">
        <v>1226</v>
      </c>
      <c r="C59">
        <v>0.16003571433233388</v>
      </c>
      <c r="E59">
        <v>57</v>
      </c>
      <c r="F59">
        <v>0</v>
      </c>
      <c r="G59">
        <v>0</v>
      </c>
      <c r="J59">
        <v>57</v>
      </c>
      <c r="K59">
        <v>2687</v>
      </c>
      <c r="L59">
        <v>0.53677090449992604</v>
      </c>
      <c r="N59">
        <v>57</v>
      </c>
      <c r="O59">
        <v>910</v>
      </c>
      <c r="P59">
        <v>0.51013543815588847</v>
      </c>
      <c r="S59">
        <v>57</v>
      </c>
      <c r="T59">
        <v>0</v>
      </c>
      <c r="U59">
        <v>0</v>
      </c>
      <c r="W59">
        <v>57</v>
      </c>
      <c r="X59">
        <v>62186</v>
      </c>
      <c r="Y59">
        <v>16.40479908829985</v>
      </c>
      <c r="AB59">
        <v>57</v>
      </c>
      <c r="AC59">
        <v>0</v>
      </c>
      <c r="AD59">
        <v>0</v>
      </c>
      <c r="AF59">
        <v>57</v>
      </c>
      <c r="AG59">
        <v>0</v>
      </c>
    </row>
    <row r="60" spans="1:33">
      <c r="A60">
        <v>58</v>
      </c>
      <c r="B60">
        <v>0</v>
      </c>
      <c r="C60">
        <v>0</v>
      </c>
      <c r="E60">
        <v>58</v>
      </c>
      <c r="F60">
        <v>0</v>
      </c>
      <c r="G60">
        <v>0</v>
      </c>
      <c r="J60">
        <v>58</v>
      </c>
      <c r="K60">
        <v>0</v>
      </c>
      <c r="L60">
        <v>0</v>
      </c>
      <c r="N60">
        <v>58</v>
      </c>
      <c r="O60">
        <v>1</v>
      </c>
      <c r="P60">
        <v>5.6058839357789932E-4</v>
      </c>
      <c r="S60">
        <v>58</v>
      </c>
      <c r="T60">
        <v>0</v>
      </c>
      <c r="U60">
        <v>0</v>
      </c>
      <c r="W60">
        <v>58</v>
      </c>
      <c r="X60">
        <v>122</v>
      </c>
      <c r="Y60">
        <v>3.2183859530643254E-2</v>
      </c>
      <c r="AB60">
        <v>58</v>
      </c>
      <c r="AC60">
        <v>0</v>
      </c>
      <c r="AD60">
        <v>0</v>
      </c>
      <c r="AF60">
        <v>58</v>
      </c>
      <c r="AG60">
        <v>0</v>
      </c>
    </row>
    <row r="61" spans="1:33">
      <c r="A61">
        <v>59</v>
      </c>
      <c r="B61">
        <v>0</v>
      </c>
      <c r="C61">
        <v>0</v>
      </c>
      <c r="E61">
        <v>59</v>
      </c>
      <c r="F61">
        <v>0</v>
      </c>
      <c r="G61">
        <v>0</v>
      </c>
      <c r="J61">
        <v>59</v>
      </c>
      <c r="K61">
        <v>0</v>
      </c>
      <c r="L61">
        <v>0</v>
      </c>
      <c r="N61">
        <v>59</v>
      </c>
      <c r="O61">
        <v>0</v>
      </c>
      <c r="P61">
        <v>0</v>
      </c>
      <c r="S61">
        <v>59</v>
      </c>
      <c r="T61">
        <v>0</v>
      </c>
      <c r="U61">
        <v>0</v>
      </c>
      <c r="W61">
        <v>59</v>
      </c>
      <c r="X61">
        <v>0</v>
      </c>
      <c r="Y61">
        <v>0</v>
      </c>
      <c r="AB61">
        <v>59</v>
      </c>
      <c r="AC61">
        <v>0</v>
      </c>
      <c r="AD61">
        <v>0</v>
      </c>
      <c r="AF61">
        <v>59</v>
      </c>
      <c r="AG61">
        <v>0</v>
      </c>
    </row>
    <row r="62" spans="1:33">
      <c r="A62">
        <v>60</v>
      </c>
      <c r="B62">
        <v>362</v>
      </c>
      <c r="C62">
        <v>4.7253612225371014E-2</v>
      </c>
      <c r="E62">
        <v>60</v>
      </c>
      <c r="F62">
        <v>0</v>
      </c>
      <c r="G62">
        <v>0</v>
      </c>
      <c r="J62">
        <v>60</v>
      </c>
      <c r="K62">
        <v>980</v>
      </c>
      <c r="L62">
        <v>0.19577055690730463</v>
      </c>
      <c r="N62">
        <v>60</v>
      </c>
      <c r="O62">
        <v>2</v>
      </c>
      <c r="P62">
        <v>1.1211767871557986E-3</v>
      </c>
      <c r="S62">
        <v>60</v>
      </c>
      <c r="T62">
        <v>1</v>
      </c>
      <c r="U62">
        <v>1.2553651166673571E-4</v>
      </c>
      <c r="W62">
        <v>60</v>
      </c>
      <c r="X62">
        <v>0</v>
      </c>
      <c r="Y62">
        <v>0</v>
      </c>
      <c r="AB62">
        <v>60</v>
      </c>
      <c r="AC62">
        <v>0</v>
      </c>
      <c r="AD62">
        <v>0</v>
      </c>
      <c r="AF62">
        <v>60</v>
      </c>
      <c r="AG62">
        <v>0</v>
      </c>
    </row>
    <row r="63" spans="1:33">
      <c r="A63">
        <v>61</v>
      </c>
      <c r="B63">
        <v>5418</v>
      </c>
      <c r="C63">
        <v>0.70723776529574622</v>
      </c>
      <c r="E63">
        <v>61</v>
      </c>
      <c r="F63">
        <v>998</v>
      </c>
      <c r="G63">
        <v>0.42891340504811309</v>
      </c>
      <c r="J63">
        <v>61</v>
      </c>
      <c r="K63">
        <v>1</v>
      </c>
      <c r="L63">
        <v>1.9976587439520882E-4</v>
      </c>
      <c r="N63">
        <v>61</v>
      </c>
      <c r="O63">
        <v>0</v>
      </c>
      <c r="P63">
        <v>0</v>
      </c>
      <c r="S63">
        <v>61</v>
      </c>
      <c r="T63">
        <v>0</v>
      </c>
      <c r="U63">
        <v>0</v>
      </c>
      <c r="W63">
        <v>61</v>
      </c>
      <c r="X63">
        <v>0</v>
      </c>
      <c r="Y63">
        <v>0</v>
      </c>
      <c r="AB63">
        <v>61</v>
      </c>
      <c r="AC63">
        <v>0</v>
      </c>
      <c r="AD63">
        <v>0</v>
      </c>
      <c r="AF63">
        <v>61</v>
      </c>
      <c r="AG63">
        <v>0</v>
      </c>
    </row>
    <row r="64" spans="1:33">
      <c r="A64">
        <v>62</v>
      </c>
      <c r="B64">
        <v>317</v>
      </c>
      <c r="C64">
        <v>4.1379544407300031E-2</v>
      </c>
      <c r="E64">
        <v>62</v>
      </c>
      <c r="F64">
        <v>2</v>
      </c>
      <c r="G64">
        <v>8.595459019000262E-4</v>
      </c>
      <c r="J64">
        <v>62</v>
      </c>
      <c r="K64">
        <v>0</v>
      </c>
      <c r="L64">
        <v>0</v>
      </c>
      <c r="N64">
        <v>62</v>
      </c>
      <c r="O64">
        <v>0</v>
      </c>
      <c r="P64">
        <v>0</v>
      </c>
      <c r="S64">
        <v>62</v>
      </c>
      <c r="T64">
        <v>0</v>
      </c>
      <c r="U64">
        <v>0</v>
      </c>
      <c r="W64">
        <v>62</v>
      </c>
      <c r="X64">
        <v>0</v>
      </c>
      <c r="Y64">
        <v>0</v>
      </c>
      <c r="AB64">
        <v>62</v>
      </c>
      <c r="AC64">
        <v>0</v>
      </c>
      <c r="AD64">
        <v>0</v>
      </c>
      <c r="AF64">
        <v>62</v>
      </c>
      <c r="AG64">
        <v>0</v>
      </c>
    </row>
    <row r="65" spans="1:33">
      <c r="A65">
        <v>63</v>
      </c>
      <c r="B65">
        <v>2464</v>
      </c>
      <c r="C65">
        <v>0.32163784674948664</v>
      </c>
      <c r="E65">
        <v>63</v>
      </c>
      <c r="F65">
        <v>148</v>
      </c>
      <c r="G65">
        <v>6.3606396740601936E-2</v>
      </c>
      <c r="J65">
        <v>63</v>
      </c>
      <c r="K65">
        <v>1</v>
      </c>
      <c r="L65">
        <v>1.9976587439520882E-4</v>
      </c>
      <c r="N65">
        <v>63</v>
      </c>
      <c r="O65">
        <v>1</v>
      </c>
      <c r="P65">
        <v>5.6058839357789932E-4</v>
      </c>
      <c r="S65">
        <v>63</v>
      </c>
      <c r="T65">
        <v>0</v>
      </c>
      <c r="U65">
        <v>0</v>
      </c>
      <c r="W65">
        <v>63</v>
      </c>
      <c r="X65">
        <v>10</v>
      </c>
      <c r="Y65">
        <v>2.6380212730035455E-3</v>
      </c>
      <c r="AB65">
        <v>63</v>
      </c>
      <c r="AC65">
        <v>1</v>
      </c>
      <c r="AD65">
        <v>4.7187617969044922E-3</v>
      </c>
      <c r="AF65">
        <v>63</v>
      </c>
      <c r="AG65">
        <v>1</v>
      </c>
    </row>
    <row r="66" spans="1:33">
      <c r="A66">
        <v>64</v>
      </c>
      <c r="B66">
        <v>2</v>
      </c>
      <c r="C66">
        <v>2.6106968080315474E-4</v>
      </c>
      <c r="E66">
        <v>64</v>
      </c>
      <c r="F66">
        <v>0</v>
      </c>
      <c r="G66">
        <v>0</v>
      </c>
      <c r="J66">
        <v>64</v>
      </c>
      <c r="K66">
        <v>0</v>
      </c>
      <c r="L66">
        <v>0</v>
      </c>
      <c r="N66">
        <v>64</v>
      </c>
      <c r="O66">
        <v>0</v>
      </c>
      <c r="P66">
        <v>0</v>
      </c>
      <c r="S66">
        <v>64</v>
      </c>
      <c r="T66">
        <v>0</v>
      </c>
      <c r="U66">
        <v>0</v>
      </c>
      <c r="W66">
        <v>64</v>
      </c>
      <c r="X66">
        <v>0</v>
      </c>
      <c r="Y66">
        <v>0</v>
      </c>
      <c r="AB66">
        <v>64</v>
      </c>
      <c r="AC66">
        <v>0</v>
      </c>
      <c r="AD66">
        <v>0</v>
      </c>
      <c r="AF66">
        <v>64</v>
      </c>
      <c r="AG66">
        <v>0</v>
      </c>
    </row>
    <row r="67" spans="1:33">
      <c r="A67">
        <v>65</v>
      </c>
      <c r="B67">
        <v>876</v>
      </c>
      <c r="C67">
        <v>0.11434852019178179</v>
      </c>
      <c r="E67">
        <v>65</v>
      </c>
      <c r="F67">
        <v>0</v>
      </c>
      <c r="G67">
        <v>0</v>
      </c>
      <c r="J67">
        <v>65</v>
      </c>
      <c r="K67">
        <v>0</v>
      </c>
      <c r="L67">
        <v>0</v>
      </c>
      <c r="N67">
        <v>65</v>
      </c>
      <c r="O67">
        <v>0</v>
      </c>
      <c r="P67">
        <v>0</v>
      </c>
      <c r="S67">
        <v>65</v>
      </c>
      <c r="T67">
        <v>0</v>
      </c>
      <c r="U67">
        <v>0</v>
      </c>
      <c r="W67">
        <v>65</v>
      </c>
      <c r="X67">
        <v>1</v>
      </c>
      <c r="Y67">
        <v>2.6380212730035455E-4</v>
      </c>
      <c r="AB67">
        <v>65</v>
      </c>
      <c r="AC67">
        <v>0</v>
      </c>
      <c r="AD67">
        <v>0</v>
      </c>
      <c r="AF67">
        <v>65</v>
      </c>
      <c r="AG67">
        <v>0</v>
      </c>
    </row>
    <row r="68" spans="1:33">
      <c r="A68">
        <v>66</v>
      </c>
      <c r="B68">
        <v>4909</v>
      </c>
      <c r="C68">
        <v>0.64079553153134339</v>
      </c>
      <c r="E68">
        <v>66</v>
      </c>
      <c r="F68">
        <v>1</v>
      </c>
      <c r="G68">
        <v>4.297729509500131E-4</v>
      </c>
      <c r="J68">
        <v>66</v>
      </c>
      <c r="K68">
        <v>1857</v>
      </c>
      <c r="L68">
        <v>0.37096522875190274</v>
      </c>
      <c r="N68">
        <v>66</v>
      </c>
      <c r="O68">
        <v>0</v>
      </c>
      <c r="P68">
        <v>0</v>
      </c>
      <c r="S68">
        <v>66</v>
      </c>
      <c r="T68">
        <v>0</v>
      </c>
      <c r="U68">
        <v>0</v>
      </c>
      <c r="W68">
        <v>66</v>
      </c>
      <c r="X68">
        <v>0</v>
      </c>
      <c r="Y68">
        <v>0</v>
      </c>
      <c r="AB68">
        <v>66</v>
      </c>
      <c r="AC68">
        <v>0</v>
      </c>
      <c r="AD68">
        <v>0</v>
      </c>
      <c r="AF68">
        <v>66</v>
      </c>
      <c r="AG68">
        <v>0</v>
      </c>
    </row>
    <row r="69" spans="1:33">
      <c r="A69">
        <v>67</v>
      </c>
      <c r="B69">
        <v>1</v>
      </c>
      <c r="C69">
        <v>1.3053484040157737E-4</v>
      </c>
      <c r="E69">
        <v>67</v>
      </c>
      <c r="F69">
        <v>349</v>
      </c>
      <c r="G69">
        <v>0.14999075988155458</v>
      </c>
      <c r="J69">
        <v>67</v>
      </c>
      <c r="K69">
        <v>0</v>
      </c>
      <c r="L69">
        <v>0</v>
      </c>
      <c r="N69">
        <v>67</v>
      </c>
      <c r="O69">
        <v>0</v>
      </c>
      <c r="P69">
        <v>0</v>
      </c>
      <c r="S69">
        <v>67</v>
      </c>
      <c r="T69">
        <v>0</v>
      </c>
      <c r="U69">
        <v>0</v>
      </c>
      <c r="W69">
        <v>67</v>
      </c>
      <c r="X69">
        <v>0</v>
      </c>
      <c r="Y69">
        <v>0</v>
      </c>
      <c r="AB69">
        <v>67</v>
      </c>
      <c r="AC69">
        <v>0</v>
      </c>
      <c r="AD69">
        <v>0</v>
      </c>
      <c r="AF69">
        <v>67</v>
      </c>
      <c r="AG69">
        <v>0</v>
      </c>
    </row>
    <row r="70" spans="1:33">
      <c r="A70">
        <v>68</v>
      </c>
      <c r="B70">
        <v>0</v>
      </c>
      <c r="C70">
        <v>0</v>
      </c>
      <c r="E70">
        <v>68</v>
      </c>
      <c r="F70">
        <v>0</v>
      </c>
      <c r="G70">
        <v>0</v>
      </c>
      <c r="J70">
        <v>68</v>
      </c>
      <c r="K70">
        <v>0</v>
      </c>
      <c r="L70">
        <v>0</v>
      </c>
      <c r="N70">
        <v>68</v>
      </c>
      <c r="O70">
        <v>0</v>
      </c>
      <c r="P70">
        <v>0</v>
      </c>
      <c r="S70">
        <v>68</v>
      </c>
      <c r="T70">
        <v>0</v>
      </c>
      <c r="U70">
        <v>0</v>
      </c>
      <c r="W70">
        <v>68</v>
      </c>
      <c r="X70">
        <v>0</v>
      </c>
      <c r="Y70">
        <v>0</v>
      </c>
      <c r="AB70">
        <v>68</v>
      </c>
      <c r="AC70">
        <v>0</v>
      </c>
      <c r="AD70">
        <v>0</v>
      </c>
      <c r="AF70">
        <v>68</v>
      </c>
      <c r="AG70">
        <v>0</v>
      </c>
    </row>
    <row r="71" spans="1:33">
      <c r="A71">
        <v>69</v>
      </c>
      <c r="B71">
        <v>1706</v>
      </c>
      <c r="C71">
        <v>0.22269243772509101</v>
      </c>
      <c r="E71">
        <v>69</v>
      </c>
      <c r="F71">
        <v>228</v>
      </c>
      <c r="G71">
        <v>9.7988232816602988E-2</v>
      </c>
      <c r="J71">
        <v>69</v>
      </c>
      <c r="K71">
        <v>2273</v>
      </c>
      <c r="L71">
        <v>0.45406783250030963</v>
      </c>
      <c r="N71">
        <v>69</v>
      </c>
      <c r="O71">
        <v>0</v>
      </c>
      <c r="P71">
        <v>0</v>
      </c>
      <c r="S71">
        <v>69</v>
      </c>
      <c r="T71">
        <v>0</v>
      </c>
      <c r="U71">
        <v>0</v>
      </c>
      <c r="W71">
        <v>69</v>
      </c>
      <c r="X71">
        <v>0</v>
      </c>
      <c r="Y71">
        <v>0</v>
      </c>
      <c r="AB71">
        <v>69</v>
      </c>
      <c r="AC71">
        <v>0</v>
      </c>
      <c r="AD71">
        <v>0</v>
      </c>
      <c r="AF71">
        <v>69</v>
      </c>
      <c r="AG71">
        <v>0</v>
      </c>
    </row>
    <row r="72" spans="1:33">
      <c r="A72">
        <v>70</v>
      </c>
      <c r="B72">
        <v>6853</v>
      </c>
      <c r="C72">
        <v>0.89455526127200979</v>
      </c>
      <c r="E72">
        <v>70</v>
      </c>
      <c r="F72">
        <v>893</v>
      </c>
      <c r="G72">
        <v>0.38378724519836172</v>
      </c>
      <c r="J72">
        <v>70</v>
      </c>
      <c r="K72">
        <v>0</v>
      </c>
      <c r="L72">
        <v>0</v>
      </c>
      <c r="N72">
        <v>70</v>
      </c>
      <c r="O72">
        <v>0</v>
      </c>
      <c r="P72">
        <v>0</v>
      </c>
      <c r="S72">
        <v>70</v>
      </c>
      <c r="T72">
        <v>0</v>
      </c>
      <c r="U72">
        <v>0</v>
      </c>
      <c r="W72">
        <v>70</v>
      </c>
      <c r="X72">
        <v>0</v>
      </c>
      <c r="Y72">
        <v>0</v>
      </c>
      <c r="AB72">
        <v>70</v>
      </c>
      <c r="AC72">
        <v>0</v>
      </c>
      <c r="AD72">
        <v>0</v>
      </c>
      <c r="AF72">
        <v>70</v>
      </c>
      <c r="AG72">
        <v>0</v>
      </c>
    </row>
    <row r="73" spans="1:33">
      <c r="A73">
        <v>71</v>
      </c>
      <c r="B73">
        <v>719</v>
      </c>
      <c r="C73">
        <v>9.3854550248734139E-2</v>
      </c>
      <c r="E73">
        <v>71</v>
      </c>
      <c r="F73">
        <v>1</v>
      </c>
      <c r="G73">
        <v>4.297729509500131E-4</v>
      </c>
      <c r="J73">
        <v>71</v>
      </c>
      <c r="K73">
        <v>1224</v>
      </c>
      <c r="L73">
        <v>0.2445134302597356</v>
      </c>
      <c r="N73">
        <v>71</v>
      </c>
      <c r="O73">
        <v>0</v>
      </c>
      <c r="P73">
        <v>0</v>
      </c>
      <c r="S73">
        <v>71</v>
      </c>
      <c r="T73">
        <v>0</v>
      </c>
      <c r="U73">
        <v>0</v>
      </c>
      <c r="W73">
        <v>71</v>
      </c>
      <c r="X73">
        <v>0</v>
      </c>
      <c r="Y73">
        <v>0</v>
      </c>
      <c r="AB73">
        <v>71</v>
      </c>
      <c r="AC73">
        <v>0</v>
      </c>
      <c r="AD73">
        <v>0</v>
      </c>
      <c r="AF73">
        <v>71</v>
      </c>
      <c r="AG73">
        <v>0</v>
      </c>
    </row>
    <row r="74" spans="1:33">
      <c r="A74">
        <v>72</v>
      </c>
      <c r="B74">
        <v>1222</v>
      </c>
      <c r="C74">
        <v>0.15951357497072757</v>
      </c>
      <c r="E74">
        <v>72</v>
      </c>
      <c r="F74">
        <v>1542</v>
      </c>
      <c r="G74">
        <v>0.66270989036492023</v>
      </c>
      <c r="J74">
        <v>72</v>
      </c>
      <c r="K74">
        <v>0</v>
      </c>
      <c r="L74">
        <v>0</v>
      </c>
      <c r="N74">
        <v>72</v>
      </c>
      <c r="O74">
        <v>0</v>
      </c>
      <c r="P74">
        <v>0</v>
      </c>
      <c r="S74">
        <v>72</v>
      </c>
      <c r="T74">
        <v>0</v>
      </c>
      <c r="U74">
        <v>0</v>
      </c>
      <c r="W74">
        <v>72</v>
      </c>
      <c r="X74">
        <v>0</v>
      </c>
      <c r="Y74">
        <v>0</v>
      </c>
      <c r="AB74">
        <v>72</v>
      </c>
      <c r="AC74">
        <v>0</v>
      </c>
      <c r="AD74">
        <v>0</v>
      </c>
      <c r="AF74">
        <v>72</v>
      </c>
      <c r="AG74">
        <v>0</v>
      </c>
    </row>
    <row r="75" spans="1:33">
      <c r="A75">
        <v>73</v>
      </c>
      <c r="B75">
        <v>3345</v>
      </c>
      <c r="C75">
        <v>0.43663904114327634</v>
      </c>
      <c r="E75">
        <v>73</v>
      </c>
      <c r="F75">
        <v>1581</v>
      </c>
      <c r="G75">
        <v>0.67947103545197074</v>
      </c>
      <c r="J75">
        <v>73</v>
      </c>
      <c r="K75">
        <v>1513</v>
      </c>
      <c r="L75">
        <v>0.30224576795995095</v>
      </c>
      <c r="N75">
        <v>73</v>
      </c>
      <c r="O75">
        <v>53</v>
      </c>
      <c r="P75">
        <v>2.9711184859628665E-2</v>
      </c>
      <c r="S75">
        <v>73</v>
      </c>
      <c r="T75">
        <v>1</v>
      </c>
      <c r="U75">
        <v>1.2553651166673571E-4</v>
      </c>
      <c r="W75">
        <v>73</v>
      </c>
      <c r="X75">
        <v>0</v>
      </c>
      <c r="Y75">
        <v>0</v>
      </c>
      <c r="AB75">
        <v>73</v>
      </c>
      <c r="AC75">
        <v>0</v>
      </c>
      <c r="AD75">
        <v>0</v>
      </c>
      <c r="AF75">
        <v>73</v>
      </c>
      <c r="AG75">
        <v>0</v>
      </c>
    </row>
    <row r="76" spans="1:33">
      <c r="A76">
        <v>74</v>
      </c>
      <c r="B76">
        <v>1779</v>
      </c>
      <c r="C76">
        <v>0.23222148107440616</v>
      </c>
      <c r="E76">
        <v>74</v>
      </c>
      <c r="F76">
        <v>391</v>
      </c>
      <c r="G76">
        <v>0.16804122382145512</v>
      </c>
      <c r="J76">
        <v>74</v>
      </c>
      <c r="K76">
        <v>0</v>
      </c>
      <c r="L76">
        <v>0</v>
      </c>
      <c r="N76">
        <v>74</v>
      </c>
      <c r="O76">
        <v>0</v>
      </c>
      <c r="P76">
        <v>0</v>
      </c>
      <c r="S76">
        <v>74</v>
      </c>
      <c r="T76">
        <v>0</v>
      </c>
      <c r="U76">
        <v>0</v>
      </c>
      <c r="W76">
        <v>74</v>
      </c>
      <c r="X76">
        <v>0</v>
      </c>
      <c r="Y76">
        <v>0</v>
      </c>
      <c r="AB76">
        <v>74</v>
      </c>
      <c r="AC76">
        <v>0</v>
      </c>
      <c r="AD76">
        <v>0</v>
      </c>
      <c r="AF76">
        <v>74</v>
      </c>
      <c r="AG76">
        <v>0</v>
      </c>
    </row>
    <row r="77" spans="1:33">
      <c r="A77">
        <v>75</v>
      </c>
      <c r="B77">
        <v>3456</v>
      </c>
      <c r="C77">
        <v>0.45112840842785146</v>
      </c>
      <c r="E77">
        <v>75</v>
      </c>
      <c r="F77">
        <v>0</v>
      </c>
      <c r="G77">
        <v>0</v>
      </c>
      <c r="J77">
        <v>75</v>
      </c>
      <c r="K77">
        <v>0</v>
      </c>
      <c r="L77">
        <v>0</v>
      </c>
      <c r="N77">
        <v>75</v>
      </c>
      <c r="O77">
        <v>4</v>
      </c>
      <c r="P77">
        <v>2.2423535743115973E-3</v>
      </c>
      <c r="S77">
        <v>75</v>
      </c>
      <c r="T77">
        <v>0</v>
      </c>
      <c r="U77">
        <v>0</v>
      </c>
      <c r="W77">
        <v>75</v>
      </c>
      <c r="X77">
        <v>0</v>
      </c>
      <c r="Y77">
        <v>0</v>
      </c>
      <c r="AB77">
        <v>75</v>
      </c>
      <c r="AC77">
        <v>0</v>
      </c>
      <c r="AD77">
        <v>0</v>
      </c>
      <c r="AF77">
        <v>75</v>
      </c>
      <c r="AG77">
        <v>0</v>
      </c>
    </row>
    <row r="78" spans="1:33">
      <c r="A78">
        <v>76</v>
      </c>
      <c r="B78">
        <v>1097</v>
      </c>
      <c r="C78">
        <v>0.1431967199205304</v>
      </c>
      <c r="E78">
        <v>76</v>
      </c>
      <c r="F78">
        <v>0</v>
      </c>
      <c r="G78">
        <v>0</v>
      </c>
      <c r="J78">
        <v>76</v>
      </c>
      <c r="K78">
        <v>0</v>
      </c>
      <c r="L78">
        <v>0</v>
      </c>
      <c r="N78">
        <v>76</v>
      </c>
      <c r="O78">
        <v>0</v>
      </c>
      <c r="P78">
        <v>0</v>
      </c>
      <c r="S78">
        <v>76</v>
      </c>
      <c r="T78">
        <v>0</v>
      </c>
      <c r="U78">
        <v>0</v>
      </c>
      <c r="W78">
        <v>76</v>
      </c>
      <c r="X78">
        <v>0</v>
      </c>
      <c r="Y78">
        <v>0</v>
      </c>
      <c r="AB78">
        <v>76</v>
      </c>
      <c r="AC78">
        <v>0</v>
      </c>
      <c r="AD78">
        <v>0</v>
      </c>
      <c r="AF78">
        <v>76</v>
      </c>
      <c r="AG78">
        <v>0</v>
      </c>
    </row>
    <row r="79" spans="1:33">
      <c r="A79">
        <v>77</v>
      </c>
      <c r="B79">
        <v>5</v>
      </c>
      <c r="C79">
        <v>6.5267420200788688E-4</v>
      </c>
      <c r="E79">
        <v>77</v>
      </c>
      <c r="F79">
        <v>0</v>
      </c>
      <c r="G79">
        <v>0</v>
      </c>
      <c r="J79">
        <v>77</v>
      </c>
      <c r="K79">
        <v>1</v>
      </c>
      <c r="L79">
        <v>1.9976587439520882E-4</v>
      </c>
      <c r="N79">
        <v>77</v>
      </c>
      <c r="O79">
        <v>0</v>
      </c>
      <c r="P79">
        <v>0</v>
      </c>
      <c r="S79">
        <v>77</v>
      </c>
      <c r="T79">
        <v>0</v>
      </c>
      <c r="U79">
        <v>0</v>
      </c>
      <c r="W79">
        <v>77</v>
      </c>
      <c r="X79">
        <v>0</v>
      </c>
      <c r="Y79">
        <v>0</v>
      </c>
      <c r="AB79">
        <v>77</v>
      </c>
      <c r="AC79">
        <v>0</v>
      </c>
      <c r="AD79">
        <v>0</v>
      </c>
      <c r="AF79">
        <v>77</v>
      </c>
      <c r="AG79">
        <v>0</v>
      </c>
    </row>
    <row r="80" spans="1:33">
      <c r="A80">
        <v>78</v>
      </c>
      <c r="B80">
        <v>0</v>
      </c>
      <c r="C80">
        <v>0</v>
      </c>
      <c r="E80">
        <v>78</v>
      </c>
      <c r="F80">
        <v>0</v>
      </c>
      <c r="G80">
        <v>0</v>
      </c>
      <c r="J80">
        <v>78</v>
      </c>
      <c r="K80">
        <v>1241</v>
      </c>
      <c r="L80">
        <v>0.24790945012445414</v>
      </c>
      <c r="N80">
        <v>78</v>
      </c>
      <c r="O80">
        <v>0</v>
      </c>
      <c r="P80">
        <v>0</v>
      </c>
      <c r="S80">
        <v>78</v>
      </c>
      <c r="T80">
        <v>0</v>
      </c>
      <c r="U80">
        <v>0</v>
      </c>
      <c r="W80">
        <v>78</v>
      </c>
      <c r="X80">
        <v>0</v>
      </c>
      <c r="Y80">
        <v>0</v>
      </c>
      <c r="AB80">
        <v>78</v>
      </c>
      <c r="AC80">
        <v>0</v>
      </c>
      <c r="AD80">
        <v>0</v>
      </c>
      <c r="AF80">
        <v>78</v>
      </c>
      <c r="AG80">
        <v>0</v>
      </c>
    </row>
    <row r="81" spans="1:33">
      <c r="A81">
        <v>79</v>
      </c>
      <c r="B81">
        <v>449</v>
      </c>
      <c r="C81">
        <v>5.8610143340308243E-2</v>
      </c>
      <c r="E81">
        <v>79</v>
      </c>
      <c r="F81">
        <v>445</v>
      </c>
      <c r="G81">
        <v>0.19124896317275583</v>
      </c>
      <c r="J81">
        <v>79</v>
      </c>
      <c r="K81">
        <v>0</v>
      </c>
      <c r="L81">
        <v>0</v>
      </c>
      <c r="N81">
        <v>79</v>
      </c>
      <c r="O81">
        <v>0</v>
      </c>
      <c r="P81">
        <v>0</v>
      </c>
      <c r="S81">
        <v>79</v>
      </c>
      <c r="T81">
        <v>0</v>
      </c>
      <c r="U81">
        <v>0</v>
      </c>
      <c r="W81">
        <v>79</v>
      </c>
      <c r="X81">
        <v>0</v>
      </c>
      <c r="Y81">
        <v>0</v>
      </c>
      <c r="AB81">
        <v>79</v>
      </c>
      <c r="AC81">
        <v>0</v>
      </c>
      <c r="AD81">
        <v>0</v>
      </c>
      <c r="AF81">
        <v>79</v>
      </c>
      <c r="AG81">
        <v>0</v>
      </c>
    </row>
    <row r="82" spans="1:33">
      <c r="A82">
        <v>80</v>
      </c>
      <c r="B82">
        <v>672</v>
      </c>
      <c r="C82">
        <v>8.7719412749860004E-2</v>
      </c>
      <c r="E82">
        <v>80</v>
      </c>
      <c r="F82">
        <v>1441</v>
      </c>
      <c r="G82">
        <v>0.61930282231896894</v>
      </c>
      <c r="J82">
        <v>80</v>
      </c>
      <c r="K82">
        <v>1460</v>
      </c>
      <c r="L82">
        <v>0.29165817661700488</v>
      </c>
      <c r="N82">
        <v>80</v>
      </c>
      <c r="O82">
        <v>0</v>
      </c>
      <c r="P82">
        <v>0</v>
      </c>
      <c r="S82">
        <v>80</v>
      </c>
      <c r="T82">
        <v>0</v>
      </c>
      <c r="U82">
        <v>0</v>
      </c>
      <c r="W82">
        <v>80</v>
      </c>
      <c r="X82">
        <v>0</v>
      </c>
      <c r="Y82">
        <v>0</v>
      </c>
      <c r="AB82">
        <v>80</v>
      </c>
      <c r="AC82">
        <v>0</v>
      </c>
      <c r="AD82">
        <v>0</v>
      </c>
      <c r="AF82">
        <v>80</v>
      </c>
      <c r="AG82">
        <v>0</v>
      </c>
    </row>
    <row r="83" spans="1:33">
      <c r="A83">
        <v>81</v>
      </c>
      <c r="B83">
        <v>0</v>
      </c>
      <c r="C83">
        <v>0</v>
      </c>
      <c r="E83">
        <v>81</v>
      </c>
      <c r="F83">
        <v>1</v>
      </c>
      <c r="G83">
        <v>4.297729509500131E-4</v>
      </c>
      <c r="J83">
        <v>81</v>
      </c>
      <c r="K83">
        <v>0</v>
      </c>
      <c r="L83">
        <v>0</v>
      </c>
      <c r="N83">
        <v>81</v>
      </c>
      <c r="O83">
        <v>0</v>
      </c>
      <c r="P83">
        <v>0</v>
      </c>
      <c r="S83">
        <v>81</v>
      </c>
      <c r="T83">
        <v>0</v>
      </c>
      <c r="U83">
        <v>0</v>
      </c>
      <c r="W83">
        <v>81</v>
      </c>
      <c r="X83">
        <v>0</v>
      </c>
      <c r="Y83">
        <v>0</v>
      </c>
      <c r="AB83">
        <v>81</v>
      </c>
      <c r="AC83">
        <v>0</v>
      </c>
      <c r="AD83">
        <v>0</v>
      </c>
      <c r="AF83">
        <v>81</v>
      </c>
      <c r="AG83">
        <v>0</v>
      </c>
    </row>
    <row r="84" spans="1:33">
      <c r="A84">
        <v>82</v>
      </c>
      <c r="B84">
        <v>936</v>
      </c>
      <c r="C84">
        <v>0.12218061061587643</v>
      </c>
      <c r="E84">
        <v>82</v>
      </c>
      <c r="F84">
        <v>1004</v>
      </c>
      <c r="G84">
        <v>0.43149204275381314</v>
      </c>
      <c r="J84">
        <v>82</v>
      </c>
      <c r="K84">
        <v>0</v>
      </c>
      <c r="L84">
        <v>0</v>
      </c>
      <c r="N84">
        <v>82</v>
      </c>
      <c r="O84">
        <v>0</v>
      </c>
      <c r="P84">
        <v>0</v>
      </c>
      <c r="S84">
        <v>82</v>
      </c>
      <c r="T84">
        <v>0</v>
      </c>
      <c r="U84">
        <v>0</v>
      </c>
      <c r="W84">
        <v>82</v>
      </c>
      <c r="X84">
        <v>0</v>
      </c>
      <c r="Y84">
        <v>0</v>
      </c>
      <c r="AB84">
        <v>82</v>
      </c>
      <c r="AC84">
        <v>0</v>
      </c>
      <c r="AD84">
        <v>0</v>
      </c>
      <c r="AF84">
        <v>82</v>
      </c>
      <c r="AG84">
        <v>0</v>
      </c>
    </row>
    <row r="85" spans="1:33">
      <c r="A85">
        <v>83</v>
      </c>
      <c r="B85">
        <v>3195</v>
      </c>
      <c r="C85">
        <v>0.41705881508303971</v>
      </c>
      <c r="E85">
        <v>83</v>
      </c>
      <c r="F85">
        <v>1919</v>
      </c>
      <c r="G85">
        <v>0.8247342928730752</v>
      </c>
      <c r="J85">
        <v>83</v>
      </c>
      <c r="K85">
        <v>0</v>
      </c>
      <c r="L85">
        <v>0</v>
      </c>
      <c r="N85">
        <v>83</v>
      </c>
      <c r="O85">
        <v>0</v>
      </c>
      <c r="P85">
        <v>0</v>
      </c>
      <c r="S85">
        <v>83</v>
      </c>
      <c r="T85">
        <v>0</v>
      </c>
      <c r="U85">
        <v>0</v>
      </c>
      <c r="W85">
        <v>83</v>
      </c>
      <c r="X85">
        <v>0</v>
      </c>
      <c r="Y85">
        <v>0</v>
      </c>
      <c r="AB85">
        <v>83</v>
      </c>
      <c r="AC85">
        <v>0</v>
      </c>
      <c r="AD85">
        <v>0</v>
      </c>
      <c r="AF85">
        <v>83</v>
      </c>
      <c r="AG85">
        <v>0</v>
      </c>
    </row>
    <row r="86" spans="1:33">
      <c r="A86">
        <v>84</v>
      </c>
      <c r="B86">
        <v>1281</v>
      </c>
      <c r="C86">
        <v>0.16721513055442064</v>
      </c>
      <c r="E86">
        <v>84</v>
      </c>
      <c r="F86">
        <v>1910</v>
      </c>
      <c r="G86">
        <v>0.82086633631452499</v>
      </c>
      <c r="J86">
        <v>84</v>
      </c>
      <c r="K86">
        <v>1</v>
      </c>
      <c r="L86">
        <v>1.9976587439520882E-4</v>
      </c>
      <c r="N86">
        <v>84</v>
      </c>
      <c r="O86">
        <v>313</v>
      </c>
      <c r="P86">
        <v>0.1754641671898825</v>
      </c>
      <c r="S86">
        <v>84</v>
      </c>
      <c r="T86">
        <v>0</v>
      </c>
      <c r="U86">
        <v>0</v>
      </c>
      <c r="W86">
        <v>84</v>
      </c>
      <c r="X86">
        <v>0</v>
      </c>
      <c r="Y86">
        <v>0</v>
      </c>
      <c r="AB86">
        <v>84</v>
      </c>
      <c r="AC86">
        <v>0</v>
      </c>
      <c r="AD86">
        <v>0</v>
      </c>
      <c r="AF86">
        <v>84</v>
      </c>
      <c r="AG86">
        <v>0</v>
      </c>
    </row>
    <row r="87" spans="1:33">
      <c r="A87">
        <v>85</v>
      </c>
      <c r="B87">
        <v>2</v>
      </c>
      <c r="C87">
        <v>2.6106968080315474E-4</v>
      </c>
      <c r="E87">
        <v>85</v>
      </c>
      <c r="F87">
        <v>0</v>
      </c>
      <c r="G87">
        <v>0</v>
      </c>
      <c r="J87">
        <v>85</v>
      </c>
      <c r="K87">
        <v>0</v>
      </c>
      <c r="L87">
        <v>0</v>
      </c>
      <c r="N87">
        <v>85</v>
      </c>
      <c r="O87">
        <v>0</v>
      </c>
      <c r="P87">
        <v>0</v>
      </c>
      <c r="S87">
        <v>85</v>
      </c>
      <c r="T87">
        <v>0</v>
      </c>
      <c r="U87">
        <v>0</v>
      </c>
      <c r="W87">
        <v>85</v>
      </c>
      <c r="X87">
        <v>0</v>
      </c>
      <c r="Y87">
        <v>0</v>
      </c>
      <c r="AB87">
        <v>85</v>
      </c>
      <c r="AC87">
        <v>0</v>
      </c>
      <c r="AD87">
        <v>0</v>
      </c>
      <c r="AF87">
        <v>85</v>
      </c>
      <c r="AG87">
        <v>0</v>
      </c>
    </row>
    <row r="88" spans="1:33">
      <c r="A88">
        <v>86</v>
      </c>
      <c r="B88">
        <v>3</v>
      </c>
      <c r="C88">
        <v>3.9160452120473214E-4</v>
      </c>
      <c r="E88">
        <v>86</v>
      </c>
      <c r="F88">
        <v>254</v>
      </c>
      <c r="G88">
        <v>0.10916232954130332</v>
      </c>
      <c r="J88">
        <v>86</v>
      </c>
      <c r="K88">
        <v>0</v>
      </c>
      <c r="L88">
        <v>0</v>
      </c>
      <c r="N88">
        <v>86</v>
      </c>
      <c r="O88">
        <v>0</v>
      </c>
      <c r="P88">
        <v>0</v>
      </c>
      <c r="S88">
        <v>86</v>
      </c>
      <c r="T88">
        <v>0</v>
      </c>
      <c r="U88">
        <v>0</v>
      </c>
      <c r="W88">
        <v>86</v>
      </c>
      <c r="X88">
        <v>0</v>
      </c>
      <c r="Y88">
        <v>0</v>
      </c>
      <c r="AB88">
        <v>86</v>
      </c>
      <c r="AC88">
        <v>0</v>
      </c>
      <c r="AD88">
        <v>0</v>
      </c>
      <c r="AF88">
        <v>86</v>
      </c>
      <c r="AG88">
        <v>0</v>
      </c>
    </row>
    <row r="89" spans="1:33">
      <c r="A89">
        <v>87</v>
      </c>
      <c r="B89">
        <v>2646</v>
      </c>
      <c r="C89">
        <v>0.34539518770257377</v>
      </c>
      <c r="E89">
        <v>87</v>
      </c>
      <c r="F89">
        <v>906</v>
      </c>
      <c r="G89">
        <v>0.38937429356071185</v>
      </c>
      <c r="J89">
        <v>87</v>
      </c>
      <c r="K89">
        <v>0</v>
      </c>
      <c r="L89">
        <v>0</v>
      </c>
      <c r="N89">
        <v>87</v>
      </c>
      <c r="O89">
        <v>0</v>
      </c>
      <c r="P89">
        <v>0</v>
      </c>
      <c r="S89">
        <v>87</v>
      </c>
      <c r="T89">
        <v>0</v>
      </c>
      <c r="U89">
        <v>0</v>
      </c>
      <c r="W89">
        <v>87</v>
      </c>
      <c r="X89">
        <v>0</v>
      </c>
      <c r="Y89">
        <v>0</v>
      </c>
      <c r="AB89">
        <v>87</v>
      </c>
      <c r="AC89">
        <v>0</v>
      </c>
      <c r="AD89">
        <v>0</v>
      </c>
      <c r="AF89">
        <v>87</v>
      </c>
      <c r="AG89">
        <v>0</v>
      </c>
    </row>
    <row r="90" spans="1:33">
      <c r="A90">
        <v>88</v>
      </c>
      <c r="B90">
        <v>774</v>
      </c>
      <c r="C90">
        <v>0.1010339664708209</v>
      </c>
      <c r="E90">
        <v>88</v>
      </c>
      <c r="F90">
        <v>600</v>
      </c>
      <c r="G90">
        <v>0.25786377057000787</v>
      </c>
      <c r="J90">
        <v>88</v>
      </c>
      <c r="K90">
        <v>0</v>
      </c>
      <c r="L90">
        <v>0</v>
      </c>
      <c r="N90">
        <v>88</v>
      </c>
      <c r="O90">
        <v>0</v>
      </c>
      <c r="P90">
        <v>0</v>
      </c>
      <c r="S90">
        <v>88</v>
      </c>
      <c r="T90">
        <v>2</v>
      </c>
      <c r="U90">
        <v>2.5107302333347143E-4</v>
      </c>
      <c r="W90">
        <v>88</v>
      </c>
      <c r="X90">
        <v>8127</v>
      </c>
      <c r="Y90">
        <v>2.1439198885699815</v>
      </c>
      <c r="AB90">
        <v>88</v>
      </c>
      <c r="AC90">
        <v>0</v>
      </c>
      <c r="AD90">
        <v>0</v>
      </c>
      <c r="AF90">
        <v>88</v>
      </c>
      <c r="AG90">
        <v>0</v>
      </c>
    </row>
    <row r="91" spans="1:33">
      <c r="A91">
        <v>89</v>
      </c>
      <c r="B91">
        <v>497</v>
      </c>
      <c r="C91">
        <v>6.4875815679583962E-2</v>
      </c>
      <c r="E91">
        <v>89</v>
      </c>
      <c r="F91">
        <v>1274</v>
      </c>
      <c r="G91">
        <v>0.54753073951031672</v>
      </c>
      <c r="J91">
        <v>89</v>
      </c>
      <c r="K91">
        <v>0</v>
      </c>
      <c r="L91">
        <v>0</v>
      </c>
      <c r="N91">
        <v>89</v>
      </c>
      <c r="O91">
        <v>0</v>
      </c>
      <c r="P91">
        <v>0</v>
      </c>
      <c r="S91">
        <v>89</v>
      </c>
      <c r="T91">
        <v>52868</v>
      </c>
      <c r="U91">
        <v>6.6368642987969837</v>
      </c>
      <c r="W91">
        <v>89</v>
      </c>
      <c r="X91">
        <v>0</v>
      </c>
      <c r="Y91">
        <v>0</v>
      </c>
      <c r="AB91">
        <v>89</v>
      </c>
      <c r="AC91">
        <v>0</v>
      </c>
      <c r="AD91">
        <v>0</v>
      </c>
      <c r="AF91">
        <v>89</v>
      </c>
      <c r="AG91">
        <v>0</v>
      </c>
    </row>
    <row r="92" spans="1:33">
      <c r="A92">
        <v>90</v>
      </c>
      <c r="B92">
        <v>1496</v>
      </c>
      <c r="C92">
        <v>0.19528012124075977</v>
      </c>
      <c r="E92">
        <v>90</v>
      </c>
      <c r="F92">
        <v>0</v>
      </c>
      <c r="G92">
        <v>0</v>
      </c>
      <c r="J92">
        <v>90</v>
      </c>
      <c r="K92">
        <v>2739</v>
      </c>
      <c r="L92">
        <v>0.54715872996847692</v>
      </c>
      <c r="N92">
        <v>90</v>
      </c>
      <c r="O92">
        <v>0</v>
      </c>
      <c r="P92">
        <v>0</v>
      </c>
      <c r="S92">
        <v>90</v>
      </c>
      <c r="T92">
        <v>18</v>
      </c>
      <c r="U92">
        <v>2.2596572100012429E-3</v>
      </c>
      <c r="W92">
        <v>90</v>
      </c>
      <c r="X92">
        <v>0</v>
      </c>
      <c r="Y92">
        <v>0</v>
      </c>
      <c r="AB92">
        <v>90</v>
      </c>
      <c r="AC92">
        <v>0</v>
      </c>
      <c r="AD92">
        <v>0</v>
      </c>
      <c r="AF92">
        <v>90</v>
      </c>
      <c r="AG92">
        <v>0</v>
      </c>
    </row>
    <row r="93" spans="1:33">
      <c r="A93">
        <v>91</v>
      </c>
      <c r="B93">
        <v>5469</v>
      </c>
      <c r="C93">
        <v>0.71389504215622668</v>
      </c>
      <c r="E93">
        <v>91</v>
      </c>
      <c r="F93">
        <v>3007</v>
      </c>
      <c r="G93">
        <v>1.2923272635066894</v>
      </c>
      <c r="J93">
        <v>91</v>
      </c>
      <c r="K93">
        <v>2324</v>
      </c>
      <c r="L93">
        <v>0.46425589209446527</v>
      </c>
      <c r="N93">
        <v>91</v>
      </c>
      <c r="O93">
        <v>1501</v>
      </c>
      <c r="P93">
        <v>0.84144317876042696</v>
      </c>
      <c r="S93">
        <v>91</v>
      </c>
      <c r="T93">
        <v>0</v>
      </c>
      <c r="U93">
        <v>0</v>
      </c>
      <c r="W93">
        <v>91</v>
      </c>
      <c r="X93">
        <v>0</v>
      </c>
      <c r="Y93">
        <v>0</v>
      </c>
      <c r="AB93">
        <v>91</v>
      </c>
      <c r="AC93">
        <v>0</v>
      </c>
      <c r="AD93">
        <v>0</v>
      </c>
      <c r="AF93">
        <v>91</v>
      </c>
      <c r="AG93">
        <v>0</v>
      </c>
    </row>
    <row r="94" spans="1:33">
      <c r="A94">
        <v>92</v>
      </c>
      <c r="B94">
        <v>7045</v>
      </c>
      <c r="C94">
        <v>0.91961795062911267</v>
      </c>
      <c r="E94">
        <v>92</v>
      </c>
      <c r="F94">
        <v>1891</v>
      </c>
      <c r="G94">
        <v>0.81270065024647475</v>
      </c>
      <c r="J94">
        <v>92</v>
      </c>
      <c r="K94">
        <v>3</v>
      </c>
      <c r="L94">
        <v>5.9929762318562641E-4</v>
      </c>
      <c r="N94">
        <v>92</v>
      </c>
      <c r="O94">
        <v>0</v>
      </c>
      <c r="P94">
        <v>0</v>
      </c>
      <c r="S94">
        <v>92</v>
      </c>
      <c r="T94">
        <v>1</v>
      </c>
      <c r="U94">
        <v>1.2553651166673571E-4</v>
      </c>
      <c r="W94">
        <v>92</v>
      </c>
      <c r="X94">
        <v>0</v>
      </c>
      <c r="Y94">
        <v>0</v>
      </c>
      <c r="AB94">
        <v>92</v>
      </c>
      <c r="AC94">
        <v>0</v>
      </c>
      <c r="AD94">
        <v>0</v>
      </c>
      <c r="AF94">
        <v>92</v>
      </c>
      <c r="AG94">
        <v>0</v>
      </c>
    </row>
    <row r="95" spans="1:33">
      <c r="A95">
        <v>93</v>
      </c>
      <c r="B95">
        <v>0</v>
      </c>
      <c r="C95">
        <v>0</v>
      </c>
      <c r="E95">
        <v>93</v>
      </c>
      <c r="F95">
        <v>3</v>
      </c>
      <c r="G95">
        <v>1.2893188528500393E-3</v>
      </c>
      <c r="J95">
        <v>93</v>
      </c>
      <c r="K95">
        <v>0</v>
      </c>
      <c r="L95">
        <v>0</v>
      </c>
      <c r="N95">
        <v>93</v>
      </c>
      <c r="O95">
        <v>0</v>
      </c>
      <c r="P95">
        <v>0</v>
      </c>
      <c r="S95">
        <v>93</v>
      </c>
      <c r="T95">
        <v>1</v>
      </c>
      <c r="U95">
        <v>1.2553651166673571E-4</v>
      </c>
      <c r="W95">
        <v>93</v>
      </c>
      <c r="X95">
        <v>0</v>
      </c>
      <c r="Y95">
        <v>0</v>
      </c>
      <c r="AB95">
        <v>93</v>
      </c>
      <c r="AC95">
        <v>0</v>
      </c>
      <c r="AD95">
        <v>0</v>
      </c>
      <c r="AF95">
        <v>93</v>
      </c>
      <c r="AG95">
        <v>0</v>
      </c>
    </row>
    <row r="96" spans="1:33">
      <c r="A96">
        <v>94</v>
      </c>
      <c r="B96">
        <v>1</v>
      </c>
      <c r="C96">
        <v>1.3053484040157737E-4</v>
      </c>
      <c r="E96">
        <v>94</v>
      </c>
      <c r="F96">
        <v>2</v>
      </c>
      <c r="G96">
        <v>8.595459019000262E-4</v>
      </c>
      <c r="J96">
        <v>94</v>
      </c>
      <c r="K96">
        <v>2484</v>
      </c>
      <c r="L96">
        <v>0.49621843199769872</v>
      </c>
      <c r="N96">
        <v>94</v>
      </c>
      <c r="O96">
        <v>307</v>
      </c>
      <c r="P96">
        <v>0.17210063682841512</v>
      </c>
      <c r="S96">
        <v>94</v>
      </c>
      <c r="T96">
        <v>5</v>
      </c>
      <c r="U96">
        <v>6.2768255833367851E-4</v>
      </c>
      <c r="W96">
        <v>94</v>
      </c>
      <c r="X96">
        <v>0</v>
      </c>
      <c r="Y96">
        <v>0</v>
      </c>
      <c r="AB96">
        <v>94</v>
      </c>
      <c r="AC96">
        <v>0</v>
      </c>
      <c r="AD96">
        <v>0</v>
      </c>
      <c r="AF96">
        <v>94</v>
      </c>
      <c r="AG96">
        <v>0</v>
      </c>
    </row>
    <row r="97" spans="1:33">
      <c r="A97">
        <v>95</v>
      </c>
      <c r="B97">
        <v>1418</v>
      </c>
      <c r="C97">
        <v>0.18509840368943672</v>
      </c>
      <c r="E97">
        <v>95</v>
      </c>
      <c r="F97">
        <v>0</v>
      </c>
      <c r="G97">
        <v>0</v>
      </c>
      <c r="J97">
        <v>95</v>
      </c>
      <c r="K97">
        <v>6</v>
      </c>
      <c r="L97">
        <v>1.1985952463712528E-3</v>
      </c>
      <c r="N97">
        <v>95</v>
      </c>
      <c r="O97">
        <v>0</v>
      </c>
      <c r="P97">
        <v>0</v>
      </c>
      <c r="S97">
        <v>95</v>
      </c>
      <c r="T97">
        <v>119920</v>
      </c>
      <c r="U97">
        <v>15.054338479074946</v>
      </c>
      <c r="W97">
        <v>95</v>
      </c>
      <c r="X97">
        <v>2</v>
      </c>
      <c r="Y97">
        <v>5.276042546007091E-4</v>
      </c>
      <c r="AB97">
        <v>95</v>
      </c>
      <c r="AC97">
        <v>0</v>
      </c>
      <c r="AD97">
        <v>0</v>
      </c>
      <c r="AF97">
        <v>95</v>
      </c>
      <c r="AG97">
        <v>0</v>
      </c>
    </row>
    <row r="98" spans="1:33">
      <c r="A98">
        <v>96</v>
      </c>
      <c r="B98">
        <v>4665</v>
      </c>
      <c r="C98">
        <v>0.60894503047335846</v>
      </c>
      <c r="E98">
        <v>96</v>
      </c>
      <c r="F98">
        <v>978</v>
      </c>
      <c r="G98">
        <v>0.42031794602911282</v>
      </c>
      <c r="J98">
        <v>96</v>
      </c>
      <c r="K98">
        <v>3115</v>
      </c>
      <c r="L98">
        <v>0.62227069874107543</v>
      </c>
      <c r="N98">
        <v>96</v>
      </c>
      <c r="O98">
        <v>0</v>
      </c>
      <c r="P98">
        <v>0</v>
      </c>
      <c r="S98">
        <v>96</v>
      </c>
      <c r="T98">
        <v>53</v>
      </c>
      <c r="U98">
        <v>6.6534351183369931E-3</v>
      </c>
      <c r="W98">
        <v>96</v>
      </c>
      <c r="X98">
        <v>0</v>
      </c>
      <c r="Y98">
        <v>0</v>
      </c>
      <c r="AB98">
        <v>96</v>
      </c>
      <c r="AC98">
        <v>1</v>
      </c>
      <c r="AD98">
        <v>4.7187617969044922E-3</v>
      </c>
      <c r="AF98">
        <v>96</v>
      </c>
      <c r="AG98">
        <v>1</v>
      </c>
    </row>
    <row r="99" spans="1:33">
      <c r="A99">
        <v>97</v>
      </c>
      <c r="B99">
        <v>0</v>
      </c>
      <c r="C99">
        <v>0</v>
      </c>
      <c r="E99">
        <v>97</v>
      </c>
      <c r="F99">
        <v>3</v>
      </c>
      <c r="G99">
        <v>1.2893188528500393E-3</v>
      </c>
      <c r="J99">
        <v>97</v>
      </c>
      <c r="K99">
        <v>2</v>
      </c>
      <c r="L99">
        <v>3.9953174879041764E-4</v>
      </c>
      <c r="N99">
        <v>97</v>
      </c>
      <c r="O99">
        <v>0</v>
      </c>
      <c r="P99">
        <v>0</v>
      </c>
      <c r="S99">
        <v>97</v>
      </c>
      <c r="T99">
        <v>1</v>
      </c>
      <c r="U99">
        <v>1.2553651166673571E-4</v>
      </c>
      <c r="W99">
        <v>97</v>
      </c>
      <c r="X99">
        <v>0</v>
      </c>
      <c r="Y99">
        <v>0</v>
      </c>
      <c r="AB99">
        <v>97</v>
      </c>
      <c r="AC99">
        <v>0</v>
      </c>
      <c r="AD99">
        <v>0</v>
      </c>
    </row>
    <row r="100" spans="1:33">
      <c r="A100">
        <v>98</v>
      </c>
      <c r="B100">
        <v>0</v>
      </c>
      <c r="C100">
        <v>0</v>
      </c>
      <c r="E100">
        <v>98</v>
      </c>
      <c r="F100">
        <v>0</v>
      </c>
      <c r="G100">
        <v>0</v>
      </c>
      <c r="J100">
        <v>98</v>
      </c>
      <c r="K100">
        <v>0</v>
      </c>
      <c r="L100">
        <v>0</v>
      </c>
      <c r="N100">
        <v>98</v>
      </c>
      <c r="O100">
        <v>0</v>
      </c>
      <c r="P100">
        <v>0</v>
      </c>
      <c r="S100">
        <v>98</v>
      </c>
      <c r="T100">
        <v>3</v>
      </c>
      <c r="U100">
        <v>3.7660953500020714E-4</v>
      </c>
      <c r="W100">
        <v>98</v>
      </c>
      <c r="X100">
        <v>0</v>
      </c>
      <c r="Y100">
        <v>0</v>
      </c>
      <c r="AB100">
        <v>98</v>
      </c>
      <c r="AC100">
        <v>1</v>
      </c>
      <c r="AD100">
        <v>4.7187617969044922E-3</v>
      </c>
    </row>
    <row r="101" spans="1:33">
      <c r="A101">
        <v>99</v>
      </c>
      <c r="B101">
        <v>2173</v>
      </c>
      <c r="C101">
        <v>0.28365220819262765</v>
      </c>
      <c r="E101">
        <v>99</v>
      </c>
      <c r="F101">
        <v>0</v>
      </c>
      <c r="G101">
        <v>0</v>
      </c>
      <c r="J101">
        <v>99</v>
      </c>
      <c r="K101">
        <v>1</v>
      </c>
      <c r="L101">
        <v>1.9976587439520882E-4</v>
      </c>
      <c r="N101">
        <v>99</v>
      </c>
      <c r="O101">
        <v>0</v>
      </c>
      <c r="P101">
        <v>0</v>
      </c>
      <c r="S101">
        <v>99</v>
      </c>
      <c r="T101">
        <v>72943</v>
      </c>
      <c r="U101">
        <v>9.1570097705067024</v>
      </c>
      <c r="W101">
        <v>99</v>
      </c>
      <c r="X101">
        <v>0</v>
      </c>
      <c r="Y101">
        <v>0</v>
      </c>
      <c r="AB101">
        <v>99</v>
      </c>
      <c r="AC101">
        <v>0</v>
      </c>
      <c r="AD101">
        <v>0</v>
      </c>
    </row>
    <row r="102" spans="1:33">
      <c r="A102">
        <v>100</v>
      </c>
      <c r="B102">
        <v>1273</v>
      </c>
      <c r="C102">
        <v>0.166170851831208</v>
      </c>
      <c r="E102">
        <v>100</v>
      </c>
      <c r="F102">
        <v>0</v>
      </c>
      <c r="G102">
        <v>0</v>
      </c>
      <c r="J102">
        <v>100</v>
      </c>
      <c r="K102">
        <v>0</v>
      </c>
      <c r="L102">
        <v>0</v>
      </c>
      <c r="N102">
        <v>100</v>
      </c>
      <c r="O102">
        <v>0</v>
      </c>
      <c r="P102">
        <v>0</v>
      </c>
      <c r="S102">
        <v>100</v>
      </c>
      <c r="T102">
        <v>17</v>
      </c>
      <c r="U102">
        <v>2.1341206983345072E-3</v>
      </c>
      <c r="W102">
        <v>100</v>
      </c>
      <c r="X102">
        <v>0</v>
      </c>
      <c r="Y102">
        <v>0</v>
      </c>
      <c r="AB102">
        <v>100</v>
      </c>
      <c r="AC102">
        <v>0</v>
      </c>
      <c r="AD102">
        <v>0</v>
      </c>
    </row>
    <row r="103" spans="1:33">
      <c r="A103">
        <v>101</v>
      </c>
      <c r="B103">
        <v>756</v>
      </c>
      <c r="C103">
        <v>9.8684339343592498E-2</v>
      </c>
      <c r="E103">
        <v>101</v>
      </c>
      <c r="F103">
        <v>0</v>
      </c>
      <c r="G103">
        <v>0</v>
      </c>
      <c r="J103">
        <v>101</v>
      </c>
      <c r="K103">
        <v>0</v>
      </c>
      <c r="L103">
        <v>0</v>
      </c>
      <c r="N103">
        <v>101</v>
      </c>
      <c r="O103">
        <v>0</v>
      </c>
      <c r="P103">
        <v>0</v>
      </c>
      <c r="S103">
        <v>101</v>
      </c>
      <c r="T103">
        <v>0</v>
      </c>
      <c r="U103">
        <v>0</v>
      </c>
      <c r="W103">
        <v>101</v>
      </c>
      <c r="X103">
        <v>0</v>
      </c>
      <c r="Y103">
        <v>0</v>
      </c>
      <c r="AB103">
        <v>101</v>
      </c>
      <c r="AC103">
        <v>0</v>
      </c>
      <c r="AD103">
        <v>0</v>
      </c>
    </row>
    <row r="104" spans="1:33">
      <c r="A104">
        <v>102</v>
      </c>
      <c r="B104">
        <v>7850</v>
      </c>
      <c r="C104">
        <v>1.0246984971523825</v>
      </c>
      <c r="E104">
        <v>102</v>
      </c>
      <c r="F104">
        <v>1791</v>
      </c>
      <c r="G104">
        <v>0.7697233551514735</v>
      </c>
      <c r="J104">
        <v>102</v>
      </c>
      <c r="K104">
        <v>0</v>
      </c>
      <c r="L104">
        <v>0</v>
      </c>
      <c r="N104">
        <v>102</v>
      </c>
      <c r="O104">
        <v>0</v>
      </c>
      <c r="P104">
        <v>0</v>
      </c>
      <c r="S104">
        <v>102</v>
      </c>
      <c r="T104">
        <v>0</v>
      </c>
      <c r="U104">
        <v>0</v>
      </c>
      <c r="W104">
        <v>102</v>
      </c>
      <c r="X104">
        <v>0</v>
      </c>
      <c r="Y104">
        <v>0</v>
      </c>
      <c r="AB104">
        <v>102</v>
      </c>
      <c r="AC104">
        <v>0</v>
      </c>
      <c r="AD104">
        <v>0</v>
      </c>
    </row>
    <row r="105" spans="1:33">
      <c r="A105">
        <v>103</v>
      </c>
      <c r="B105">
        <v>1518</v>
      </c>
      <c r="C105">
        <v>0.19815188772959447</v>
      </c>
      <c r="E105">
        <v>103</v>
      </c>
      <c r="F105">
        <v>0</v>
      </c>
      <c r="G105">
        <v>0</v>
      </c>
      <c r="J105">
        <v>103</v>
      </c>
      <c r="K105">
        <v>0</v>
      </c>
      <c r="L105">
        <v>0</v>
      </c>
      <c r="N105">
        <v>103</v>
      </c>
      <c r="O105">
        <v>0</v>
      </c>
      <c r="P105">
        <v>0</v>
      </c>
      <c r="S105">
        <v>103</v>
      </c>
      <c r="T105">
        <v>0</v>
      </c>
      <c r="U105">
        <v>0</v>
      </c>
      <c r="W105">
        <v>103</v>
      </c>
      <c r="X105">
        <v>0</v>
      </c>
      <c r="Y105">
        <v>0</v>
      </c>
      <c r="AB105">
        <v>103</v>
      </c>
      <c r="AC105">
        <v>0</v>
      </c>
      <c r="AD105">
        <v>0</v>
      </c>
    </row>
    <row r="106" spans="1:33">
      <c r="A106">
        <v>104</v>
      </c>
      <c r="B106">
        <v>2060</v>
      </c>
      <c r="C106">
        <v>0.2689017712272494</v>
      </c>
      <c r="E106">
        <v>104</v>
      </c>
      <c r="F106">
        <v>0</v>
      </c>
      <c r="G106">
        <v>0</v>
      </c>
      <c r="J106">
        <v>104</v>
      </c>
      <c r="K106">
        <v>0</v>
      </c>
      <c r="L106">
        <v>0</v>
      </c>
      <c r="N106">
        <v>104</v>
      </c>
      <c r="O106">
        <v>0</v>
      </c>
      <c r="P106">
        <v>0</v>
      </c>
      <c r="S106">
        <v>104</v>
      </c>
      <c r="T106">
        <v>0</v>
      </c>
      <c r="U106">
        <v>0</v>
      </c>
      <c r="W106">
        <v>104</v>
      </c>
      <c r="X106">
        <v>0</v>
      </c>
      <c r="Y106">
        <v>0</v>
      </c>
      <c r="AB106">
        <v>104</v>
      </c>
      <c r="AC106">
        <v>0</v>
      </c>
      <c r="AD106">
        <v>0</v>
      </c>
    </row>
    <row r="107" spans="1:33">
      <c r="A107">
        <v>105</v>
      </c>
      <c r="B107">
        <v>1227</v>
      </c>
      <c r="C107">
        <v>0.16016624917273545</v>
      </c>
      <c r="E107">
        <v>105</v>
      </c>
      <c r="F107">
        <v>0</v>
      </c>
      <c r="G107">
        <v>0</v>
      </c>
      <c r="J107">
        <v>105</v>
      </c>
      <c r="K107">
        <v>957</v>
      </c>
      <c r="L107">
        <v>0.19117594179621483</v>
      </c>
      <c r="N107">
        <v>105</v>
      </c>
      <c r="O107">
        <v>0</v>
      </c>
      <c r="P107">
        <v>0</v>
      </c>
      <c r="S107">
        <v>105</v>
      </c>
      <c r="T107">
        <v>0</v>
      </c>
      <c r="U107">
        <v>0</v>
      </c>
      <c r="W107">
        <v>105</v>
      </c>
      <c r="X107">
        <v>0</v>
      </c>
      <c r="Y107">
        <v>0</v>
      </c>
      <c r="AB107">
        <v>105</v>
      </c>
      <c r="AC107">
        <v>0</v>
      </c>
      <c r="AD107">
        <v>0</v>
      </c>
    </row>
    <row r="108" spans="1:33">
      <c r="A108">
        <v>106</v>
      </c>
      <c r="B108">
        <v>515</v>
      </c>
      <c r="C108">
        <v>6.7225442806812349E-2</v>
      </c>
      <c r="E108">
        <v>106</v>
      </c>
      <c r="F108">
        <v>0</v>
      </c>
      <c r="G108">
        <v>0</v>
      </c>
      <c r="J108">
        <v>106</v>
      </c>
      <c r="K108">
        <v>2</v>
      </c>
      <c r="L108">
        <v>3.9953174879041764E-4</v>
      </c>
      <c r="N108">
        <v>106</v>
      </c>
      <c r="O108">
        <v>0</v>
      </c>
      <c r="P108">
        <v>0</v>
      </c>
      <c r="S108">
        <v>106</v>
      </c>
      <c r="T108">
        <v>0</v>
      </c>
      <c r="U108">
        <v>0</v>
      </c>
      <c r="W108">
        <v>106</v>
      </c>
      <c r="X108">
        <v>0</v>
      </c>
      <c r="Y108">
        <v>0</v>
      </c>
      <c r="AB108">
        <v>106</v>
      </c>
      <c r="AC108">
        <v>0</v>
      </c>
      <c r="AD108">
        <v>0</v>
      </c>
    </row>
    <row r="109" spans="1:33">
      <c r="A109">
        <v>107</v>
      </c>
      <c r="B109">
        <v>1348</v>
      </c>
      <c r="C109">
        <v>0.17596096486132631</v>
      </c>
      <c r="E109">
        <v>107</v>
      </c>
      <c r="F109">
        <v>0</v>
      </c>
      <c r="G109">
        <v>0</v>
      </c>
      <c r="J109">
        <v>107</v>
      </c>
      <c r="K109">
        <v>1</v>
      </c>
      <c r="L109">
        <v>1.9976587439520882E-4</v>
      </c>
      <c r="N109">
        <v>107</v>
      </c>
      <c r="O109">
        <v>0</v>
      </c>
      <c r="P109">
        <v>0</v>
      </c>
      <c r="S109">
        <v>107</v>
      </c>
      <c r="T109">
        <v>0</v>
      </c>
      <c r="U109">
        <v>0</v>
      </c>
      <c r="W109">
        <v>107</v>
      </c>
      <c r="X109">
        <v>0</v>
      </c>
      <c r="Y109">
        <v>0</v>
      </c>
      <c r="AB109">
        <v>107</v>
      </c>
      <c r="AC109">
        <v>0</v>
      </c>
      <c r="AD109">
        <v>0</v>
      </c>
    </row>
    <row r="110" spans="1:33">
      <c r="A110">
        <v>108</v>
      </c>
      <c r="B110">
        <v>400</v>
      </c>
      <c r="C110">
        <v>5.2213936160630955E-2</v>
      </c>
      <c r="E110">
        <v>108</v>
      </c>
      <c r="F110">
        <v>0</v>
      </c>
      <c r="G110">
        <v>0</v>
      </c>
      <c r="J110">
        <v>108</v>
      </c>
      <c r="K110">
        <v>0</v>
      </c>
      <c r="L110">
        <v>0</v>
      </c>
      <c r="N110">
        <v>108</v>
      </c>
      <c r="O110">
        <v>0</v>
      </c>
      <c r="P110">
        <v>0</v>
      </c>
      <c r="S110">
        <v>108</v>
      </c>
      <c r="T110">
        <v>0</v>
      </c>
      <c r="U110">
        <v>0</v>
      </c>
      <c r="W110">
        <v>108</v>
      </c>
      <c r="X110">
        <v>0</v>
      </c>
      <c r="Y110">
        <v>0</v>
      </c>
      <c r="AB110">
        <v>108</v>
      </c>
      <c r="AC110">
        <v>0</v>
      </c>
      <c r="AD110">
        <v>0</v>
      </c>
    </row>
    <row r="111" spans="1:33">
      <c r="A111">
        <v>109</v>
      </c>
      <c r="B111">
        <v>0</v>
      </c>
      <c r="C111">
        <v>0</v>
      </c>
      <c r="E111">
        <v>109</v>
      </c>
      <c r="F111">
        <v>679</v>
      </c>
      <c r="G111">
        <v>0.29181583369505892</v>
      </c>
      <c r="J111">
        <v>109</v>
      </c>
      <c r="K111">
        <v>1</v>
      </c>
      <c r="L111">
        <v>1.9976587439520882E-4</v>
      </c>
      <c r="N111">
        <v>109</v>
      </c>
      <c r="O111">
        <v>391</v>
      </c>
      <c r="P111">
        <v>0.21919006188895865</v>
      </c>
      <c r="S111">
        <v>109</v>
      </c>
      <c r="T111">
        <v>0</v>
      </c>
      <c r="U111">
        <v>0</v>
      </c>
      <c r="W111">
        <v>109</v>
      </c>
      <c r="X111">
        <v>0</v>
      </c>
      <c r="Y111">
        <v>0</v>
      </c>
      <c r="AB111">
        <v>109</v>
      </c>
      <c r="AC111">
        <v>0</v>
      </c>
      <c r="AD111">
        <v>0</v>
      </c>
    </row>
    <row r="112" spans="1:33">
      <c r="A112">
        <v>110</v>
      </c>
      <c r="B112">
        <v>5190</v>
      </c>
      <c r="C112">
        <v>0.67747582168418663</v>
      </c>
      <c r="E112">
        <v>110</v>
      </c>
      <c r="F112">
        <v>4523</v>
      </c>
      <c r="G112">
        <v>1.9438630571469093</v>
      </c>
      <c r="J112">
        <v>110</v>
      </c>
      <c r="K112">
        <v>0</v>
      </c>
      <c r="L112">
        <v>0</v>
      </c>
      <c r="N112">
        <v>110</v>
      </c>
      <c r="O112">
        <v>0</v>
      </c>
      <c r="P112">
        <v>0</v>
      </c>
      <c r="S112">
        <v>110</v>
      </c>
      <c r="T112">
        <v>0</v>
      </c>
      <c r="U112">
        <v>0</v>
      </c>
      <c r="W112">
        <v>110</v>
      </c>
      <c r="X112">
        <v>0</v>
      </c>
      <c r="Y112">
        <v>0</v>
      </c>
      <c r="AB112">
        <v>110</v>
      </c>
      <c r="AC112">
        <v>1</v>
      </c>
      <c r="AD112">
        <v>4.7187617969044922E-3</v>
      </c>
    </row>
    <row r="113" spans="1:30">
      <c r="A113">
        <v>111</v>
      </c>
      <c r="B113">
        <v>4857</v>
      </c>
      <c r="C113">
        <v>0.63400771983046134</v>
      </c>
      <c r="E113">
        <v>111</v>
      </c>
      <c r="F113">
        <v>251</v>
      </c>
      <c r="G113">
        <v>0.10787301068845329</v>
      </c>
      <c r="J113">
        <v>111</v>
      </c>
      <c r="K113">
        <v>2323</v>
      </c>
      <c r="L113">
        <v>0.46405612622007009</v>
      </c>
      <c r="N113">
        <v>111</v>
      </c>
      <c r="O113">
        <v>0</v>
      </c>
      <c r="P113">
        <v>0</v>
      </c>
      <c r="S113">
        <v>111</v>
      </c>
      <c r="T113">
        <v>0</v>
      </c>
      <c r="U113">
        <v>0</v>
      </c>
      <c r="W113">
        <v>111</v>
      </c>
      <c r="X113">
        <v>0</v>
      </c>
      <c r="Y113">
        <v>0</v>
      </c>
      <c r="AB113">
        <v>111</v>
      </c>
      <c r="AC113">
        <v>0</v>
      </c>
      <c r="AD113">
        <v>0</v>
      </c>
    </row>
    <row r="114" spans="1:30">
      <c r="A114">
        <v>112</v>
      </c>
      <c r="B114">
        <v>5</v>
      </c>
      <c r="C114">
        <v>6.5267420200788688E-4</v>
      </c>
      <c r="E114">
        <v>112</v>
      </c>
      <c r="F114">
        <v>609</v>
      </c>
      <c r="G114">
        <v>0.26173172712855797</v>
      </c>
      <c r="J114">
        <v>112</v>
      </c>
      <c r="K114">
        <v>1</v>
      </c>
      <c r="L114">
        <v>1.9976587439520882E-4</v>
      </c>
      <c r="N114">
        <v>112</v>
      </c>
      <c r="O114">
        <v>0</v>
      </c>
      <c r="P114">
        <v>0</v>
      </c>
      <c r="S114">
        <v>112</v>
      </c>
      <c r="T114">
        <v>0</v>
      </c>
      <c r="U114">
        <v>0</v>
      </c>
      <c r="W114">
        <v>112</v>
      </c>
      <c r="X114">
        <v>0</v>
      </c>
      <c r="Y114">
        <v>0</v>
      </c>
      <c r="AB114">
        <v>112</v>
      </c>
      <c r="AC114">
        <v>0</v>
      </c>
      <c r="AD114">
        <v>0</v>
      </c>
    </row>
    <row r="115" spans="1:30">
      <c r="A115">
        <v>113</v>
      </c>
      <c r="B115">
        <v>106</v>
      </c>
      <c r="C115">
        <v>1.3836693082567202E-2</v>
      </c>
      <c r="E115">
        <v>113</v>
      </c>
      <c r="F115">
        <v>0</v>
      </c>
      <c r="G115">
        <v>0</v>
      </c>
      <c r="J115">
        <v>113</v>
      </c>
      <c r="K115">
        <v>0</v>
      </c>
      <c r="L115">
        <v>0</v>
      </c>
      <c r="N115">
        <v>113</v>
      </c>
      <c r="O115">
        <v>0</v>
      </c>
      <c r="P115">
        <v>0</v>
      </c>
      <c r="S115">
        <v>113</v>
      </c>
      <c r="T115">
        <v>0</v>
      </c>
      <c r="U115">
        <v>0</v>
      </c>
      <c r="W115">
        <v>113</v>
      </c>
      <c r="X115">
        <v>0</v>
      </c>
      <c r="Y115">
        <v>0</v>
      </c>
      <c r="AB115">
        <v>113</v>
      </c>
      <c r="AC115">
        <v>0</v>
      </c>
      <c r="AD115">
        <v>0</v>
      </c>
    </row>
    <row r="116" spans="1:30">
      <c r="A116">
        <v>114</v>
      </c>
      <c r="B116">
        <v>0</v>
      </c>
      <c r="C116">
        <v>0</v>
      </c>
      <c r="E116">
        <v>114</v>
      </c>
      <c r="F116">
        <v>0</v>
      </c>
      <c r="G116">
        <v>0</v>
      </c>
      <c r="J116">
        <v>114</v>
      </c>
      <c r="K116">
        <v>0</v>
      </c>
      <c r="L116">
        <v>0</v>
      </c>
      <c r="N116">
        <v>114</v>
      </c>
      <c r="O116">
        <v>0</v>
      </c>
      <c r="P116">
        <v>0</v>
      </c>
      <c r="S116">
        <v>114</v>
      </c>
      <c r="T116">
        <v>0</v>
      </c>
      <c r="U116">
        <v>0</v>
      </c>
      <c r="W116">
        <v>114</v>
      </c>
      <c r="X116">
        <v>0</v>
      </c>
      <c r="Y116">
        <v>0</v>
      </c>
      <c r="AB116">
        <v>114</v>
      </c>
      <c r="AC116">
        <v>0</v>
      </c>
      <c r="AD116">
        <v>0</v>
      </c>
    </row>
    <row r="117" spans="1:30">
      <c r="A117">
        <v>115</v>
      </c>
      <c r="B117">
        <v>3968</v>
      </c>
      <c r="C117">
        <v>0.51796224671345903</v>
      </c>
      <c r="E117">
        <v>115</v>
      </c>
      <c r="F117">
        <v>297</v>
      </c>
      <c r="G117">
        <v>0.12764256643215388</v>
      </c>
      <c r="J117">
        <v>115</v>
      </c>
      <c r="K117">
        <v>3</v>
      </c>
      <c r="L117">
        <v>5.9929762318562641E-4</v>
      </c>
      <c r="N117">
        <v>115</v>
      </c>
      <c r="O117">
        <v>286</v>
      </c>
      <c r="P117">
        <v>0.16032828056327922</v>
      </c>
      <c r="S117">
        <v>115</v>
      </c>
      <c r="T117">
        <v>0</v>
      </c>
      <c r="U117">
        <v>0</v>
      </c>
      <c r="W117">
        <v>115</v>
      </c>
      <c r="X117">
        <v>0</v>
      </c>
      <c r="Y117">
        <v>0</v>
      </c>
      <c r="AB117">
        <v>115</v>
      </c>
      <c r="AC117">
        <v>0</v>
      </c>
      <c r="AD117">
        <v>0</v>
      </c>
    </row>
    <row r="118" spans="1:30">
      <c r="A118">
        <v>116</v>
      </c>
      <c r="B118">
        <v>0</v>
      </c>
      <c r="C118">
        <v>0</v>
      </c>
      <c r="E118">
        <v>116</v>
      </c>
      <c r="F118">
        <v>0</v>
      </c>
      <c r="G118">
        <v>0</v>
      </c>
      <c r="J118">
        <v>116</v>
      </c>
      <c r="K118">
        <v>0</v>
      </c>
      <c r="L118">
        <v>0</v>
      </c>
      <c r="N118">
        <v>116</v>
      </c>
      <c r="O118">
        <v>0</v>
      </c>
      <c r="P118">
        <v>0</v>
      </c>
      <c r="S118">
        <v>116</v>
      </c>
      <c r="T118">
        <v>0</v>
      </c>
      <c r="U118">
        <v>0</v>
      </c>
      <c r="W118">
        <v>116</v>
      </c>
      <c r="X118">
        <v>0</v>
      </c>
      <c r="Y118">
        <v>0</v>
      </c>
      <c r="AB118">
        <v>116</v>
      </c>
      <c r="AC118">
        <v>0</v>
      </c>
      <c r="AD118">
        <v>0</v>
      </c>
    </row>
    <row r="119" spans="1:30">
      <c r="A119">
        <v>117</v>
      </c>
      <c r="B119">
        <v>0</v>
      </c>
      <c r="C119">
        <v>0</v>
      </c>
      <c r="E119">
        <v>117</v>
      </c>
      <c r="F119">
        <v>154</v>
      </c>
      <c r="G119">
        <v>6.6185034446302013E-2</v>
      </c>
      <c r="J119">
        <v>117</v>
      </c>
      <c r="K119">
        <v>0</v>
      </c>
      <c r="L119">
        <v>0</v>
      </c>
      <c r="N119">
        <v>117</v>
      </c>
      <c r="O119">
        <v>2089</v>
      </c>
      <c r="P119">
        <v>1.1710691541842317</v>
      </c>
      <c r="S119">
        <v>117</v>
      </c>
      <c r="T119">
        <v>0</v>
      </c>
      <c r="U119">
        <v>0</v>
      </c>
      <c r="W119">
        <v>117</v>
      </c>
      <c r="X119">
        <v>0</v>
      </c>
      <c r="Y119">
        <v>0</v>
      </c>
      <c r="AB119">
        <v>117</v>
      </c>
      <c r="AC119">
        <v>0</v>
      </c>
      <c r="AD119">
        <v>0</v>
      </c>
    </row>
    <row r="120" spans="1:30">
      <c r="A120">
        <v>118</v>
      </c>
      <c r="B120">
        <v>0</v>
      </c>
      <c r="C120">
        <v>0</v>
      </c>
      <c r="E120">
        <v>118</v>
      </c>
      <c r="F120">
        <v>0</v>
      </c>
      <c r="G120">
        <v>0</v>
      </c>
      <c r="J120">
        <v>118</v>
      </c>
      <c r="K120">
        <v>0</v>
      </c>
      <c r="L120">
        <v>0</v>
      </c>
      <c r="N120">
        <v>118</v>
      </c>
      <c r="O120">
        <v>0</v>
      </c>
      <c r="P120">
        <v>0</v>
      </c>
      <c r="S120">
        <v>118</v>
      </c>
      <c r="T120">
        <v>0</v>
      </c>
      <c r="U120">
        <v>0</v>
      </c>
      <c r="W120">
        <v>118</v>
      </c>
      <c r="X120">
        <v>0</v>
      </c>
      <c r="Y120">
        <v>0</v>
      </c>
      <c r="AB120">
        <v>118</v>
      </c>
      <c r="AC120">
        <v>0</v>
      </c>
      <c r="AD120">
        <v>0</v>
      </c>
    </row>
    <row r="121" spans="1:30">
      <c r="A121">
        <v>119</v>
      </c>
      <c r="B121">
        <v>1</v>
      </c>
      <c r="C121">
        <v>1.3053484040157737E-4</v>
      </c>
      <c r="E121">
        <v>119</v>
      </c>
      <c r="F121">
        <v>0</v>
      </c>
      <c r="G121">
        <v>0</v>
      </c>
      <c r="J121">
        <v>119</v>
      </c>
      <c r="K121">
        <v>0</v>
      </c>
      <c r="L121">
        <v>0</v>
      </c>
      <c r="N121">
        <v>119</v>
      </c>
      <c r="O121">
        <v>0</v>
      </c>
      <c r="P121">
        <v>0</v>
      </c>
      <c r="S121">
        <v>119</v>
      </c>
      <c r="T121">
        <v>52521</v>
      </c>
      <c r="U121">
        <v>6.5933031292486266</v>
      </c>
      <c r="W121">
        <v>119</v>
      </c>
      <c r="X121">
        <v>0</v>
      </c>
      <c r="Y121">
        <v>0</v>
      </c>
      <c r="AB121">
        <v>119</v>
      </c>
      <c r="AC121">
        <v>0</v>
      </c>
      <c r="AD121">
        <v>0</v>
      </c>
    </row>
    <row r="122" spans="1:30">
      <c r="A122">
        <v>120</v>
      </c>
      <c r="B122">
        <v>732</v>
      </c>
      <c r="C122">
        <v>9.5551503173954638E-2</v>
      </c>
      <c r="E122">
        <v>120</v>
      </c>
      <c r="F122">
        <v>199</v>
      </c>
      <c r="G122">
        <v>8.5524817239052614E-2</v>
      </c>
      <c r="J122">
        <v>120</v>
      </c>
      <c r="K122">
        <v>0</v>
      </c>
      <c r="L122">
        <v>0</v>
      </c>
      <c r="N122">
        <v>120</v>
      </c>
      <c r="O122">
        <v>0</v>
      </c>
      <c r="P122">
        <v>0</v>
      </c>
      <c r="S122">
        <v>120</v>
      </c>
      <c r="T122">
        <v>45</v>
      </c>
      <c r="U122">
        <v>5.6491430250031069E-3</v>
      </c>
      <c r="W122">
        <v>120</v>
      </c>
      <c r="X122">
        <v>0</v>
      </c>
      <c r="Y122">
        <v>0</v>
      </c>
      <c r="AB122">
        <v>120</v>
      </c>
      <c r="AC122">
        <v>0</v>
      </c>
      <c r="AD122">
        <v>0</v>
      </c>
    </row>
    <row r="123" spans="1:30">
      <c r="A123">
        <v>121</v>
      </c>
      <c r="B123">
        <v>0</v>
      </c>
      <c r="C123">
        <v>0</v>
      </c>
      <c r="E123">
        <v>121</v>
      </c>
      <c r="F123">
        <v>0</v>
      </c>
      <c r="G123">
        <v>0</v>
      </c>
      <c r="J123">
        <v>121</v>
      </c>
      <c r="K123">
        <v>0</v>
      </c>
      <c r="L123">
        <v>0</v>
      </c>
      <c r="N123">
        <v>121</v>
      </c>
      <c r="O123">
        <v>0</v>
      </c>
      <c r="P123">
        <v>0</v>
      </c>
      <c r="U123">
        <v>0</v>
      </c>
      <c r="W123">
        <v>121</v>
      </c>
      <c r="X123">
        <v>0</v>
      </c>
      <c r="Y123">
        <v>0</v>
      </c>
      <c r="AB123">
        <v>121</v>
      </c>
      <c r="AC123">
        <v>0</v>
      </c>
      <c r="AD123">
        <v>0</v>
      </c>
    </row>
    <row r="124" spans="1:30">
      <c r="A124">
        <v>122</v>
      </c>
      <c r="B124">
        <v>933</v>
      </c>
      <c r="C124">
        <v>0.12178900609467169</v>
      </c>
      <c r="E124">
        <v>122</v>
      </c>
      <c r="F124">
        <v>0</v>
      </c>
      <c r="G124">
        <v>0</v>
      </c>
      <c r="J124">
        <v>122</v>
      </c>
      <c r="K124">
        <v>1</v>
      </c>
      <c r="L124">
        <v>1.9976587439520882E-4</v>
      </c>
      <c r="N124">
        <v>122</v>
      </c>
      <c r="O124">
        <v>0</v>
      </c>
      <c r="P124">
        <v>0</v>
      </c>
      <c r="W124">
        <v>122</v>
      </c>
      <c r="X124">
        <v>0</v>
      </c>
      <c r="Y124">
        <v>0</v>
      </c>
      <c r="AB124">
        <v>122</v>
      </c>
      <c r="AC124">
        <v>0</v>
      </c>
      <c r="AD124">
        <v>0</v>
      </c>
    </row>
    <row r="125" spans="1:30">
      <c r="A125">
        <v>123</v>
      </c>
      <c r="B125">
        <v>0</v>
      </c>
      <c r="C125">
        <v>0</v>
      </c>
      <c r="E125">
        <v>123</v>
      </c>
      <c r="F125">
        <v>0</v>
      </c>
      <c r="G125">
        <v>0</v>
      </c>
      <c r="N125">
        <v>123</v>
      </c>
      <c r="O125">
        <v>0</v>
      </c>
      <c r="P125">
        <v>0</v>
      </c>
      <c r="W125">
        <v>123</v>
      </c>
      <c r="X125">
        <v>0</v>
      </c>
      <c r="Y125">
        <v>0</v>
      </c>
      <c r="AB125">
        <v>123</v>
      </c>
      <c r="AC125">
        <v>0</v>
      </c>
      <c r="AD125">
        <v>0</v>
      </c>
    </row>
    <row r="126" spans="1:30">
      <c r="A126">
        <v>124</v>
      </c>
      <c r="B126">
        <v>0</v>
      </c>
      <c r="C126">
        <v>0</v>
      </c>
      <c r="E126">
        <v>124</v>
      </c>
      <c r="F126">
        <v>0</v>
      </c>
      <c r="G126">
        <v>0</v>
      </c>
      <c r="N126">
        <v>124</v>
      </c>
      <c r="O126">
        <v>0</v>
      </c>
      <c r="P126">
        <v>0</v>
      </c>
      <c r="W126">
        <v>124</v>
      </c>
      <c r="X126">
        <v>0</v>
      </c>
      <c r="Y126">
        <v>0</v>
      </c>
      <c r="AB126">
        <v>124</v>
      </c>
      <c r="AC126">
        <v>0</v>
      </c>
      <c r="AD126">
        <v>0</v>
      </c>
    </row>
    <row r="127" spans="1:30">
      <c r="A127">
        <v>125</v>
      </c>
      <c r="B127">
        <v>2247</v>
      </c>
      <c r="C127">
        <v>0.2933117863823444</v>
      </c>
      <c r="E127">
        <v>125</v>
      </c>
      <c r="F127">
        <v>0</v>
      </c>
      <c r="G127">
        <v>0</v>
      </c>
      <c r="N127">
        <v>125</v>
      </c>
      <c r="O127">
        <v>0</v>
      </c>
      <c r="P127">
        <v>0</v>
      </c>
      <c r="W127">
        <v>125</v>
      </c>
      <c r="X127">
        <v>0</v>
      </c>
      <c r="Y127">
        <v>0</v>
      </c>
      <c r="AB127">
        <v>125</v>
      </c>
      <c r="AC127">
        <v>0</v>
      </c>
      <c r="AD127">
        <v>0</v>
      </c>
    </row>
    <row r="128" spans="1:30">
      <c r="A128">
        <v>126</v>
      </c>
      <c r="B128">
        <v>0</v>
      </c>
      <c r="C128">
        <v>0</v>
      </c>
      <c r="E128">
        <v>126</v>
      </c>
      <c r="F128">
        <v>0</v>
      </c>
      <c r="G128">
        <v>0</v>
      </c>
      <c r="N128">
        <v>126</v>
      </c>
      <c r="O128">
        <v>0</v>
      </c>
      <c r="P128">
        <v>0</v>
      </c>
      <c r="W128">
        <v>126</v>
      </c>
      <c r="X128">
        <v>0</v>
      </c>
      <c r="Y128">
        <v>0</v>
      </c>
      <c r="AB128">
        <v>126</v>
      </c>
      <c r="AC128">
        <v>0</v>
      </c>
      <c r="AD128">
        <v>0</v>
      </c>
    </row>
    <row r="129" spans="1:30">
      <c r="A129">
        <v>127</v>
      </c>
      <c r="B129">
        <v>0</v>
      </c>
      <c r="C129">
        <v>0</v>
      </c>
      <c r="E129">
        <v>127</v>
      </c>
      <c r="F129">
        <v>0</v>
      </c>
      <c r="G129">
        <v>0</v>
      </c>
      <c r="N129">
        <v>127</v>
      </c>
      <c r="O129">
        <v>0</v>
      </c>
      <c r="P129">
        <v>0</v>
      </c>
      <c r="W129">
        <v>127</v>
      </c>
      <c r="X129">
        <v>0</v>
      </c>
      <c r="Y129">
        <v>0</v>
      </c>
      <c r="AB129">
        <v>127</v>
      </c>
      <c r="AC129">
        <v>0</v>
      </c>
      <c r="AD129">
        <v>0</v>
      </c>
    </row>
    <row r="130" spans="1:30">
      <c r="A130">
        <v>128</v>
      </c>
      <c r="B130">
        <v>0</v>
      </c>
      <c r="C130">
        <v>0</v>
      </c>
      <c r="E130">
        <v>128</v>
      </c>
      <c r="F130">
        <v>0</v>
      </c>
      <c r="G130">
        <v>0</v>
      </c>
      <c r="N130">
        <v>128</v>
      </c>
      <c r="O130">
        <v>0</v>
      </c>
      <c r="P130">
        <v>0</v>
      </c>
      <c r="W130">
        <v>128</v>
      </c>
      <c r="X130">
        <v>0</v>
      </c>
      <c r="Y130">
        <v>0</v>
      </c>
      <c r="AB130">
        <v>128</v>
      </c>
      <c r="AC130">
        <v>0</v>
      </c>
      <c r="AD130">
        <v>0</v>
      </c>
    </row>
    <row r="131" spans="1:30">
      <c r="A131">
        <v>129</v>
      </c>
      <c r="B131">
        <v>0</v>
      </c>
      <c r="C131">
        <v>0</v>
      </c>
      <c r="E131">
        <v>129</v>
      </c>
      <c r="F131">
        <v>0</v>
      </c>
      <c r="G131">
        <v>0</v>
      </c>
      <c r="N131">
        <v>129</v>
      </c>
      <c r="O131">
        <v>0</v>
      </c>
      <c r="P131">
        <v>0</v>
      </c>
      <c r="W131">
        <v>129</v>
      </c>
      <c r="X131">
        <v>0</v>
      </c>
      <c r="Y131">
        <v>0</v>
      </c>
      <c r="AB131">
        <v>129</v>
      </c>
      <c r="AC131">
        <v>0</v>
      </c>
      <c r="AD131">
        <v>0</v>
      </c>
    </row>
    <row r="132" spans="1:30">
      <c r="A132">
        <v>130</v>
      </c>
      <c r="B132">
        <v>0</v>
      </c>
      <c r="C132">
        <v>0</v>
      </c>
      <c r="E132">
        <v>130</v>
      </c>
      <c r="F132">
        <v>0</v>
      </c>
      <c r="G132">
        <v>0</v>
      </c>
      <c r="N132">
        <v>130</v>
      </c>
      <c r="O132">
        <v>0</v>
      </c>
      <c r="P132">
        <v>0</v>
      </c>
      <c r="W132">
        <v>130</v>
      </c>
      <c r="X132">
        <v>0</v>
      </c>
      <c r="Y132">
        <v>0</v>
      </c>
      <c r="AB132">
        <v>130</v>
      </c>
      <c r="AC132">
        <v>0</v>
      </c>
      <c r="AD132">
        <v>0</v>
      </c>
    </row>
    <row r="133" spans="1:30">
      <c r="A133">
        <v>131</v>
      </c>
      <c r="B133">
        <v>0</v>
      </c>
      <c r="C133">
        <v>0</v>
      </c>
      <c r="E133">
        <v>131</v>
      </c>
      <c r="F133">
        <v>0</v>
      </c>
      <c r="G133">
        <v>0</v>
      </c>
      <c r="N133">
        <v>131</v>
      </c>
      <c r="O133">
        <v>0</v>
      </c>
      <c r="P133">
        <v>0</v>
      </c>
      <c r="W133">
        <v>131</v>
      </c>
      <c r="X133">
        <v>0</v>
      </c>
      <c r="Y133">
        <v>0</v>
      </c>
      <c r="AB133">
        <v>131</v>
      </c>
      <c r="AC133">
        <v>0</v>
      </c>
      <c r="AD133">
        <v>0</v>
      </c>
    </row>
    <row r="134" spans="1:30">
      <c r="A134">
        <v>132</v>
      </c>
      <c r="B134">
        <v>1</v>
      </c>
      <c r="C134">
        <v>1.3053484040157737E-4</v>
      </c>
      <c r="E134">
        <v>132</v>
      </c>
      <c r="F134">
        <v>0</v>
      </c>
      <c r="G134">
        <v>0</v>
      </c>
      <c r="N134">
        <v>132</v>
      </c>
      <c r="O134">
        <v>0</v>
      </c>
      <c r="P134">
        <v>0</v>
      </c>
      <c r="W134">
        <v>132</v>
      </c>
      <c r="X134">
        <v>0</v>
      </c>
      <c r="Y134">
        <v>0</v>
      </c>
      <c r="AB134">
        <v>132</v>
      </c>
      <c r="AC134">
        <v>0</v>
      </c>
      <c r="AD134">
        <v>0</v>
      </c>
    </row>
    <row r="135" spans="1:30">
      <c r="E135">
        <v>133</v>
      </c>
      <c r="F135">
        <v>0</v>
      </c>
      <c r="G135">
        <v>0</v>
      </c>
      <c r="N135">
        <v>133</v>
      </c>
      <c r="O135">
        <v>0</v>
      </c>
      <c r="P135">
        <v>0</v>
      </c>
      <c r="W135">
        <v>133</v>
      </c>
      <c r="X135">
        <v>0</v>
      </c>
      <c r="Y135">
        <v>0</v>
      </c>
      <c r="AB135">
        <v>133</v>
      </c>
      <c r="AC135">
        <v>0</v>
      </c>
      <c r="AD135">
        <v>0</v>
      </c>
    </row>
    <row r="136" spans="1:30">
      <c r="E136">
        <v>134</v>
      </c>
      <c r="F136">
        <v>0</v>
      </c>
      <c r="G136">
        <v>0</v>
      </c>
      <c r="N136">
        <v>134</v>
      </c>
      <c r="O136">
        <v>0</v>
      </c>
      <c r="P136">
        <v>0</v>
      </c>
      <c r="W136">
        <v>134</v>
      </c>
      <c r="X136">
        <v>0</v>
      </c>
      <c r="Y136">
        <v>0</v>
      </c>
      <c r="AB136">
        <v>134</v>
      </c>
      <c r="AC136">
        <v>0</v>
      </c>
      <c r="AD136">
        <v>0</v>
      </c>
    </row>
    <row r="137" spans="1:30">
      <c r="E137">
        <v>135</v>
      </c>
      <c r="F137">
        <v>0</v>
      </c>
      <c r="G137">
        <v>0</v>
      </c>
      <c r="N137">
        <v>135</v>
      </c>
      <c r="O137">
        <v>0</v>
      </c>
      <c r="P137">
        <v>0</v>
      </c>
      <c r="W137">
        <v>135</v>
      </c>
      <c r="X137">
        <v>0</v>
      </c>
      <c r="Y137">
        <v>0</v>
      </c>
      <c r="AB137">
        <v>135</v>
      </c>
      <c r="AC137">
        <v>0</v>
      </c>
      <c r="AD137">
        <v>0</v>
      </c>
    </row>
    <row r="138" spans="1:30">
      <c r="E138">
        <v>136</v>
      </c>
      <c r="F138">
        <v>0</v>
      </c>
      <c r="G138">
        <v>0</v>
      </c>
      <c r="N138">
        <v>136</v>
      </c>
      <c r="O138">
        <v>0</v>
      </c>
      <c r="P138">
        <v>0</v>
      </c>
      <c r="W138">
        <v>136</v>
      </c>
      <c r="X138">
        <v>0</v>
      </c>
      <c r="Y138">
        <v>0</v>
      </c>
      <c r="AB138">
        <v>136</v>
      </c>
      <c r="AC138">
        <v>0</v>
      </c>
      <c r="AD138">
        <v>0</v>
      </c>
    </row>
    <row r="139" spans="1:30">
      <c r="E139">
        <v>137</v>
      </c>
      <c r="F139">
        <v>0</v>
      </c>
      <c r="G139">
        <v>0</v>
      </c>
      <c r="N139">
        <v>137</v>
      </c>
      <c r="O139">
        <v>0</v>
      </c>
      <c r="P139">
        <v>0</v>
      </c>
      <c r="W139">
        <v>137</v>
      </c>
      <c r="X139">
        <v>0</v>
      </c>
      <c r="Y139">
        <v>0</v>
      </c>
      <c r="AB139">
        <v>137</v>
      </c>
      <c r="AC139">
        <v>0</v>
      </c>
      <c r="AD139">
        <v>0</v>
      </c>
    </row>
    <row r="140" spans="1:30">
      <c r="E140">
        <v>138</v>
      </c>
      <c r="F140">
        <v>0</v>
      </c>
      <c r="G140">
        <v>0</v>
      </c>
      <c r="N140">
        <v>138</v>
      </c>
      <c r="O140">
        <v>0</v>
      </c>
      <c r="P140">
        <v>0</v>
      </c>
      <c r="W140">
        <v>138</v>
      </c>
      <c r="X140">
        <v>0</v>
      </c>
      <c r="Y140">
        <v>0</v>
      </c>
      <c r="AB140">
        <v>138</v>
      </c>
      <c r="AC140">
        <v>0</v>
      </c>
      <c r="AD140">
        <v>0</v>
      </c>
    </row>
    <row r="141" spans="1:30">
      <c r="E141">
        <v>139</v>
      </c>
      <c r="F141">
        <v>0</v>
      </c>
      <c r="G141">
        <v>0</v>
      </c>
      <c r="N141">
        <v>139</v>
      </c>
      <c r="O141">
        <v>0</v>
      </c>
      <c r="P141">
        <v>0</v>
      </c>
      <c r="W141">
        <v>139</v>
      </c>
      <c r="X141">
        <v>0</v>
      </c>
      <c r="Y141">
        <v>0</v>
      </c>
      <c r="AB141">
        <v>139</v>
      </c>
      <c r="AC141">
        <v>0</v>
      </c>
      <c r="AD141">
        <v>0</v>
      </c>
    </row>
    <row r="142" spans="1:30">
      <c r="E142">
        <v>140</v>
      </c>
      <c r="F142">
        <v>0</v>
      </c>
      <c r="G142">
        <v>0</v>
      </c>
      <c r="N142">
        <v>140</v>
      </c>
      <c r="O142">
        <v>0</v>
      </c>
      <c r="P142">
        <v>0</v>
      </c>
      <c r="W142">
        <v>140</v>
      </c>
      <c r="X142">
        <v>0</v>
      </c>
      <c r="Y142">
        <v>0</v>
      </c>
      <c r="AB142">
        <v>140</v>
      </c>
      <c r="AC142">
        <v>0</v>
      </c>
      <c r="AD142">
        <v>0</v>
      </c>
    </row>
    <row r="143" spans="1:30">
      <c r="E143">
        <v>141</v>
      </c>
      <c r="F143">
        <v>0</v>
      </c>
      <c r="G143">
        <v>0</v>
      </c>
      <c r="N143">
        <v>141</v>
      </c>
      <c r="O143">
        <v>0</v>
      </c>
      <c r="P143">
        <v>0</v>
      </c>
      <c r="W143">
        <v>141</v>
      </c>
      <c r="X143">
        <v>0</v>
      </c>
      <c r="Y143">
        <v>0</v>
      </c>
      <c r="AB143">
        <v>141</v>
      </c>
      <c r="AC143">
        <v>0</v>
      </c>
      <c r="AD143">
        <v>0</v>
      </c>
    </row>
    <row r="144" spans="1:30">
      <c r="E144">
        <v>142</v>
      </c>
      <c r="F144">
        <v>0</v>
      </c>
      <c r="G144">
        <v>0</v>
      </c>
      <c r="N144">
        <v>142</v>
      </c>
      <c r="O144">
        <v>0</v>
      </c>
      <c r="P144">
        <v>0</v>
      </c>
      <c r="W144">
        <v>142</v>
      </c>
      <c r="X144">
        <v>0</v>
      </c>
      <c r="Y144">
        <v>0</v>
      </c>
      <c r="AB144">
        <v>142</v>
      </c>
      <c r="AC144">
        <v>0</v>
      </c>
      <c r="AD144">
        <v>0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W120"/>
  <sheetViews>
    <sheetView topLeftCell="T1" zoomScale="70" zoomScaleNormal="70" workbookViewId="0">
      <selection activeCell="I11" sqref="I11"/>
    </sheetView>
  </sheetViews>
  <sheetFormatPr baseColWidth="10" defaultColWidth="8.83203125" defaultRowHeight="15"/>
  <sheetData>
    <row r="1" spans="1:49">
      <c r="A1" t="s">
        <v>182</v>
      </c>
    </row>
    <row r="2" spans="1:49">
      <c r="A2" t="s">
        <v>189</v>
      </c>
      <c r="E2" t="s">
        <v>189</v>
      </c>
      <c r="I2" t="s">
        <v>189</v>
      </c>
      <c r="O2" t="s">
        <v>187</v>
      </c>
      <c r="S2" t="s">
        <v>187</v>
      </c>
      <c r="W2" t="s">
        <v>194</v>
      </c>
      <c r="AC2" t="s">
        <v>193</v>
      </c>
      <c r="AG2" t="s">
        <v>193</v>
      </c>
      <c r="AK2" t="s">
        <v>192</v>
      </c>
      <c r="AQ2" t="s">
        <v>185</v>
      </c>
      <c r="AU2" t="s">
        <v>191</v>
      </c>
    </row>
    <row r="3" spans="1:49">
      <c r="A3">
        <v>1</v>
      </c>
      <c r="B3">
        <v>2548</v>
      </c>
      <c r="C3">
        <v>0.25967672897005767</v>
      </c>
      <c r="E3">
        <v>1</v>
      </c>
      <c r="F3">
        <v>4128</v>
      </c>
      <c r="G3">
        <v>0.49482578608134659</v>
      </c>
      <c r="I3">
        <v>1</v>
      </c>
      <c r="J3">
        <v>2272</v>
      </c>
      <c r="K3">
        <v>0.2663287542449076</v>
      </c>
      <c r="O3">
        <v>1</v>
      </c>
      <c r="P3">
        <v>34003</v>
      </c>
      <c r="Q3">
        <v>4.7469604682882158</v>
      </c>
      <c r="S3">
        <v>1</v>
      </c>
      <c r="T3">
        <v>13594</v>
      </c>
      <c r="U3">
        <v>3.99752984767394</v>
      </c>
      <c r="W3">
        <v>1</v>
      </c>
      <c r="X3">
        <v>3444</v>
      </c>
      <c r="Y3">
        <v>1.0305360642738521</v>
      </c>
      <c r="AC3">
        <v>1</v>
      </c>
      <c r="AD3">
        <v>0</v>
      </c>
      <c r="AE3">
        <v>0</v>
      </c>
      <c r="AG3">
        <v>1</v>
      </c>
      <c r="AH3">
        <v>23</v>
      </c>
      <c r="AI3">
        <v>1.2965803538762398E-3</v>
      </c>
      <c r="AK3">
        <v>1</v>
      </c>
      <c r="AL3">
        <v>0</v>
      </c>
      <c r="AM3">
        <v>0</v>
      </c>
      <c r="AQ3">
        <v>1</v>
      </c>
      <c r="AR3">
        <v>0</v>
      </c>
      <c r="AS3">
        <v>0</v>
      </c>
      <c r="AU3">
        <v>1</v>
      </c>
      <c r="AV3">
        <v>0</v>
      </c>
      <c r="AW3">
        <v>0</v>
      </c>
    </row>
    <row r="4" spans="1:49">
      <c r="A4">
        <v>2</v>
      </c>
      <c r="B4">
        <v>3619</v>
      </c>
      <c r="C4">
        <v>0.36882656285032916</v>
      </c>
      <c r="E4">
        <v>2</v>
      </c>
      <c r="F4">
        <v>5392</v>
      </c>
      <c r="G4">
        <v>0.6463422089512163</v>
      </c>
      <c r="I4">
        <v>2</v>
      </c>
      <c r="J4">
        <v>9522</v>
      </c>
      <c r="K4">
        <v>1.1161894357042297</v>
      </c>
      <c r="O4">
        <v>2</v>
      </c>
      <c r="P4">
        <v>19175</v>
      </c>
      <c r="Q4">
        <v>2.6769098896987482</v>
      </c>
      <c r="S4">
        <v>2</v>
      </c>
      <c r="T4">
        <v>18201</v>
      </c>
      <c r="U4">
        <v>5.3522907722166675</v>
      </c>
      <c r="W4">
        <v>2</v>
      </c>
      <c r="X4">
        <v>10119</v>
      </c>
      <c r="Y4">
        <v>3.0278729484283127</v>
      </c>
      <c r="AC4">
        <v>2</v>
      </c>
      <c r="AD4">
        <v>0</v>
      </c>
      <c r="AE4">
        <v>0</v>
      </c>
      <c r="AG4">
        <v>2</v>
      </c>
      <c r="AH4">
        <v>29</v>
      </c>
      <c r="AI4">
        <v>1.6348187070613458E-3</v>
      </c>
      <c r="AK4">
        <v>2</v>
      </c>
      <c r="AL4">
        <v>2</v>
      </c>
      <c r="AM4">
        <v>1.8771340667921843E-4</v>
      </c>
      <c r="AQ4">
        <v>2</v>
      </c>
      <c r="AR4">
        <v>0</v>
      </c>
      <c r="AS4">
        <v>0</v>
      </c>
      <c r="AU4">
        <v>2</v>
      </c>
      <c r="AV4">
        <v>2</v>
      </c>
      <c r="AW4">
        <v>8.7150906151546711E-4</v>
      </c>
    </row>
    <row r="5" spans="1:49">
      <c r="A5">
        <v>3</v>
      </c>
      <c r="B5">
        <v>2946</v>
      </c>
      <c r="C5">
        <v>0.30023847862864594</v>
      </c>
      <c r="E5">
        <v>3</v>
      </c>
      <c r="F5">
        <v>5339</v>
      </c>
      <c r="G5">
        <v>0.6399890678024005</v>
      </c>
      <c r="I5">
        <v>3</v>
      </c>
      <c r="J5">
        <v>9793</v>
      </c>
      <c r="K5">
        <v>1.1479566418663645</v>
      </c>
      <c r="O5">
        <v>3</v>
      </c>
      <c r="P5">
        <v>14766</v>
      </c>
      <c r="Q5">
        <v>2.0613951202759697</v>
      </c>
      <c r="S5">
        <v>3</v>
      </c>
      <c r="T5">
        <v>9454</v>
      </c>
      <c r="U5">
        <v>2.7800976298300299</v>
      </c>
      <c r="W5">
        <v>3</v>
      </c>
      <c r="X5">
        <v>8542</v>
      </c>
      <c r="Y5">
        <v>2.5559927587187121</v>
      </c>
      <c r="AC5">
        <v>3</v>
      </c>
      <c r="AD5">
        <v>0</v>
      </c>
      <c r="AE5">
        <v>0</v>
      </c>
      <c r="AG5">
        <v>3</v>
      </c>
      <c r="AH5">
        <v>11</v>
      </c>
      <c r="AI5">
        <v>6.2010364750602774E-4</v>
      </c>
      <c r="AK5">
        <v>3</v>
      </c>
      <c r="AL5">
        <v>0</v>
      </c>
      <c r="AM5">
        <v>0</v>
      </c>
      <c r="AQ5">
        <v>3</v>
      </c>
      <c r="AR5">
        <v>0</v>
      </c>
      <c r="AS5">
        <v>0</v>
      </c>
      <c r="AU5">
        <v>3</v>
      </c>
      <c r="AV5">
        <v>1</v>
      </c>
      <c r="AW5">
        <v>4.3575453075773356E-4</v>
      </c>
    </row>
    <row r="6" spans="1:49">
      <c r="A6">
        <v>4</v>
      </c>
      <c r="B6">
        <v>7043</v>
      </c>
      <c r="C6">
        <v>0.71777990664682745</v>
      </c>
      <c r="E6">
        <v>4</v>
      </c>
      <c r="F6">
        <v>4796</v>
      </c>
      <c r="G6">
        <v>0.57489933867396759</v>
      </c>
      <c r="I6">
        <v>4</v>
      </c>
      <c r="J6">
        <v>3703</v>
      </c>
      <c r="K6">
        <v>0.43407366944053377</v>
      </c>
      <c r="O6">
        <v>4</v>
      </c>
      <c r="P6">
        <v>37788</v>
      </c>
      <c r="Q6">
        <v>5.2753622379106284</v>
      </c>
      <c r="S6">
        <v>4</v>
      </c>
      <c r="T6">
        <v>10793</v>
      </c>
      <c r="U6">
        <v>3.1738516732341351</v>
      </c>
      <c r="W6">
        <v>4</v>
      </c>
      <c r="X6">
        <v>10633</v>
      </c>
      <c r="Y6">
        <v>3.1816753691706938</v>
      </c>
      <c r="AC6">
        <v>4</v>
      </c>
      <c r="AD6">
        <v>37556</v>
      </c>
      <c r="AE6">
        <v>2.2338898627343795</v>
      </c>
      <c r="AG6">
        <v>4</v>
      </c>
      <c r="AH6">
        <v>17</v>
      </c>
      <c r="AI6">
        <v>9.5834200069113372E-4</v>
      </c>
      <c r="AK6">
        <v>4</v>
      </c>
      <c r="AL6">
        <v>0</v>
      </c>
      <c r="AM6">
        <v>0</v>
      </c>
      <c r="AQ6">
        <v>4</v>
      </c>
      <c r="AR6">
        <v>1</v>
      </c>
      <c r="AS6">
        <v>2.237186514239692E-3</v>
      </c>
      <c r="AU6">
        <v>4</v>
      </c>
      <c r="AV6">
        <v>2</v>
      </c>
      <c r="AW6">
        <v>8.7150906151546711E-4</v>
      </c>
    </row>
    <row r="7" spans="1:49">
      <c r="A7">
        <v>5</v>
      </c>
      <c r="B7">
        <v>4181</v>
      </c>
      <c r="C7">
        <v>0.4261021993029086</v>
      </c>
      <c r="E7">
        <v>5</v>
      </c>
      <c r="F7">
        <v>8586</v>
      </c>
      <c r="G7">
        <v>1.0292088661081495</v>
      </c>
      <c r="I7">
        <v>5</v>
      </c>
      <c r="J7">
        <v>9218</v>
      </c>
      <c r="K7">
        <v>1.080553898164418</v>
      </c>
      <c r="O7">
        <v>5</v>
      </c>
      <c r="P7">
        <v>21304</v>
      </c>
      <c r="Q7">
        <v>2.9741271598509584</v>
      </c>
      <c r="S7">
        <v>5</v>
      </c>
      <c r="T7">
        <v>5199</v>
      </c>
      <c r="U7">
        <v>1.5288478503793448</v>
      </c>
      <c r="W7">
        <v>5</v>
      </c>
      <c r="X7">
        <v>6990</v>
      </c>
      <c r="Y7">
        <v>2.0915932314965815</v>
      </c>
      <c r="AC7">
        <v>5</v>
      </c>
      <c r="AD7">
        <v>8135</v>
      </c>
      <c r="AE7">
        <v>0.48388257624199005</v>
      </c>
      <c r="AG7">
        <v>5</v>
      </c>
      <c r="AH7">
        <v>11</v>
      </c>
      <c r="AI7">
        <v>6.2010364750602774E-4</v>
      </c>
      <c r="AK7">
        <v>5</v>
      </c>
      <c r="AL7">
        <v>1</v>
      </c>
      <c r="AM7">
        <v>9.3856703339609214E-5</v>
      </c>
      <c r="AQ7">
        <v>5</v>
      </c>
      <c r="AR7">
        <v>0</v>
      </c>
      <c r="AS7">
        <v>0</v>
      </c>
      <c r="AU7">
        <v>5</v>
      </c>
      <c r="AV7">
        <v>0</v>
      </c>
      <c r="AW7">
        <v>0</v>
      </c>
    </row>
    <row r="8" spans="1:49">
      <c r="A8">
        <v>6</v>
      </c>
      <c r="B8">
        <v>3903</v>
      </c>
      <c r="C8">
        <v>0.39777012290821628</v>
      </c>
      <c r="E8">
        <v>6</v>
      </c>
      <c r="F8">
        <v>3119</v>
      </c>
      <c r="G8">
        <v>0.37387636307842054</v>
      </c>
      <c r="I8">
        <v>6</v>
      </c>
      <c r="J8">
        <v>2816</v>
      </c>
      <c r="K8">
        <v>0.3300976108950967</v>
      </c>
      <c r="O8">
        <v>6</v>
      </c>
      <c r="P8">
        <v>19508</v>
      </c>
      <c r="Q8">
        <v>2.7233980770922126</v>
      </c>
      <c r="S8">
        <v>6</v>
      </c>
      <c r="T8">
        <v>8274</v>
      </c>
      <c r="U8">
        <v>2.4331000411692054</v>
      </c>
      <c r="W8">
        <v>6</v>
      </c>
      <c r="X8">
        <v>5374</v>
      </c>
      <c r="Y8">
        <v>1.6080432083065277</v>
      </c>
      <c r="AC8">
        <v>6</v>
      </c>
      <c r="AD8">
        <v>24655</v>
      </c>
      <c r="AE8">
        <v>1.4665181213578691</v>
      </c>
      <c r="AG8">
        <v>6</v>
      </c>
      <c r="AH8">
        <v>11</v>
      </c>
      <c r="AI8">
        <v>6.2010364750602774E-4</v>
      </c>
      <c r="AK8">
        <v>6</v>
      </c>
      <c r="AL8">
        <v>0</v>
      </c>
      <c r="AM8">
        <v>0</v>
      </c>
      <c r="AQ8">
        <v>6</v>
      </c>
      <c r="AR8">
        <v>0</v>
      </c>
      <c r="AS8">
        <v>0</v>
      </c>
      <c r="AU8">
        <v>6</v>
      </c>
      <c r="AV8">
        <v>2</v>
      </c>
      <c r="AW8">
        <v>8.7150906151546711E-4</v>
      </c>
    </row>
    <row r="9" spans="1:49">
      <c r="A9">
        <v>7</v>
      </c>
      <c r="B9">
        <v>8898</v>
      </c>
      <c r="C9">
        <v>0.90683027251788595</v>
      </c>
      <c r="E9">
        <v>7</v>
      </c>
      <c r="F9">
        <v>9887</v>
      </c>
      <c r="G9">
        <v>1.1851605007234189</v>
      </c>
      <c r="I9">
        <v>7</v>
      </c>
      <c r="J9">
        <v>13785</v>
      </c>
      <c r="K9">
        <v>1.6159075164023111</v>
      </c>
      <c r="O9">
        <v>7</v>
      </c>
      <c r="P9">
        <v>8666</v>
      </c>
      <c r="Q9">
        <v>1.2098097055608528</v>
      </c>
      <c r="S9">
        <v>7</v>
      </c>
      <c r="T9">
        <v>13946</v>
      </c>
      <c r="U9">
        <v>4.1010409927659826</v>
      </c>
      <c r="W9">
        <v>7</v>
      </c>
      <c r="X9">
        <v>5044</v>
      </c>
      <c r="Y9">
        <v>1.5092984634719251</v>
      </c>
      <c r="AC9">
        <v>7</v>
      </c>
      <c r="AD9">
        <v>3650</v>
      </c>
      <c r="AE9">
        <v>0.21710773242572387</v>
      </c>
      <c r="AG9">
        <v>7</v>
      </c>
      <c r="AH9">
        <v>22124</v>
      </c>
      <c r="AI9">
        <v>1.2471975543112142</v>
      </c>
      <c r="AK9">
        <v>7</v>
      </c>
      <c r="AL9">
        <v>2870</v>
      </c>
      <c r="AM9">
        <v>0.26936873858467847</v>
      </c>
      <c r="AQ9">
        <v>7</v>
      </c>
      <c r="AR9">
        <v>0</v>
      </c>
      <c r="AS9">
        <v>0</v>
      </c>
      <c r="AU9">
        <v>7</v>
      </c>
      <c r="AV9">
        <v>3</v>
      </c>
      <c r="AW9">
        <v>1.3072635922732007E-3</v>
      </c>
    </row>
    <row r="10" spans="1:49">
      <c r="A10">
        <v>8</v>
      </c>
      <c r="B10">
        <v>6425</v>
      </c>
      <c r="C10">
        <v>0.65479708933776315</v>
      </c>
      <c r="E10">
        <v>8</v>
      </c>
      <c r="F10">
        <v>7071</v>
      </c>
      <c r="G10">
        <v>0.84760492572219037</v>
      </c>
      <c r="I10">
        <v>8</v>
      </c>
      <c r="J10">
        <v>10982</v>
      </c>
      <c r="K10">
        <v>1.2873337936256932</v>
      </c>
      <c r="O10">
        <v>8</v>
      </c>
      <c r="P10">
        <v>20675</v>
      </c>
      <c r="Q10">
        <v>2.886316139218859</v>
      </c>
      <c r="S10">
        <v>8</v>
      </c>
      <c r="T10">
        <v>3439</v>
      </c>
      <c r="U10">
        <v>1.011292124919132</v>
      </c>
      <c r="W10">
        <v>8</v>
      </c>
      <c r="X10">
        <v>7671</v>
      </c>
      <c r="Y10">
        <v>2.2953664776552611</v>
      </c>
      <c r="AC10">
        <v>8</v>
      </c>
      <c r="AD10">
        <v>0</v>
      </c>
      <c r="AE10">
        <v>0</v>
      </c>
      <c r="AG10">
        <v>8</v>
      </c>
      <c r="AH10">
        <v>20843</v>
      </c>
      <c r="AI10">
        <v>1.1749836659061941</v>
      </c>
      <c r="AK10">
        <v>8</v>
      </c>
      <c r="AL10">
        <v>2</v>
      </c>
      <c r="AM10">
        <v>1.8771340667921843E-4</v>
      </c>
      <c r="AQ10">
        <v>8</v>
      </c>
      <c r="AR10">
        <v>0</v>
      </c>
      <c r="AS10">
        <v>0</v>
      </c>
      <c r="AU10">
        <v>8</v>
      </c>
      <c r="AV10">
        <v>4</v>
      </c>
      <c r="AW10">
        <v>1.7430181230309342E-3</v>
      </c>
    </row>
    <row r="11" spans="1:49">
      <c r="A11">
        <v>9</v>
      </c>
      <c r="B11">
        <v>1809</v>
      </c>
      <c r="C11">
        <v>0.1843623244532317</v>
      </c>
      <c r="E11">
        <v>9</v>
      </c>
      <c r="F11">
        <v>2010</v>
      </c>
      <c r="G11">
        <v>0.24093988130414404</v>
      </c>
      <c r="I11">
        <v>9</v>
      </c>
      <c r="J11">
        <v>3841</v>
      </c>
      <c r="K11">
        <v>0.45025032792900088</v>
      </c>
      <c r="O11">
        <v>9</v>
      </c>
      <c r="P11">
        <v>5192</v>
      </c>
      <c r="Q11">
        <v>0.7248248316722764</v>
      </c>
      <c r="S11">
        <v>9</v>
      </c>
      <c r="T11">
        <v>2476</v>
      </c>
      <c r="U11">
        <v>0.72810680468152678</v>
      </c>
      <c r="W11">
        <v>9</v>
      </c>
      <c r="X11">
        <v>10546</v>
      </c>
      <c r="Y11">
        <v>3.1556426637142985</v>
      </c>
      <c r="AC11">
        <v>9</v>
      </c>
      <c r="AD11">
        <v>77703</v>
      </c>
      <c r="AE11">
        <v>4.6218964747057596</v>
      </c>
      <c r="AG11">
        <v>9</v>
      </c>
      <c r="AH11">
        <v>93636</v>
      </c>
      <c r="AI11">
        <v>5.2785477398067648</v>
      </c>
      <c r="AK11">
        <v>9</v>
      </c>
      <c r="AL11">
        <v>57910</v>
      </c>
      <c r="AM11">
        <v>5.4352416903967695</v>
      </c>
      <c r="AQ11">
        <v>9</v>
      </c>
      <c r="AR11">
        <v>0</v>
      </c>
      <c r="AS11">
        <v>0</v>
      </c>
      <c r="AU11">
        <v>9</v>
      </c>
      <c r="AV11">
        <v>17</v>
      </c>
      <c r="AW11">
        <v>7.4078270228814707E-3</v>
      </c>
    </row>
    <row r="12" spans="1:49">
      <c r="A12">
        <v>10</v>
      </c>
      <c r="B12">
        <v>2971</v>
      </c>
      <c r="C12">
        <v>0.30278632722529097</v>
      </c>
      <c r="E12">
        <v>10</v>
      </c>
      <c r="F12">
        <v>1409</v>
      </c>
      <c r="G12">
        <v>0.16889765808832785</v>
      </c>
      <c r="I12">
        <v>10</v>
      </c>
      <c r="J12">
        <v>2255</v>
      </c>
      <c r="K12">
        <v>0.26433597747458915</v>
      </c>
      <c r="O12">
        <v>10</v>
      </c>
      <c r="P12">
        <v>15636</v>
      </c>
      <c r="Q12">
        <v>2.1828507449976335</v>
      </c>
      <c r="S12">
        <v>10</v>
      </c>
      <c r="T12">
        <v>5</v>
      </c>
      <c r="U12">
        <v>1.4703287655119684E-3</v>
      </c>
      <c r="W12">
        <v>10</v>
      </c>
      <c r="X12">
        <v>5793</v>
      </c>
      <c r="Y12">
        <v>1.733419111596523</v>
      </c>
      <c r="AC12">
        <v>10</v>
      </c>
      <c r="AD12">
        <v>48365</v>
      </c>
      <c r="AE12">
        <v>2.8768261585671602</v>
      </c>
      <c r="AG12">
        <v>10</v>
      </c>
      <c r="AH12">
        <v>61830</v>
      </c>
      <c r="AI12">
        <v>3.4855462295725173</v>
      </c>
      <c r="AK12">
        <v>10</v>
      </c>
      <c r="AL12">
        <v>13233</v>
      </c>
      <c r="AM12">
        <v>1.2420057552930488</v>
      </c>
      <c r="AQ12">
        <v>10</v>
      </c>
      <c r="AR12">
        <v>0</v>
      </c>
      <c r="AS12">
        <v>0</v>
      </c>
      <c r="AU12">
        <v>10</v>
      </c>
      <c r="AV12">
        <v>7</v>
      </c>
      <c r="AW12">
        <v>3.0502817153041347E-3</v>
      </c>
    </row>
    <row r="13" spans="1:49">
      <c r="A13">
        <v>11</v>
      </c>
      <c r="B13">
        <v>5345</v>
      </c>
      <c r="C13">
        <v>0.54473002996269948</v>
      </c>
      <c r="E13">
        <v>11</v>
      </c>
      <c r="F13">
        <v>6387</v>
      </c>
      <c r="G13">
        <v>0.76561344372615325</v>
      </c>
      <c r="I13">
        <v>11</v>
      </c>
      <c r="J13">
        <v>3902</v>
      </c>
      <c r="K13">
        <v>0.45740087986955519</v>
      </c>
      <c r="O13">
        <v>11</v>
      </c>
      <c r="P13">
        <v>9663</v>
      </c>
      <c r="Q13">
        <v>1.3489950594085529</v>
      </c>
      <c r="S13">
        <v>11</v>
      </c>
      <c r="T13">
        <v>4408</v>
      </c>
      <c r="U13">
        <v>1.2962418396753514</v>
      </c>
      <c r="W13">
        <v>11</v>
      </c>
      <c r="X13">
        <v>12949</v>
      </c>
      <c r="Y13">
        <v>3.8746839420099044</v>
      </c>
      <c r="AC13">
        <v>11</v>
      </c>
      <c r="AD13">
        <v>13</v>
      </c>
      <c r="AE13">
        <v>7.7326041685874252E-4</v>
      </c>
      <c r="AG13">
        <v>11</v>
      </c>
      <c r="AH13">
        <v>46349</v>
      </c>
      <c r="AI13">
        <v>2.6128349052960798</v>
      </c>
      <c r="AK13">
        <v>11</v>
      </c>
      <c r="AL13">
        <v>23264</v>
      </c>
      <c r="AM13">
        <v>2.1834823464926689</v>
      </c>
      <c r="AQ13">
        <v>11</v>
      </c>
      <c r="AR13">
        <v>0</v>
      </c>
      <c r="AS13">
        <v>0</v>
      </c>
      <c r="AU13">
        <v>11</v>
      </c>
      <c r="AV13">
        <v>11</v>
      </c>
      <c r="AW13">
        <v>4.7932998383350689E-3</v>
      </c>
    </row>
    <row r="14" spans="1:49">
      <c r="A14">
        <v>12</v>
      </c>
      <c r="B14">
        <v>4823</v>
      </c>
      <c r="C14">
        <v>0.49153095126475205</v>
      </c>
      <c r="E14">
        <v>12</v>
      </c>
      <c r="F14">
        <v>5556</v>
      </c>
      <c r="G14">
        <v>0.66600098533623098</v>
      </c>
      <c r="I14">
        <v>12</v>
      </c>
      <c r="J14">
        <v>6306</v>
      </c>
      <c r="K14">
        <v>0.73920295962517046</v>
      </c>
      <c r="O14">
        <v>12</v>
      </c>
      <c r="P14">
        <v>12954</v>
      </c>
      <c r="Q14">
        <v>1.8084323708556758</v>
      </c>
      <c r="S14">
        <v>12</v>
      </c>
      <c r="T14">
        <v>5972</v>
      </c>
      <c r="U14">
        <v>1.7561606775274952</v>
      </c>
      <c r="W14">
        <v>12</v>
      </c>
      <c r="X14">
        <v>6743</v>
      </c>
      <c r="Y14">
        <v>2.017684286120379</v>
      </c>
      <c r="AC14">
        <v>12</v>
      </c>
      <c r="AD14">
        <v>36853</v>
      </c>
      <c r="AE14">
        <v>2.1920743186534799</v>
      </c>
      <c r="AG14">
        <v>12</v>
      </c>
      <c r="AH14">
        <v>3</v>
      </c>
      <c r="AI14">
        <v>1.6911917659255302E-4</v>
      </c>
      <c r="AK14">
        <v>12</v>
      </c>
      <c r="AL14">
        <v>47303</v>
      </c>
      <c r="AM14">
        <v>4.4397036380735351</v>
      </c>
      <c r="AQ14">
        <v>12</v>
      </c>
      <c r="AR14">
        <v>2</v>
      </c>
      <c r="AS14">
        <v>4.474373028479384E-3</v>
      </c>
      <c r="AU14">
        <v>12</v>
      </c>
      <c r="AV14">
        <v>1</v>
      </c>
      <c r="AW14">
        <v>4.3575453075773356E-4</v>
      </c>
    </row>
    <row r="15" spans="1:49">
      <c r="A15">
        <v>13</v>
      </c>
      <c r="B15">
        <v>14132</v>
      </c>
      <c r="C15">
        <v>1.4402478547114816</v>
      </c>
      <c r="E15">
        <v>13</v>
      </c>
      <c r="F15">
        <v>10190</v>
      </c>
      <c r="G15">
        <v>1.2214812888006108</v>
      </c>
      <c r="I15">
        <v>13</v>
      </c>
      <c r="J15">
        <v>16331</v>
      </c>
      <c r="K15">
        <v>1.9143551432982331</v>
      </c>
      <c r="O15">
        <v>13</v>
      </c>
      <c r="P15">
        <v>12669</v>
      </c>
      <c r="Q15">
        <v>1.7686451834468548</v>
      </c>
      <c r="S15">
        <v>13</v>
      </c>
      <c r="T15">
        <v>7614</v>
      </c>
      <c r="U15">
        <v>2.2390166441216257</v>
      </c>
      <c r="W15">
        <v>13</v>
      </c>
      <c r="X15">
        <v>4495</v>
      </c>
      <c r="Y15">
        <v>1.3450231152470862</v>
      </c>
      <c r="AC15">
        <v>13</v>
      </c>
      <c r="AD15">
        <v>0</v>
      </c>
      <c r="AE15">
        <v>0</v>
      </c>
      <c r="AG15">
        <v>13</v>
      </c>
      <c r="AH15">
        <v>46537</v>
      </c>
      <c r="AI15">
        <v>2.6234330403625465</v>
      </c>
      <c r="AK15">
        <v>13</v>
      </c>
      <c r="AL15">
        <v>23954</v>
      </c>
      <c r="AM15">
        <v>2.2482434717969992</v>
      </c>
      <c r="AQ15">
        <v>13</v>
      </c>
      <c r="AR15">
        <v>1</v>
      </c>
      <c r="AS15">
        <v>2.237186514239692E-3</v>
      </c>
      <c r="AU15">
        <v>13</v>
      </c>
      <c r="AV15">
        <v>12</v>
      </c>
      <c r="AW15">
        <v>5.2290543690928027E-3</v>
      </c>
    </row>
    <row r="16" spans="1:49">
      <c r="A16">
        <v>14</v>
      </c>
      <c r="B16">
        <v>733601</v>
      </c>
      <c r="C16">
        <v>74.764171133894536</v>
      </c>
      <c r="E16">
        <v>14</v>
      </c>
      <c r="F16">
        <v>596358</v>
      </c>
      <c r="G16">
        <v>71.48578394765012</v>
      </c>
      <c r="I16">
        <v>14</v>
      </c>
      <c r="J16">
        <v>582237</v>
      </c>
      <c r="K16">
        <v>68.251080495287084</v>
      </c>
      <c r="O16">
        <v>14</v>
      </c>
      <c r="P16">
        <v>256598</v>
      </c>
      <c r="Q16">
        <v>35.822149876240907</v>
      </c>
      <c r="S16">
        <v>14</v>
      </c>
      <c r="T16">
        <v>94608</v>
      </c>
      <c r="U16">
        <v>27.820972769511261</v>
      </c>
      <c r="W16">
        <v>14</v>
      </c>
      <c r="X16">
        <v>102534</v>
      </c>
      <c r="Y16">
        <v>30.680889899609511</v>
      </c>
      <c r="AC16">
        <v>14</v>
      </c>
      <c r="AD16">
        <v>260004</v>
      </c>
      <c r="AE16">
        <v>15.465446263456961</v>
      </c>
      <c r="AG16">
        <v>14</v>
      </c>
      <c r="AH16">
        <v>265608</v>
      </c>
      <c r="AI16">
        <v>14.973135418798273</v>
      </c>
      <c r="AK16">
        <v>14</v>
      </c>
      <c r="AL16">
        <v>184735</v>
      </c>
      <c r="AM16">
        <v>17.338618091442708</v>
      </c>
      <c r="AQ16">
        <v>14</v>
      </c>
      <c r="AR16">
        <v>12</v>
      </c>
      <c r="AS16">
        <v>2.6846238170876308E-2</v>
      </c>
      <c r="AU16">
        <v>14</v>
      </c>
      <c r="AV16">
        <v>109</v>
      </c>
      <c r="AW16">
        <v>4.7497243852592956E-2</v>
      </c>
    </row>
    <row r="17" spans="1:49">
      <c r="A17">
        <v>15</v>
      </c>
      <c r="B17">
        <v>4954</v>
      </c>
      <c r="C17">
        <v>0.50488167791117178</v>
      </c>
      <c r="E17">
        <v>15</v>
      </c>
      <c r="F17">
        <v>7229</v>
      </c>
      <c r="G17">
        <v>0.86654447858092398</v>
      </c>
      <c r="I17">
        <v>15</v>
      </c>
      <c r="J17">
        <v>3910</v>
      </c>
      <c r="K17">
        <v>0.45833865717323441</v>
      </c>
      <c r="O17">
        <v>15</v>
      </c>
      <c r="P17">
        <v>11006</v>
      </c>
      <c r="Q17">
        <v>1.5364834548122255</v>
      </c>
      <c r="S17">
        <v>15</v>
      </c>
      <c r="T17">
        <v>6941</v>
      </c>
      <c r="U17">
        <v>2.0411103922837146</v>
      </c>
      <c r="W17">
        <v>15</v>
      </c>
      <c r="X17">
        <v>484</v>
      </c>
      <c r="Y17">
        <v>0.14482562575741709</v>
      </c>
      <c r="AC17">
        <v>15</v>
      </c>
      <c r="AD17">
        <v>34706</v>
      </c>
      <c r="AE17">
        <v>2.0643673867307322</v>
      </c>
      <c r="AG17">
        <v>15</v>
      </c>
      <c r="AH17">
        <v>172941</v>
      </c>
      <c r="AI17">
        <v>9.7492131730309026</v>
      </c>
      <c r="AK17">
        <v>15</v>
      </c>
      <c r="AL17">
        <v>12411</v>
      </c>
      <c r="AM17">
        <v>1.1648555451478899</v>
      </c>
      <c r="AQ17">
        <v>15</v>
      </c>
      <c r="AR17">
        <v>0</v>
      </c>
      <c r="AS17">
        <v>0</v>
      </c>
      <c r="AU17">
        <v>15</v>
      </c>
      <c r="AV17">
        <v>24</v>
      </c>
      <c r="AW17">
        <v>1.0458108738185605E-2</v>
      </c>
    </row>
    <row r="18" spans="1:49">
      <c r="A18">
        <v>16</v>
      </c>
      <c r="B18">
        <v>6898</v>
      </c>
      <c r="C18">
        <v>0.70300238478628641</v>
      </c>
      <c r="E18">
        <v>16</v>
      </c>
      <c r="F18">
        <v>4197</v>
      </c>
      <c r="G18">
        <v>0.50309685663357839</v>
      </c>
      <c r="I18">
        <v>16</v>
      </c>
      <c r="J18">
        <v>2700</v>
      </c>
      <c r="K18">
        <v>0.31649983999174758</v>
      </c>
      <c r="O18">
        <v>16</v>
      </c>
      <c r="P18">
        <v>6646</v>
      </c>
      <c r="Q18">
        <v>0.92780928954043707</v>
      </c>
      <c r="S18">
        <v>16</v>
      </c>
      <c r="T18">
        <v>11670</v>
      </c>
      <c r="U18">
        <v>3.4317473387049344</v>
      </c>
      <c r="W18">
        <v>16</v>
      </c>
      <c r="X18">
        <v>7265</v>
      </c>
      <c r="Y18">
        <v>2.1738805188587502</v>
      </c>
      <c r="AC18">
        <v>16</v>
      </c>
      <c r="AD18">
        <v>93334</v>
      </c>
      <c r="AE18">
        <v>5.5516529036226059</v>
      </c>
      <c r="AG18">
        <v>16</v>
      </c>
      <c r="AH18">
        <v>56536</v>
      </c>
      <c r="AI18">
        <v>3.1871072559455258</v>
      </c>
      <c r="AK18">
        <v>16</v>
      </c>
      <c r="AL18">
        <v>72914</v>
      </c>
      <c r="AM18">
        <v>6.8434676673042665</v>
      </c>
      <c r="AQ18">
        <v>16</v>
      </c>
      <c r="AR18">
        <v>0</v>
      </c>
      <c r="AS18">
        <v>0</v>
      </c>
      <c r="AU18">
        <v>16</v>
      </c>
      <c r="AV18">
        <v>19</v>
      </c>
      <c r="AW18">
        <v>8.2793360843969373E-3</v>
      </c>
    </row>
    <row r="19" spans="1:49">
      <c r="A19">
        <v>17</v>
      </c>
      <c r="B19">
        <v>2988</v>
      </c>
      <c r="C19">
        <v>0.30451886427100955</v>
      </c>
      <c r="E19">
        <v>17</v>
      </c>
      <c r="F19">
        <v>3618</v>
      </c>
      <c r="G19">
        <v>0.43369178634745931</v>
      </c>
      <c r="I19">
        <v>17</v>
      </c>
      <c r="J19">
        <v>4980</v>
      </c>
      <c r="K19">
        <v>0.58376637154033439</v>
      </c>
      <c r="O19">
        <v>17</v>
      </c>
      <c r="P19">
        <v>9828</v>
      </c>
      <c r="Q19">
        <v>1.3720297468557652</v>
      </c>
      <c r="S19">
        <v>17</v>
      </c>
      <c r="T19">
        <v>5418</v>
      </c>
      <c r="U19">
        <v>1.593248250308769</v>
      </c>
      <c r="W19">
        <v>17</v>
      </c>
      <c r="X19">
        <v>7929</v>
      </c>
      <c r="Y19">
        <v>2.3725669145259505</v>
      </c>
      <c r="AC19">
        <v>17</v>
      </c>
      <c r="AD19">
        <v>41864</v>
      </c>
      <c r="AE19">
        <v>2.4901364685672616</v>
      </c>
      <c r="AG19">
        <v>17</v>
      </c>
      <c r="AH19">
        <v>117159</v>
      </c>
      <c r="AI19">
        <v>6.6046112034689726</v>
      </c>
      <c r="AK19">
        <v>17</v>
      </c>
      <c r="AL19">
        <v>28042</v>
      </c>
      <c r="AM19">
        <v>2.6319296750493217</v>
      </c>
      <c r="AQ19">
        <v>17</v>
      </c>
      <c r="AR19">
        <v>0</v>
      </c>
      <c r="AS19">
        <v>0</v>
      </c>
      <c r="AU19">
        <v>17</v>
      </c>
      <c r="AV19">
        <v>23</v>
      </c>
      <c r="AW19">
        <v>1.0022354207427872E-2</v>
      </c>
    </row>
    <row r="20" spans="1:49">
      <c r="A20">
        <v>18</v>
      </c>
      <c r="B20">
        <v>2351</v>
      </c>
      <c r="C20">
        <v>0.23959968202849513</v>
      </c>
      <c r="E20">
        <v>18</v>
      </c>
      <c r="F20">
        <v>5815</v>
      </c>
      <c r="G20">
        <v>0.69704746755402869</v>
      </c>
      <c r="I20">
        <v>18</v>
      </c>
      <c r="J20">
        <v>5711</v>
      </c>
      <c r="K20">
        <v>0.66945577266402601</v>
      </c>
      <c r="O20">
        <v>18</v>
      </c>
      <c r="P20">
        <v>4762</v>
      </c>
      <c r="Q20">
        <v>0.66479504014317803</v>
      </c>
      <c r="S20">
        <v>18</v>
      </c>
      <c r="T20">
        <v>4618</v>
      </c>
      <c r="U20">
        <v>1.357995647826854</v>
      </c>
      <c r="W20">
        <v>18</v>
      </c>
      <c r="X20">
        <v>4588</v>
      </c>
      <c r="Y20">
        <v>1.3728511797004743</v>
      </c>
      <c r="AC20">
        <v>18</v>
      </c>
      <c r="AD20">
        <v>61274</v>
      </c>
      <c r="AE20">
        <v>3.6446737525078916</v>
      </c>
      <c r="AG20">
        <v>18</v>
      </c>
      <c r="AH20">
        <v>9001</v>
      </c>
      <c r="AI20">
        <v>0.50741390283652321</v>
      </c>
      <c r="AK20">
        <v>18</v>
      </c>
      <c r="AL20">
        <v>23178</v>
      </c>
      <c r="AM20">
        <v>2.1754106700054625</v>
      </c>
      <c r="AQ20">
        <v>18</v>
      </c>
      <c r="AR20">
        <v>1</v>
      </c>
      <c r="AS20">
        <v>2.237186514239692E-3</v>
      </c>
      <c r="AU20">
        <v>18</v>
      </c>
      <c r="AV20">
        <v>1</v>
      </c>
      <c r="AW20">
        <v>4.3575453075773356E-4</v>
      </c>
    </row>
    <row r="21" spans="1:49">
      <c r="A21">
        <v>19</v>
      </c>
      <c r="B21">
        <v>11058</v>
      </c>
      <c r="C21">
        <v>1.1269643912680134</v>
      </c>
      <c r="E21">
        <v>19</v>
      </c>
      <c r="F21">
        <v>9258</v>
      </c>
      <c r="G21">
        <v>1.1097619010516246</v>
      </c>
      <c r="I21">
        <v>19</v>
      </c>
      <c r="J21">
        <v>6884</v>
      </c>
      <c r="K21">
        <v>0.80695736981599642</v>
      </c>
      <c r="O21">
        <v>19</v>
      </c>
      <c r="P21">
        <v>15881</v>
      </c>
      <c r="Q21">
        <v>2.2170537657525853</v>
      </c>
      <c r="S21">
        <v>19</v>
      </c>
      <c r="T21">
        <v>2282</v>
      </c>
      <c r="U21">
        <v>0.67105804857966245</v>
      </c>
      <c r="W21">
        <v>19</v>
      </c>
      <c r="X21">
        <v>5376</v>
      </c>
      <c r="Y21">
        <v>1.6086416613055252</v>
      </c>
      <c r="AC21">
        <v>19</v>
      </c>
      <c r="AD21">
        <v>103134</v>
      </c>
      <c r="AE21">
        <v>6.1345722947930428</v>
      </c>
      <c r="AG21">
        <v>19</v>
      </c>
      <c r="AH21">
        <v>40816</v>
      </c>
      <c r="AI21">
        <v>2.3009227706005477</v>
      </c>
      <c r="AK21">
        <v>19</v>
      </c>
      <c r="AL21">
        <v>36717</v>
      </c>
      <c r="AM21">
        <v>3.4461365765204315</v>
      </c>
      <c r="AQ21">
        <v>19</v>
      </c>
      <c r="AR21">
        <v>0</v>
      </c>
      <c r="AS21">
        <v>0</v>
      </c>
      <c r="AU21">
        <v>19</v>
      </c>
      <c r="AV21">
        <v>2</v>
      </c>
      <c r="AW21">
        <v>8.7150906151546711E-4</v>
      </c>
    </row>
    <row r="22" spans="1:49">
      <c r="A22">
        <v>20</v>
      </c>
      <c r="B22">
        <v>3415</v>
      </c>
      <c r="C22">
        <v>0.34803611830170605</v>
      </c>
      <c r="E22">
        <v>20</v>
      </c>
      <c r="F22">
        <v>2871</v>
      </c>
      <c r="G22">
        <v>0.34414845732547145</v>
      </c>
      <c r="I22">
        <v>20</v>
      </c>
      <c r="J22">
        <v>5919</v>
      </c>
      <c r="K22">
        <v>0.69383798255968665</v>
      </c>
      <c r="O22">
        <v>20</v>
      </c>
      <c r="P22">
        <v>9086</v>
      </c>
      <c r="Q22">
        <v>1.2684434554264838</v>
      </c>
      <c r="S22">
        <v>20</v>
      </c>
      <c r="T22">
        <v>2553</v>
      </c>
      <c r="U22">
        <v>0.75074986767041108</v>
      </c>
      <c r="W22">
        <v>20</v>
      </c>
      <c r="X22">
        <v>1036</v>
      </c>
      <c r="Y22">
        <v>0.30999865348075223</v>
      </c>
      <c r="AC22">
        <v>20</v>
      </c>
      <c r="AD22">
        <v>85419</v>
      </c>
      <c r="AE22">
        <v>5.0808562728966873</v>
      </c>
      <c r="AG22">
        <v>20</v>
      </c>
      <c r="AH22">
        <v>71984</v>
      </c>
      <c r="AI22">
        <v>4.0579582692794451</v>
      </c>
      <c r="AK22">
        <v>20</v>
      </c>
      <c r="AL22">
        <v>38439</v>
      </c>
      <c r="AM22">
        <v>3.6077578196712388</v>
      </c>
      <c r="AQ22">
        <v>20</v>
      </c>
      <c r="AR22">
        <v>0</v>
      </c>
      <c r="AS22">
        <v>0</v>
      </c>
      <c r="AU22">
        <v>20</v>
      </c>
      <c r="AV22">
        <v>13</v>
      </c>
      <c r="AW22">
        <v>5.6648088998505364E-3</v>
      </c>
    </row>
    <row r="23" spans="1:49">
      <c r="A23">
        <v>21</v>
      </c>
      <c r="B23">
        <v>4166</v>
      </c>
      <c r="C23">
        <v>0.42457349014492163</v>
      </c>
      <c r="E23">
        <v>21</v>
      </c>
      <c r="F23">
        <v>11849</v>
      </c>
      <c r="G23">
        <v>1.4203465938173148</v>
      </c>
      <c r="I23">
        <v>21</v>
      </c>
      <c r="J23">
        <v>5810</v>
      </c>
      <c r="K23">
        <v>0.68106076679705674</v>
      </c>
      <c r="O23">
        <v>21</v>
      </c>
      <c r="P23">
        <v>8345</v>
      </c>
      <c r="Q23">
        <v>1.1649967681635491</v>
      </c>
      <c r="S23">
        <v>21</v>
      </c>
      <c r="T23">
        <v>5041</v>
      </c>
      <c r="U23">
        <v>1.4823854613891667</v>
      </c>
      <c r="W23">
        <v>21</v>
      </c>
      <c r="X23">
        <v>6283</v>
      </c>
      <c r="Y23">
        <v>1.8800400963509329</v>
      </c>
      <c r="AC23">
        <v>21</v>
      </c>
      <c r="AD23">
        <v>53190</v>
      </c>
      <c r="AE23">
        <v>3.1638247363628089</v>
      </c>
      <c r="AG23">
        <v>21</v>
      </c>
      <c r="AH23">
        <v>33</v>
      </c>
      <c r="AI23">
        <v>1.8603109425180831E-3</v>
      </c>
      <c r="AK23">
        <v>21</v>
      </c>
      <c r="AL23">
        <v>40848</v>
      </c>
      <c r="AM23">
        <v>3.8338586180163574</v>
      </c>
      <c r="AQ23">
        <v>21</v>
      </c>
      <c r="AR23">
        <v>0</v>
      </c>
      <c r="AS23">
        <v>0</v>
      </c>
      <c r="AU23">
        <v>21</v>
      </c>
      <c r="AV23">
        <v>2</v>
      </c>
      <c r="AW23">
        <v>8.7150906151546711E-4</v>
      </c>
    </row>
    <row r="24" spans="1:49">
      <c r="A24">
        <v>22</v>
      </c>
      <c r="B24">
        <v>6387</v>
      </c>
      <c r="C24">
        <v>0.6509243594708628</v>
      </c>
      <c r="E24">
        <v>22</v>
      </c>
      <c r="F24">
        <v>5201</v>
      </c>
      <c r="G24">
        <v>0.62344692669793689</v>
      </c>
      <c r="I24">
        <v>22</v>
      </c>
      <c r="J24">
        <v>1847</v>
      </c>
      <c r="K24">
        <v>0.2165093349869473</v>
      </c>
      <c r="O24">
        <v>22</v>
      </c>
      <c r="P24">
        <v>16321</v>
      </c>
      <c r="Q24">
        <v>2.2784795989451507</v>
      </c>
      <c r="S24">
        <v>22</v>
      </c>
      <c r="T24">
        <v>8801</v>
      </c>
      <c r="U24">
        <v>2.5880726930541669</v>
      </c>
      <c r="W24">
        <v>22</v>
      </c>
      <c r="X24">
        <v>7843</v>
      </c>
      <c r="Y24">
        <v>2.3468334355690539</v>
      </c>
      <c r="AC24">
        <v>22</v>
      </c>
      <c r="AD24">
        <v>28612</v>
      </c>
      <c r="AE24">
        <v>1.7018866959355647</v>
      </c>
      <c r="AG24">
        <v>22</v>
      </c>
      <c r="AH24">
        <v>74209</v>
      </c>
      <c r="AI24">
        <v>4.1833883252522552</v>
      </c>
      <c r="AK24">
        <v>22</v>
      </c>
      <c r="AL24">
        <v>22009</v>
      </c>
      <c r="AM24">
        <v>2.0656921838014592</v>
      </c>
      <c r="AQ24">
        <v>22</v>
      </c>
      <c r="AR24">
        <v>0</v>
      </c>
      <c r="AS24">
        <v>0</v>
      </c>
      <c r="AU24">
        <v>22</v>
      </c>
      <c r="AV24">
        <v>77920</v>
      </c>
      <c r="AW24">
        <v>33.953993036642601</v>
      </c>
    </row>
    <row r="25" spans="1:49">
      <c r="A25">
        <v>23</v>
      </c>
      <c r="B25">
        <v>1177</v>
      </c>
      <c r="C25">
        <v>0.11995271193004627</v>
      </c>
      <c r="E25">
        <v>23</v>
      </c>
      <c r="F25">
        <v>2947</v>
      </c>
      <c r="G25">
        <v>0.35325862199169777</v>
      </c>
      <c r="I25">
        <v>23</v>
      </c>
      <c r="J25">
        <v>1172</v>
      </c>
      <c r="K25">
        <v>0.13738437498901043</v>
      </c>
      <c r="O25">
        <v>23</v>
      </c>
      <c r="P25">
        <v>12041</v>
      </c>
      <c r="Q25">
        <v>1.6809737669811018</v>
      </c>
      <c r="S25">
        <v>23</v>
      </c>
      <c r="T25">
        <v>5858</v>
      </c>
      <c r="U25">
        <v>1.7226371816738222</v>
      </c>
      <c r="W25">
        <v>23</v>
      </c>
      <c r="X25">
        <v>7717</v>
      </c>
      <c r="Y25">
        <v>2.3091308966322059</v>
      </c>
      <c r="AC25">
        <v>23</v>
      </c>
      <c r="AD25">
        <v>109663</v>
      </c>
      <c r="AE25">
        <v>6.5229274687677146</v>
      </c>
      <c r="AG25">
        <v>23</v>
      </c>
      <c r="AH25">
        <v>98150</v>
      </c>
      <c r="AI25">
        <v>5.5330157275196923</v>
      </c>
      <c r="AK25">
        <v>23</v>
      </c>
      <c r="AL25">
        <v>61980</v>
      </c>
      <c r="AM25">
        <v>5.8172384729889792</v>
      </c>
      <c r="AQ25">
        <v>23</v>
      </c>
      <c r="AR25">
        <v>0</v>
      </c>
      <c r="AS25">
        <v>0</v>
      </c>
      <c r="AU25">
        <v>23</v>
      </c>
      <c r="AV25">
        <v>19</v>
      </c>
      <c r="AW25">
        <v>8.2793360843969373E-3</v>
      </c>
    </row>
    <row r="26" spans="1:49">
      <c r="A26">
        <v>24</v>
      </c>
      <c r="B26">
        <v>1343</v>
      </c>
      <c r="C26">
        <v>0.13687042661176901</v>
      </c>
      <c r="E26">
        <v>24</v>
      </c>
      <c r="F26">
        <v>4004</v>
      </c>
      <c r="G26">
        <v>0.47996183320487201</v>
      </c>
      <c r="I26">
        <v>24</v>
      </c>
      <c r="J26">
        <v>2553</v>
      </c>
      <c r="K26">
        <v>0.29926818203664129</v>
      </c>
      <c r="O26">
        <v>24</v>
      </c>
      <c r="P26">
        <v>7641</v>
      </c>
      <c r="Q26">
        <v>1.0667154350554438</v>
      </c>
      <c r="S26">
        <v>24</v>
      </c>
      <c r="T26">
        <v>4566</v>
      </c>
      <c r="U26">
        <v>1.3427042286655295</v>
      </c>
      <c r="W26">
        <v>24</v>
      </c>
      <c r="X26">
        <v>3333</v>
      </c>
      <c r="Y26">
        <v>0.99732192282948573</v>
      </c>
      <c r="AC26">
        <v>24</v>
      </c>
      <c r="AD26">
        <v>89191</v>
      </c>
      <c r="AE26">
        <v>5.3052207569267775</v>
      </c>
      <c r="AG26">
        <v>24</v>
      </c>
      <c r="AH26">
        <v>23</v>
      </c>
      <c r="AI26">
        <v>1.2965803538762398E-3</v>
      </c>
      <c r="AK26">
        <v>24</v>
      </c>
      <c r="AL26">
        <v>16563</v>
      </c>
      <c r="AM26">
        <v>1.5545485774139476</v>
      </c>
      <c r="AQ26">
        <v>24</v>
      </c>
      <c r="AR26">
        <v>0</v>
      </c>
      <c r="AS26">
        <v>0</v>
      </c>
      <c r="AU26">
        <v>24</v>
      </c>
      <c r="AV26">
        <v>1</v>
      </c>
      <c r="AW26">
        <v>4.3575453075773356E-4</v>
      </c>
    </row>
    <row r="27" spans="1:49">
      <c r="A27">
        <v>25</v>
      </c>
      <c r="B27">
        <v>3611</v>
      </c>
      <c r="C27">
        <v>0.36801125129940276</v>
      </c>
      <c r="E27">
        <v>25</v>
      </c>
      <c r="F27">
        <v>2957</v>
      </c>
      <c r="G27">
        <v>0.35445732786883283</v>
      </c>
      <c r="I27">
        <v>25</v>
      </c>
      <c r="J27">
        <v>4839</v>
      </c>
      <c r="K27">
        <v>0.5672380465629876</v>
      </c>
      <c r="O27">
        <v>25</v>
      </c>
      <c r="P27">
        <v>6848</v>
      </c>
      <c r="Q27">
        <v>0.95600933114247866</v>
      </c>
      <c r="S27">
        <v>25</v>
      </c>
      <c r="T27">
        <v>876</v>
      </c>
      <c r="U27">
        <v>0.25760159971769686</v>
      </c>
      <c r="W27">
        <v>25</v>
      </c>
      <c r="X27">
        <v>1426</v>
      </c>
      <c r="Y27">
        <v>0.42669698828528252</v>
      </c>
      <c r="AC27">
        <v>25</v>
      </c>
      <c r="AD27">
        <v>64190</v>
      </c>
      <c r="AE27">
        <v>3.8181220121663606</v>
      </c>
      <c r="AG27">
        <v>25</v>
      </c>
      <c r="AH27">
        <v>194957</v>
      </c>
      <c r="AI27">
        <v>10.990322436984785</v>
      </c>
      <c r="AK27">
        <v>25</v>
      </c>
      <c r="AL27">
        <v>50224</v>
      </c>
      <c r="AM27">
        <v>4.7138590685285333</v>
      </c>
      <c r="AQ27">
        <v>25</v>
      </c>
      <c r="AR27">
        <v>1</v>
      </c>
      <c r="AS27">
        <v>2.237186514239692E-3</v>
      </c>
      <c r="AU27">
        <v>25</v>
      </c>
      <c r="AV27">
        <v>21</v>
      </c>
      <c r="AW27">
        <v>9.1508451459124049E-3</v>
      </c>
    </row>
    <row r="28" spans="1:49">
      <c r="A28">
        <v>26</v>
      </c>
      <c r="B28">
        <v>280</v>
      </c>
      <c r="C28">
        <v>2.8535904282423922E-2</v>
      </c>
      <c r="E28">
        <v>26</v>
      </c>
      <c r="F28">
        <v>5775</v>
      </c>
      <c r="G28">
        <v>0.69225264404548847</v>
      </c>
      <c r="I28">
        <v>26</v>
      </c>
      <c r="J28">
        <v>6931</v>
      </c>
      <c r="K28">
        <v>0.81246681147511202</v>
      </c>
      <c r="O28">
        <v>26</v>
      </c>
      <c r="P28">
        <v>3032</v>
      </c>
      <c r="Q28">
        <v>0.42327983236331707</v>
      </c>
      <c r="S28">
        <v>26</v>
      </c>
      <c r="T28">
        <v>1</v>
      </c>
      <c r="U28">
        <v>2.9406575310239369E-4</v>
      </c>
      <c r="W28">
        <v>26</v>
      </c>
      <c r="X28">
        <v>1271</v>
      </c>
      <c r="Y28">
        <v>0.38031688086296922</v>
      </c>
      <c r="AC28">
        <v>26</v>
      </c>
      <c r="AD28">
        <v>39481</v>
      </c>
      <c r="AE28">
        <v>2.3483918860000013</v>
      </c>
      <c r="AG28">
        <v>26</v>
      </c>
      <c r="AH28">
        <v>43</v>
      </c>
      <c r="AI28">
        <v>2.4240415311599264E-3</v>
      </c>
      <c r="AK28">
        <v>26</v>
      </c>
      <c r="AL28">
        <v>11395</v>
      </c>
      <c r="AM28">
        <v>1.069497134554847</v>
      </c>
      <c r="AQ28">
        <v>26</v>
      </c>
      <c r="AR28">
        <v>0</v>
      </c>
      <c r="AS28">
        <v>0</v>
      </c>
      <c r="AU28">
        <v>26</v>
      </c>
      <c r="AV28">
        <v>1</v>
      </c>
      <c r="AW28">
        <v>4.3575453075773356E-4</v>
      </c>
    </row>
    <row r="29" spans="1:49">
      <c r="A29">
        <v>27</v>
      </c>
      <c r="B29">
        <v>1650</v>
      </c>
      <c r="C29">
        <v>0.16815800737856954</v>
      </c>
      <c r="E29">
        <v>27</v>
      </c>
      <c r="F29">
        <v>6</v>
      </c>
      <c r="G29">
        <v>7.1922352628102696E-4</v>
      </c>
      <c r="I29">
        <v>27</v>
      </c>
      <c r="J29">
        <v>1678</v>
      </c>
      <c r="K29">
        <v>0.19669878944672312</v>
      </c>
      <c r="O29">
        <v>27</v>
      </c>
      <c r="P29">
        <v>1116</v>
      </c>
      <c r="Q29">
        <v>0.15579824964296235</v>
      </c>
      <c r="S29">
        <v>27</v>
      </c>
      <c r="T29">
        <v>3108</v>
      </c>
      <c r="U29">
        <v>0.91395636064223962</v>
      </c>
      <c r="W29">
        <v>27</v>
      </c>
      <c r="X29">
        <v>0</v>
      </c>
      <c r="Y29">
        <v>0</v>
      </c>
      <c r="AC29">
        <v>27</v>
      </c>
      <c r="AD29">
        <v>56144</v>
      </c>
      <c r="AE29">
        <v>3.3395332957013264</v>
      </c>
      <c r="AG29">
        <v>27</v>
      </c>
      <c r="AH29">
        <v>11726</v>
      </c>
      <c r="AI29">
        <v>0.66103048824142552</v>
      </c>
      <c r="AK29">
        <v>27</v>
      </c>
      <c r="AL29">
        <v>2</v>
      </c>
      <c r="AM29">
        <v>1.8771340667921843E-4</v>
      </c>
      <c r="AQ29">
        <v>27</v>
      </c>
      <c r="AR29">
        <v>0</v>
      </c>
      <c r="AS29">
        <v>0</v>
      </c>
      <c r="AU29">
        <v>27</v>
      </c>
      <c r="AV29">
        <v>1</v>
      </c>
      <c r="AW29">
        <v>4.3575453075773356E-4</v>
      </c>
    </row>
    <row r="30" spans="1:49">
      <c r="A30">
        <v>28</v>
      </c>
      <c r="B30">
        <v>4188</v>
      </c>
      <c r="C30">
        <v>0.42681559690996923</v>
      </c>
      <c r="E30">
        <v>28</v>
      </c>
      <c r="F30">
        <v>6994</v>
      </c>
      <c r="G30">
        <v>0.83837489046825042</v>
      </c>
      <c r="I30">
        <v>28</v>
      </c>
      <c r="J30">
        <v>4334</v>
      </c>
      <c r="K30">
        <v>0.50804085426823475</v>
      </c>
      <c r="O30">
        <v>28</v>
      </c>
      <c r="P30">
        <v>5096</v>
      </c>
      <c r="Q30">
        <v>0.71142283170298937</v>
      </c>
      <c r="S30">
        <v>28</v>
      </c>
      <c r="T30">
        <v>619</v>
      </c>
      <c r="U30">
        <v>0.18202670117038169</v>
      </c>
      <c r="W30">
        <v>28</v>
      </c>
      <c r="X30">
        <v>2856</v>
      </c>
      <c r="Y30">
        <v>0.85459088256856031</v>
      </c>
      <c r="AC30">
        <v>28</v>
      </c>
      <c r="AD30">
        <v>3139</v>
      </c>
      <c r="AE30">
        <v>0.18671264988612254</v>
      </c>
      <c r="AG30">
        <v>28</v>
      </c>
      <c r="AH30">
        <v>31208</v>
      </c>
      <c r="AI30">
        <v>1.7592904210334648</v>
      </c>
      <c r="AK30">
        <v>28</v>
      </c>
      <c r="AL30">
        <v>18542</v>
      </c>
      <c r="AM30">
        <v>1.7402909933230342</v>
      </c>
      <c r="AQ30">
        <v>28</v>
      </c>
      <c r="AR30">
        <v>0</v>
      </c>
      <c r="AS30">
        <v>0</v>
      </c>
      <c r="AU30">
        <v>28</v>
      </c>
      <c r="AV30">
        <v>3</v>
      </c>
      <c r="AW30">
        <v>1.3072635922732007E-3</v>
      </c>
    </row>
    <row r="31" spans="1:49">
      <c r="A31">
        <v>29</v>
      </c>
      <c r="B31">
        <v>15771</v>
      </c>
      <c r="C31">
        <v>1.6072848087075273</v>
      </c>
      <c r="E31">
        <v>29</v>
      </c>
      <c r="F31">
        <v>7178</v>
      </c>
      <c r="G31">
        <v>0.86043107860753532</v>
      </c>
      <c r="I31">
        <v>29</v>
      </c>
      <c r="J31">
        <v>18056</v>
      </c>
      <c r="K31">
        <v>2.1165633744040719</v>
      </c>
      <c r="O31">
        <v>29</v>
      </c>
      <c r="P31">
        <v>19802</v>
      </c>
      <c r="Q31">
        <v>2.7644417019981544</v>
      </c>
      <c r="S31">
        <v>29</v>
      </c>
      <c r="T31">
        <v>4845</v>
      </c>
      <c r="U31">
        <v>1.4247485737810974</v>
      </c>
      <c r="W31">
        <v>29</v>
      </c>
      <c r="X31">
        <v>9340</v>
      </c>
      <c r="Y31">
        <v>2.7947755053187509</v>
      </c>
      <c r="AC31">
        <v>29</v>
      </c>
      <c r="AD31">
        <v>16085</v>
      </c>
      <c r="AE31">
        <v>0.95676106193637489</v>
      </c>
      <c r="AG31">
        <v>29</v>
      </c>
      <c r="AH31">
        <v>39428</v>
      </c>
      <c r="AI31">
        <v>2.2226769648970599</v>
      </c>
      <c r="AK31">
        <v>29</v>
      </c>
      <c r="AL31">
        <v>41663</v>
      </c>
      <c r="AM31">
        <v>3.9103518312381387</v>
      </c>
      <c r="AQ31">
        <v>29</v>
      </c>
      <c r="AR31">
        <v>0</v>
      </c>
      <c r="AS31">
        <v>0</v>
      </c>
      <c r="AU31">
        <v>29</v>
      </c>
      <c r="AV31">
        <v>17</v>
      </c>
      <c r="AW31">
        <v>7.4078270228814707E-3</v>
      </c>
    </row>
    <row r="32" spans="1:49">
      <c r="A32">
        <v>30</v>
      </c>
      <c r="B32">
        <v>2432</v>
      </c>
      <c r="C32">
        <v>0.24785471148162491</v>
      </c>
      <c r="E32">
        <v>30</v>
      </c>
      <c r="F32">
        <v>2553</v>
      </c>
      <c r="G32">
        <v>0.30602961043257698</v>
      </c>
      <c r="I32">
        <v>30</v>
      </c>
      <c r="J32">
        <v>2111</v>
      </c>
      <c r="K32">
        <v>0.24745598600836263</v>
      </c>
      <c r="O32">
        <v>30</v>
      </c>
      <c r="P32">
        <v>3167</v>
      </c>
      <c r="Q32">
        <v>0.442126394820127</v>
      </c>
      <c r="S32">
        <v>30</v>
      </c>
      <c r="T32">
        <v>3086</v>
      </c>
      <c r="U32">
        <v>0.90748691407398696</v>
      </c>
      <c r="W32">
        <v>30</v>
      </c>
      <c r="X32">
        <v>1186</v>
      </c>
      <c r="Y32">
        <v>0.35488262840557161</v>
      </c>
      <c r="AC32">
        <v>30</v>
      </c>
      <c r="AD32">
        <v>20</v>
      </c>
      <c r="AE32">
        <v>1.1896314105519117E-3</v>
      </c>
      <c r="AG32">
        <v>30</v>
      </c>
      <c r="AH32">
        <v>59</v>
      </c>
      <c r="AI32">
        <v>3.3260104729868757E-3</v>
      </c>
      <c r="AK32">
        <v>30</v>
      </c>
      <c r="AL32">
        <v>26236</v>
      </c>
      <c r="AM32">
        <v>2.4624244688179875</v>
      </c>
      <c r="AQ32">
        <v>30</v>
      </c>
      <c r="AR32">
        <v>0</v>
      </c>
      <c r="AS32">
        <v>0</v>
      </c>
      <c r="AU32">
        <v>30</v>
      </c>
      <c r="AV32">
        <v>0</v>
      </c>
      <c r="AW32">
        <v>0</v>
      </c>
    </row>
    <row r="33" spans="1:49">
      <c r="A33">
        <v>31</v>
      </c>
      <c r="B33">
        <v>4627</v>
      </c>
      <c r="C33">
        <v>0.47155581826705528</v>
      </c>
      <c r="E33">
        <v>31</v>
      </c>
      <c r="F33">
        <v>2674</v>
      </c>
      <c r="G33">
        <v>0.32053395154591102</v>
      </c>
      <c r="I33">
        <v>31</v>
      </c>
      <c r="J33">
        <v>3265</v>
      </c>
      <c r="K33">
        <v>0.38273036206409472</v>
      </c>
      <c r="O33">
        <v>31</v>
      </c>
      <c r="P33">
        <v>6331</v>
      </c>
      <c r="Q33">
        <v>0.88383397714121381</v>
      </c>
      <c r="S33">
        <v>31</v>
      </c>
      <c r="T33">
        <v>1009</v>
      </c>
      <c r="U33">
        <v>0.29671234488031523</v>
      </c>
      <c r="W33">
        <v>31</v>
      </c>
      <c r="X33">
        <v>5304</v>
      </c>
      <c r="Y33">
        <v>1.5870973533416119</v>
      </c>
      <c r="AC33">
        <v>31</v>
      </c>
      <c r="AD33">
        <v>21357</v>
      </c>
      <c r="AE33">
        <v>1.2703479017578589</v>
      </c>
      <c r="AG33">
        <v>31</v>
      </c>
      <c r="AH33">
        <v>33559</v>
      </c>
      <c r="AI33">
        <v>1.8918234824231621</v>
      </c>
      <c r="AK33">
        <v>31</v>
      </c>
      <c r="AL33">
        <v>23969</v>
      </c>
      <c r="AM33">
        <v>2.2496513223470935</v>
      </c>
      <c r="AQ33">
        <v>31</v>
      </c>
      <c r="AR33">
        <v>1</v>
      </c>
      <c r="AS33">
        <v>2.237186514239692E-3</v>
      </c>
      <c r="AU33">
        <v>31</v>
      </c>
      <c r="AV33">
        <v>2</v>
      </c>
      <c r="AW33">
        <v>8.7150906151546711E-4</v>
      </c>
    </row>
    <row r="34" spans="1:49">
      <c r="A34">
        <v>32</v>
      </c>
      <c r="B34">
        <v>1526</v>
      </c>
      <c r="C34">
        <v>0.15552067833921038</v>
      </c>
      <c r="E34">
        <v>32</v>
      </c>
      <c r="F34">
        <v>1641</v>
      </c>
      <c r="G34">
        <v>0.19670763443786088</v>
      </c>
      <c r="I34">
        <v>32</v>
      </c>
      <c r="J34">
        <v>1989</v>
      </c>
      <c r="K34">
        <v>0.23315488212725405</v>
      </c>
      <c r="O34">
        <v>32</v>
      </c>
      <c r="P34">
        <v>8778</v>
      </c>
      <c r="Q34">
        <v>1.2254453721916876</v>
      </c>
      <c r="S34">
        <v>32</v>
      </c>
      <c r="T34">
        <v>3044</v>
      </c>
      <c r="U34">
        <v>0.89513615244368638</v>
      </c>
      <c r="W34">
        <v>32</v>
      </c>
      <c r="X34">
        <v>3</v>
      </c>
      <c r="Y34">
        <v>8.9767949849638682E-4</v>
      </c>
      <c r="AC34">
        <v>32</v>
      </c>
      <c r="AD34">
        <v>1</v>
      </c>
      <c r="AE34">
        <v>5.948157052759558E-5</v>
      </c>
      <c r="AG34">
        <v>32</v>
      </c>
      <c r="AH34">
        <v>41431</v>
      </c>
      <c r="AI34">
        <v>2.335592201802021</v>
      </c>
      <c r="AK34">
        <v>32</v>
      </c>
      <c r="AL34">
        <v>50</v>
      </c>
      <c r="AM34">
        <v>4.6928351669804609E-3</v>
      </c>
      <c r="AQ34">
        <v>32</v>
      </c>
      <c r="AR34">
        <v>0</v>
      </c>
      <c r="AS34">
        <v>0</v>
      </c>
      <c r="AU34">
        <v>32</v>
      </c>
      <c r="AV34">
        <v>7</v>
      </c>
      <c r="AW34">
        <v>3.0502817153041347E-3</v>
      </c>
    </row>
    <row r="35" spans="1:49">
      <c r="A35">
        <v>33</v>
      </c>
      <c r="B35">
        <v>1520</v>
      </c>
      <c r="C35">
        <v>0.15490919467601558</v>
      </c>
      <c r="E35">
        <v>33</v>
      </c>
      <c r="F35">
        <v>4773</v>
      </c>
      <c r="G35">
        <v>0.572142315156557</v>
      </c>
      <c r="I35">
        <v>33</v>
      </c>
      <c r="J35">
        <v>1933</v>
      </c>
      <c r="K35">
        <v>0.22659044100149928</v>
      </c>
      <c r="O35">
        <v>33</v>
      </c>
      <c r="P35">
        <v>1470</v>
      </c>
      <c r="Q35">
        <v>0.20521812452970847</v>
      </c>
      <c r="S35">
        <v>33</v>
      </c>
      <c r="T35">
        <v>2184</v>
      </c>
      <c r="U35">
        <v>0.6422396047756278</v>
      </c>
      <c r="W35">
        <v>33</v>
      </c>
      <c r="X35">
        <v>1923</v>
      </c>
      <c r="Y35">
        <v>0.575412558536184</v>
      </c>
      <c r="AC35">
        <v>33</v>
      </c>
      <c r="AD35">
        <v>7703</v>
      </c>
      <c r="AE35">
        <v>0.45818653777406876</v>
      </c>
      <c r="AG35">
        <v>33</v>
      </c>
      <c r="AH35">
        <v>67583</v>
      </c>
      <c r="AI35">
        <v>3.8098604372181701</v>
      </c>
      <c r="AK35">
        <v>33</v>
      </c>
      <c r="AL35">
        <v>9473</v>
      </c>
      <c r="AM35">
        <v>0.88910455073611816</v>
      </c>
      <c r="AQ35">
        <v>33</v>
      </c>
      <c r="AR35">
        <v>0</v>
      </c>
      <c r="AS35">
        <v>0</v>
      </c>
      <c r="AU35">
        <v>33</v>
      </c>
      <c r="AV35">
        <v>8</v>
      </c>
      <c r="AW35">
        <v>3.4860362460618684E-3</v>
      </c>
    </row>
    <row r="36" spans="1:49">
      <c r="A36">
        <v>34</v>
      </c>
      <c r="B36">
        <v>4870</v>
      </c>
      <c r="C36">
        <v>0.49632090662644462</v>
      </c>
      <c r="E36">
        <v>34</v>
      </c>
      <c r="F36">
        <v>1183</v>
      </c>
      <c r="G36">
        <v>0.14180690526507583</v>
      </c>
      <c r="I36">
        <v>34</v>
      </c>
      <c r="J36">
        <v>1419</v>
      </c>
      <c r="K36">
        <v>0.16633824924010732</v>
      </c>
      <c r="O36">
        <v>34</v>
      </c>
      <c r="P36">
        <v>4649</v>
      </c>
      <c r="Q36">
        <v>0.64901976934599637</v>
      </c>
      <c r="S36">
        <v>34</v>
      </c>
      <c r="T36">
        <v>984</v>
      </c>
      <c r="U36">
        <v>0.28936070105275541</v>
      </c>
      <c r="W36">
        <v>34</v>
      </c>
      <c r="X36">
        <v>5466</v>
      </c>
      <c r="Y36">
        <v>1.6355720462604169</v>
      </c>
      <c r="AC36">
        <v>34</v>
      </c>
      <c r="AD36">
        <v>55404</v>
      </c>
      <c r="AE36">
        <v>3.2955169335109056</v>
      </c>
      <c r="AG36">
        <v>34</v>
      </c>
      <c r="AH36">
        <v>57</v>
      </c>
      <c r="AI36">
        <v>3.213264355258507E-3</v>
      </c>
      <c r="AK36">
        <v>34</v>
      </c>
      <c r="AL36">
        <v>42292</v>
      </c>
      <c r="AM36">
        <v>3.9693876976387532</v>
      </c>
      <c r="AQ36">
        <v>34</v>
      </c>
      <c r="AR36">
        <v>0</v>
      </c>
      <c r="AS36">
        <v>0</v>
      </c>
      <c r="AU36">
        <v>34</v>
      </c>
      <c r="AV36">
        <v>3</v>
      </c>
      <c r="AW36">
        <v>1.3072635922732007E-3</v>
      </c>
    </row>
    <row r="37" spans="1:49">
      <c r="A37">
        <v>35</v>
      </c>
      <c r="B37">
        <v>6697</v>
      </c>
      <c r="C37">
        <v>0.68251768206926067</v>
      </c>
      <c r="E37">
        <v>35</v>
      </c>
      <c r="F37">
        <v>3734</v>
      </c>
      <c r="G37">
        <v>0.44759677452222579</v>
      </c>
      <c r="I37">
        <v>35</v>
      </c>
      <c r="J37">
        <v>6464</v>
      </c>
      <c r="K37">
        <v>0.75772406137283566</v>
      </c>
      <c r="O37">
        <v>35</v>
      </c>
      <c r="P37">
        <v>9109</v>
      </c>
      <c r="Q37">
        <v>1.2716543512524587</v>
      </c>
      <c r="S37">
        <v>35</v>
      </c>
      <c r="T37">
        <v>3485</v>
      </c>
      <c r="U37">
        <v>1.0248191495618419</v>
      </c>
      <c r="W37">
        <v>35</v>
      </c>
      <c r="X37">
        <v>8780</v>
      </c>
      <c r="Y37">
        <v>2.6272086655994253</v>
      </c>
      <c r="AC37">
        <v>35</v>
      </c>
      <c r="AD37">
        <v>46683</v>
      </c>
      <c r="AE37">
        <v>2.7767781569397445</v>
      </c>
      <c r="AG37">
        <v>35</v>
      </c>
      <c r="AH37">
        <v>22362</v>
      </c>
      <c r="AI37">
        <v>1.2606143423208902</v>
      </c>
      <c r="AK37">
        <v>35</v>
      </c>
      <c r="AL37">
        <v>28546</v>
      </c>
      <c r="AM37">
        <v>2.6792334535324849</v>
      </c>
      <c r="AQ37">
        <v>35</v>
      </c>
      <c r="AR37">
        <v>0</v>
      </c>
      <c r="AS37">
        <v>0</v>
      </c>
      <c r="AU37">
        <v>35</v>
      </c>
      <c r="AV37">
        <v>11</v>
      </c>
      <c r="AW37">
        <v>4.7932998383350689E-3</v>
      </c>
    </row>
    <row r="38" spans="1:49">
      <c r="A38">
        <v>36</v>
      </c>
      <c r="B38">
        <v>1064</v>
      </c>
      <c r="C38">
        <v>0.1084364362732109</v>
      </c>
      <c r="E38">
        <v>36</v>
      </c>
      <c r="F38">
        <v>3551</v>
      </c>
      <c r="G38">
        <v>0.42566045697065447</v>
      </c>
      <c r="I38">
        <v>36</v>
      </c>
      <c r="J38">
        <v>2</v>
      </c>
      <c r="K38">
        <v>2.34444325919813E-4</v>
      </c>
      <c r="O38">
        <v>36</v>
      </c>
      <c r="P38">
        <v>2366</v>
      </c>
      <c r="Q38">
        <v>0.3303034575763879</v>
      </c>
      <c r="S38">
        <v>36</v>
      </c>
      <c r="T38">
        <v>1728</v>
      </c>
      <c r="U38">
        <v>0.50814562136093633</v>
      </c>
      <c r="W38">
        <v>36</v>
      </c>
      <c r="X38">
        <v>1746</v>
      </c>
      <c r="Y38">
        <v>0.52244946812489712</v>
      </c>
      <c r="AC38">
        <v>36</v>
      </c>
      <c r="AD38">
        <v>17</v>
      </c>
      <c r="AE38">
        <v>1.0111866989691248E-3</v>
      </c>
      <c r="AG38">
        <v>36</v>
      </c>
      <c r="AH38">
        <v>9</v>
      </c>
      <c r="AI38">
        <v>5.0735752977765897E-4</v>
      </c>
      <c r="AK38">
        <v>36</v>
      </c>
      <c r="AL38">
        <v>21932</v>
      </c>
      <c r="AM38">
        <v>2.0584652176443092</v>
      </c>
      <c r="AQ38">
        <v>36</v>
      </c>
      <c r="AR38">
        <v>0</v>
      </c>
      <c r="AS38">
        <v>0</v>
      </c>
      <c r="AU38">
        <v>36</v>
      </c>
      <c r="AV38">
        <v>0</v>
      </c>
      <c r="AW38">
        <v>0</v>
      </c>
    </row>
    <row r="39" spans="1:49">
      <c r="A39">
        <v>37</v>
      </c>
      <c r="B39">
        <v>1932</v>
      </c>
      <c r="C39">
        <v>0.19689773954872505</v>
      </c>
      <c r="E39">
        <v>37</v>
      </c>
      <c r="F39">
        <v>1249</v>
      </c>
      <c r="G39">
        <v>0.14971836405416711</v>
      </c>
      <c r="I39">
        <v>37</v>
      </c>
      <c r="J39">
        <v>2501</v>
      </c>
      <c r="K39">
        <v>0.29317262956272616</v>
      </c>
      <c r="O39">
        <v>37</v>
      </c>
      <c r="P39">
        <v>3409</v>
      </c>
      <c r="Q39">
        <v>0.47591060307603822</v>
      </c>
      <c r="S39">
        <v>37</v>
      </c>
      <c r="T39">
        <v>1504</v>
      </c>
      <c r="U39">
        <v>0.44227489266600012</v>
      </c>
      <c r="W39">
        <v>37</v>
      </c>
      <c r="X39">
        <v>0</v>
      </c>
      <c r="Y39">
        <v>0</v>
      </c>
      <c r="AC39">
        <v>37</v>
      </c>
      <c r="AD39">
        <v>13934</v>
      </c>
      <c r="AE39">
        <v>0.82881620373151688</v>
      </c>
      <c r="AG39">
        <v>37</v>
      </c>
      <c r="AH39">
        <v>3</v>
      </c>
      <c r="AI39">
        <v>1.6911917659255302E-4</v>
      </c>
      <c r="AK39">
        <v>37</v>
      </c>
      <c r="AL39">
        <v>19481</v>
      </c>
      <c r="AM39">
        <v>1.8284224377589271</v>
      </c>
      <c r="AQ39">
        <v>37</v>
      </c>
      <c r="AR39">
        <v>1</v>
      </c>
      <c r="AS39">
        <v>2.237186514239692E-3</v>
      </c>
      <c r="AU39">
        <v>37</v>
      </c>
      <c r="AV39">
        <v>1</v>
      </c>
      <c r="AW39">
        <v>4.3575453075773356E-4</v>
      </c>
    </row>
    <row r="40" spans="1:49">
      <c r="A40">
        <v>38</v>
      </c>
      <c r="B40">
        <v>1630</v>
      </c>
      <c r="C40">
        <v>0.16611972850125353</v>
      </c>
      <c r="E40">
        <v>38</v>
      </c>
      <c r="F40">
        <v>3054</v>
      </c>
      <c r="G40">
        <v>0.36608477487704272</v>
      </c>
      <c r="I40">
        <v>38</v>
      </c>
      <c r="J40">
        <v>3560</v>
      </c>
      <c r="K40">
        <v>0.41731090013726713</v>
      </c>
      <c r="O40">
        <v>38</v>
      </c>
      <c r="P40">
        <v>3270</v>
      </c>
      <c r="Q40">
        <v>0.45650562395384126</v>
      </c>
      <c r="S40">
        <v>38</v>
      </c>
      <c r="T40">
        <v>1199</v>
      </c>
      <c r="U40">
        <v>0.35258483796977003</v>
      </c>
      <c r="W40">
        <v>38</v>
      </c>
      <c r="X40">
        <v>0</v>
      </c>
      <c r="Y40">
        <v>0</v>
      </c>
      <c r="AC40">
        <v>38</v>
      </c>
      <c r="AD40">
        <v>17801</v>
      </c>
      <c r="AE40">
        <v>1.0588314369617289</v>
      </c>
      <c r="AG40">
        <v>38</v>
      </c>
      <c r="AH40">
        <v>8522</v>
      </c>
      <c r="AI40">
        <v>0.48041120764057893</v>
      </c>
      <c r="AK40">
        <v>38</v>
      </c>
      <c r="AL40">
        <v>6</v>
      </c>
      <c r="AM40">
        <v>5.6314022003765526E-4</v>
      </c>
      <c r="AQ40">
        <v>38</v>
      </c>
      <c r="AR40">
        <v>44668</v>
      </c>
      <c r="AS40">
        <v>99.930647218058567</v>
      </c>
      <c r="AU40">
        <v>38</v>
      </c>
      <c r="AV40">
        <v>2</v>
      </c>
      <c r="AW40">
        <v>8.7150906151546711E-4</v>
      </c>
    </row>
    <row r="41" spans="1:49">
      <c r="A41">
        <v>39</v>
      </c>
      <c r="B41">
        <v>572</v>
      </c>
      <c r="C41">
        <v>5.8294775891237438E-2</v>
      </c>
      <c r="E41">
        <v>39</v>
      </c>
      <c r="F41">
        <v>0</v>
      </c>
      <c r="G41">
        <v>0</v>
      </c>
      <c r="I41">
        <v>39</v>
      </c>
      <c r="J41">
        <v>1770</v>
      </c>
      <c r="K41">
        <v>0.20748322843903452</v>
      </c>
      <c r="O41">
        <v>39</v>
      </c>
      <c r="P41">
        <v>1158</v>
      </c>
      <c r="Q41">
        <v>0.16166162462952544</v>
      </c>
      <c r="S41">
        <v>39</v>
      </c>
      <c r="T41">
        <v>4798</v>
      </c>
      <c r="U41">
        <v>1.410927483385285</v>
      </c>
      <c r="W41">
        <v>39</v>
      </c>
      <c r="X41">
        <v>1867</v>
      </c>
      <c r="Y41">
        <v>0.55865587456425136</v>
      </c>
      <c r="AC41">
        <v>39</v>
      </c>
      <c r="AD41">
        <v>9827</v>
      </c>
      <c r="AE41">
        <v>0.58452539357468181</v>
      </c>
      <c r="AG41">
        <v>39</v>
      </c>
      <c r="AH41">
        <v>11</v>
      </c>
      <c r="AI41">
        <v>6.2010364750602774E-4</v>
      </c>
      <c r="AK41">
        <v>39</v>
      </c>
      <c r="AL41">
        <v>0</v>
      </c>
      <c r="AM41">
        <v>0</v>
      </c>
      <c r="AQ41">
        <v>39</v>
      </c>
      <c r="AR41">
        <v>6</v>
      </c>
      <c r="AS41">
        <v>1.3423119085438154E-2</v>
      </c>
      <c r="AU41">
        <v>39</v>
      </c>
      <c r="AV41">
        <v>2</v>
      </c>
      <c r="AW41">
        <v>8.7150906151546711E-4</v>
      </c>
    </row>
    <row r="42" spans="1:49">
      <c r="A42">
        <v>40</v>
      </c>
      <c r="B42">
        <v>1028</v>
      </c>
      <c r="C42">
        <v>0.10476753429404211</v>
      </c>
      <c r="E42">
        <v>40</v>
      </c>
      <c r="F42">
        <v>3045</v>
      </c>
      <c r="G42">
        <v>0.36500593958762123</v>
      </c>
      <c r="I42">
        <v>40</v>
      </c>
      <c r="J42">
        <v>1622</v>
      </c>
      <c r="K42">
        <v>0.19013434832096834</v>
      </c>
      <c r="O42">
        <v>40</v>
      </c>
      <c r="P42">
        <v>1</v>
      </c>
      <c r="Q42">
        <v>1.3960416634674046E-4</v>
      </c>
      <c r="S42">
        <v>40</v>
      </c>
      <c r="T42">
        <v>5179</v>
      </c>
      <c r="U42">
        <v>1.522966535317297</v>
      </c>
      <c r="W42">
        <v>40</v>
      </c>
      <c r="X42">
        <v>887</v>
      </c>
      <c r="Y42">
        <v>0.26541390505543172</v>
      </c>
      <c r="AC42">
        <v>40</v>
      </c>
      <c r="AD42">
        <v>38312</v>
      </c>
      <c r="AE42">
        <v>2.2788579300532419</v>
      </c>
      <c r="AG42">
        <v>40</v>
      </c>
      <c r="AH42">
        <v>4</v>
      </c>
      <c r="AI42">
        <v>2.2549223545673735E-4</v>
      </c>
      <c r="AK42">
        <v>40</v>
      </c>
      <c r="AL42">
        <v>0</v>
      </c>
      <c r="AM42">
        <v>0</v>
      </c>
      <c r="AQ42">
        <v>40</v>
      </c>
      <c r="AR42">
        <v>0</v>
      </c>
      <c r="AS42">
        <v>0</v>
      </c>
      <c r="AU42">
        <v>40</v>
      </c>
      <c r="AV42">
        <v>5</v>
      </c>
      <c r="AW42">
        <v>2.1787726537886676E-3</v>
      </c>
    </row>
    <row r="43" spans="1:49">
      <c r="A43">
        <v>41</v>
      </c>
      <c r="B43">
        <v>0</v>
      </c>
      <c r="C43">
        <v>0</v>
      </c>
      <c r="E43">
        <v>41</v>
      </c>
      <c r="F43">
        <v>0</v>
      </c>
      <c r="G43">
        <v>0</v>
      </c>
      <c r="I43">
        <v>41</v>
      </c>
      <c r="J43">
        <v>927</v>
      </c>
      <c r="K43">
        <v>0.10866494506383333</v>
      </c>
      <c r="O43">
        <v>41</v>
      </c>
      <c r="P43">
        <v>4666</v>
      </c>
      <c r="Q43">
        <v>0.65139304017389099</v>
      </c>
      <c r="S43">
        <v>41</v>
      </c>
      <c r="T43">
        <v>6</v>
      </c>
      <c r="U43">
        <v>1.7643945186143623E-3</v>
      </c>
      <c r="W43">
        <v>41</v>
      </c>
      <c r="X43">
        <v>2153</v>
      </c>
      <c r="Y43">
        <v>0.64423465342090691</v>
      </c>
      <c r="AC43">
        <v>41</v>
      </c>
      <c r="AD43">
        <v>6</v>
      </c>
      <c r="AE43">
        <v>3.5688942316557348E-4</v>
      </c>
      <c r="AG43">
        <v>41</v>
      </c>
      <c r="AH43">
        <v>1</v>
      </c>
      <c r="AI43">
        <v>5.6373058864184337E-5</v>
      </c>
      <c r="AK43">
        <v>41</v>
      </c>
      <c r="AL43">
        <v>9067</v>
      </c>
      <c r="AM43">
        <v>0.85099872918023678</v>
      </c>
      <c r="AQ43">
        <v>41</v>
      </c>
      <c r="AR43">
        <v>0</v>
      </c>
      <c r="AS43">
        <v>0</v>
      </c>
      <c r="AU43">
        <v>41</v>
      </c>
      <c r="AV43">
        <v>0</v>
      </c>
      <c r="AW43">
        <v>0</v>
      </c>
    </row>
    <row r="44" spans="1:49">
      <c r="A44">
        <v>42</v>
      </c>
      <c r="B44">
        <v>2396</v>
      </c>
      <c r="C44">
        <v>0.24418580950245614</v>
      </c>
      <c r="E44">
        <v>42</v>
      </c>
      <c r="F44">
        <v>2</v>
      </c>
      <c r="G44">
        <v>2.3974117542700901E-4</v>
      </c>
      <c r="I44">
        <v>42</v>
      </c>
      <c r="J44">
        <v>2342</v>
      </c>
      <c r="K44">
        <v>0.27453430565210102</v>
      </c>
      <c r="O44">
        <v>42</v>
      </c>
      <c r="P44">
        <v>4709</v>
      </c>
      <c r="Q44">
        <v>0.65739601932680081</v>
      </c>
      <c r="S44">
        <v>42</v>
      </c>
      <c r="T44">
        <v>2592</v>
      </c>
      <c r="U44">
        <v>0.76221843204140449</v>
      </c>
      <c r="W44">
        <v>42</v>
      </c>
      <c r="X44">
        <v>1177</v>
      </c>
      <c r="Y44">
        <v>0.35218958991008242</v>
      </c>
      <c r="AC44">
        <v>42</v>
      </c>
      <c r="AD44">
        <v>0</v>
      </c>
      <c r="AE44">
        <v>0</v>
      </c>
      <c r="AG44">
        <v>42</v>
      </c>
      <c r="AH44">
        <v>1</v>
      </c>
      <c r="AI44">
        <v>5.6373058864184337E-5</v>
      </c>
      <c r="AK44">
        <v>42</v>
      </c>
      <c r="AL44">
        <v>11401</v>
      </c>
      <c r="AM44">
        <v>1.0700602747748846</v>
      </c>
      <c r="AQ44">
        <v>42</v>
      </c>
      <c r="AR44">
        <v>0</v>
      </c>
      <c r="AS44">
        <v>0</v>
      </c>
      <c r="AU44">
        <v>42</v>
      </c>
      <c r="AV44">
        <v>1</v>
      </c>
      <c r="AW44">
        <v>4.3575453075773356E-4</v>
      </c>
    </row>
    <row r="45" spans="1:49">
      <c r="A45">
        <v>43</v>
      </c>
      <c r="B45">
        <v>1709</v>
      </c>
      <c r="C45">
        <v>0.17417093006665171</v>
      </c>
      <c r="E45">
        <v>43</v>
      </c>
      <c r="F45">
        <v>2148</v>
      </c>
      <c r="G45">
        <v>0.25748202240860768</v>
      </c>
      <c r="I45">
        <v>43</v>
      </c>
      <c r="J45">
        <v>0</v>
      </c>
      <c r="K45">
        <v>0</v>
      </c>
      <c r="O45">
        <v>43</v>
      </c>
      <c r="P45">
        <v>4226</v>
      </c>
      <c r="Q45">
        <v>0.5899672069813251</v>
      </c>
      <c r="S45">
        <v>43</v>
      </c>
      <c r="T45">
        <v>4743</v>
      </c>
      <c r="U45">
        <v>1.3947538669646533</v>
      </c>
      <c r="W45">
        <v>43</v>
      </c>
      <c r="X45">
        <v>1558</v>
      </c>
      <c r="Y45">
        <v>0.46619488621912358</v>
      </c>
      <c r="AC45">
        <v>43</v>
      </c>
      <c r="AD45">
        <v>6739</v>
      </c>
      <c r="AE45">
        <v>0.40084630378546665</v>
      </c>
      <c r="AG45">
        <v>43</v>
      </c>
      <c r="AH45">
        <v>4</v>
      </c>
      <c r="AI45">
        <v>2.2549223545673735E-4</v>
      </c>
      <c r="AK45">
        <v>43</v>
      </c>
      <c r="AL45">
        <v>2</v>
      </c>
      <c r="AM45">
        <v>1.8771340667921843E-4</v>
      </c>
      <c r="AQ45">
        <v>43</v>
      </c>
      <c r="AR45">
        <v>0</v>
      </c>
      <c r="AS45">
        <v>0</v>
      </c>
      <c r="AU45">
        <v>43</v>
      </c>
      <c r="AV45">
        <v>0</v>
      </c>
      <c r="AW45">
        <v>0</v>
      </c>
    </row>
    <row r="46" spans="1:49">
      <c r="A46">
        <v>44</v>
      </c>
      <c r="B46">
        <v>2</v>
      </c>
      <c r="C46">
        <v>2.0382788773159942E-4</v>
      </c>
      <c r="E46">
        <v>44</v>
      </c>
      <c r="F46">
        <v>0</v>
      </c>
      <c r="G46">
        <v>0</v>
      </c>
      <c r="I46">
        <v>44</v>
      </c>
      <c r="J46">
        <v>0</v>
      </c>
      <c r="K46">
        <v>0</v>
      </c>
      <c r="O46">
        <v>44</v>
      </c>
      <c r="P46">
        <v>0</v>
      </c>
      <c r="Q46">
        <v>0</v>
      </c>
      <c r="S46">
        <v>44</v>
      </c>
      <c r="T46">
        <v>1</v>
      </c>
      <c r="U46">
        <v>2.9406575310239369E-4</v>
      </c>
      <c r="W46">
        <v>44</v>
      </c>
      <c r="X46">
        <v>2000</v>
      </c>
      <c r="Y46">
        <v>0.59845299899759119</v>
      </c>
      <c r="AC46">
        <v>44</v>
      </c>
      <c r="AD46">
        <v>0</v>
      </c>
      <c r="AE46">
        <v>0</v>
      </c>
      <c r="AG46">
        <v>44</v>
      </c>
      <c r="AH46">
        <v>0</v>
      </c>
      <c r="AI46">
        <v>0</v>
      </c>
      <c r="AK46">
        <v>44</v>
      </c>
      <c r="AL46">
        <v>0</v>
      </c>
      <c r="AM46">
        <v>0</v>
      </c>
      <c r="AQ46">
        <v>44</v>
      </c>
      <c r="AR46">
        <v>0</v>
      </c>
      <c r="AS46">
        <v>0</v>
      </c>
      <c r="AU46">
        <v>44</v>
      </c>
      <c r="AV46">
        <v>0</v>
      </c>
      <c r="AW46">
        <v>0</v>
      </c>
    </row>
    <row r="47" spans="1:49">
      <c r="A47">
        <v>45</v>
      </c>
      <c r="B47">
        <v>841</v>
      </c>
      <c r="C47">
        <v>8.5709626791137569E-2</v>
      </c>
      <c r="E47">
        <v>45</v>
      </c>
      <c r="F47">
        <v>0</v>
      </c>
      <c r="G47">
        <v>0</v>
      </c>
      <c r="I47">
        <v>45</v>
      </c>
      <c r="J47">
        <v>0</v>
      </c>
      <c r="K47">
        <v>0</v>
      </c>
      <c r="O47">
        <v>45</v>
      </c>
      <c r="P47">
        <v>0</v>
      </c>
      <c r="Q47">
        <v>0</v>
      </c>
      <c r="S47">
        <v>45</v>
      </c>
      <c r="T47">
        <v>0</v>
      </c>
      <c r="U47">
        <v>0</v>
      </c>
      <c r="W47">
        <v>45</v>
      </c>
      <c r="X47">
        <v>1866</v>
      </c>
      <c r="Y47">
        <v>0.5583566480647526</v>
      </c>
      <c r="AC47">
        <v>45</v>
      </c>
      <c r="AD47">
        <v>16478</v>
      </c>
      <c r="AE47">
        <v>0.98013731915372004</v>
      </c>
      <c r="AG47">
        <v>45</v>
      </c>
      <c r="AH47">
        <v>0</v>
      </c>
      <c r="AI47">
        <v>0</v>
      </c>
      <c r="AK47">
        <v>45</v>
      </c>
      <c r="AL47">
        <v>0</v>
      </c>
      <c r="AM47">
        <v>0</v>
      </c>
      <c r="AQ47">
        <v>45</v>
      </c>
      <c r="AR47">
        <v>0</v>
      </c>
      <c r="AS47">
        <v>0</v>
      </c>
      <c r="AU47">
        <v>45</v>
      </c>
      <c r="AV47">
        <v>0</v>
      </c>
      <c r="AW47">
        <v>0</v>
      </c>
    </row>
    <row r="48" spans="1:49">
      <c r="A48">
        <v>46</v>
      </c>
      <c r="B48">
        <v>310</v>
      </c>
      <c r="C48">
        <v>3.1593322598397915E-2</v>
      </c>
      <c r="E48">
        <v>46</v>
      </c>
      <c r="F48">
        <v>0</v>
      </c>
      <c r="G48">
        <v>0</v>
      </c>
      <c r="I48">
        <v>46</v>
      </c>
      <c r="J48">
        <v>1599</v>
      </c>
      <c r="K48">
        <v>0.18743823857289049</v>
      </c>
      <c r="O48">
        <v>46</v>
      </c>
      <c r="P48">
        <v>7578</v>
      </c>
      <c r="Q48">
        <v>1.0579203725755992</v>
      </c>
      <c r="S48">
        <v>46</v>
      </c>
      <c r="T48">
        <v>1272</v>
      </c>
      <c r="U48">
        <v>0.3740516379462448</v>
      </c>
      <c r="W48">
        <v>46</v>
      </c>
      <c r="X48">
        <v>1</v>
      </c>
      <c r="Y48">
        <v>2.9922649949879561E-4</v>
      </c>
      <c r="AC48">
        <v>46</v>
      </c>
      <c r="AD48">
        <v>2</v>
      </c>
      <c r="AE48">
        <v>1.1896314105519116E-4</v>
      </c>
      <c r="AG48">
        <v>46</v>
      </c>
      <c r="AH48">
        <v>1</v>
      </c>
      <c r="AI48">
        <v>5.6373058864184337E-5</v>
      </c>
      <c r="AK48">
        <v>46</v>
      </c>
      <c r="AL48">
        <v>0</v>
      </c>
      <c r="AM48">
        <v>0</v>
      </c>
      <c r="AQ48">
        <v>46</v>
      </c>
      <c r="AR48">
        <v>0</v>
      </c>
      <c r="AS48">
        <v>0</v>
      </c>
      <c r="AU48">
        <v>46</v>
      </c>
      <c r="AV48">
        <v>0</v>
      </c>
      <c r="AW48">
        <v>0</v>
      </c>
    </row>
    <row r="49" spans="1:49">
      <c r="A49">
        <v>47</v>
      </c>
      <c r="B49">
        <v>974</v>
      </c>
      <c r="C49">
        <v>9.9264181325288928E-2</v>
      </c>
      <c r="E49">
        <v>47</v>
      </c>
      <c r="F49">
        <v>0</v>
      </c>
      <c r="G49">
        <v>0</v>
      </c>
      <c r="I49">
        <v>47</v>
      </c>
      <c r="J49">
        <v>0</v>
      </c>
      <c r="K49">
        <v>0</v>
      </c>
      <c r="O49">
        <v>47</v>
      </c>
      <c r="P49">
        <v>2</v>
      </c>
      <c r="Q49">
        <v>2.7920833269348092E-4</v>
      </c>
      <c r="S49">
        <v>47</v>
      </c>
      <c r="T49">
        <v>0</v>
      </c>
      <c r="U49">
        <v>0</v>
      </c>
      <c r="W49">
        <v>47</v>
      </c>
      <c r="X49">
        <v>3304</v>
      </c>
      <c r="Y49">
        <v>0.98864435434402076</v>
      </c>
      <c r="AC49">
        <v>47</v>
      </c>
      <c r="AD49">
        <v>6664</v>
      </c>
      <c r="AE49">
        <v>0.39638518599589695</v>
      </c>
      <c r="AG49">
        <v>47</v>
      </c>
      <c r="AH49">
        <v>0</v>
      </c>
      <c r="AI49">
        <v>0</v>
      </c>
      <c r="AK49">
        <v>47</v>
      </c>
      <c r="AL49">
        <v>0</v>
      </c>
      <c r="AM49">
        <v>0</v>
      </c>
      <c r="AQ49">
        <v>47</v>
      </c>
      <c r="AR49">
        <v>0</v>
      </c>
      <c r="AS49">
        <v>0</v>
      </c>
      <c r="AU49">
        <v>47</v>
      </c>
      <c r="AV49">
        <v>0</v>
      </c>
      <c r="AW49">
        <v>0</v>
      </c>
    </row>
    <row r="50" spans="1:49">
      <c r="A50">
        <v>48</v>
      </c>
      <c r="B50">
        <v>2</v>
      </c>
      <c r="C50">
        <v>2.0382788773159942E-4</v>
      </c>
      <c r="E50">
        <v>48</v>
      </c>
      <c r="F50">
        <v>135</v>
      </c>
      <c r="G50">
        <v>1.6182529341323106E-2</v>
      </c>
      <c r="I50">
        <v>48</v>
      </c>
      <c r="J50">
        <v>2963</v>
      </c>
      <c r="K50">
        <v>0.34732926885020299</v>
      </c>
      <c r="O50">
        <v>48</v>
      </c>
      <c r="P50">
        <v>0</v>
      </c>
      <c r="Q50">
        <v>0</v>
      </c>
      <c r="S50">
        <v>48</v>
      </c>
      <c r="T50">
        <v>4376</v>
      </c>
      <c r="U50">
        <v>1.2868317355760748</v>
      </c>
      <c r="W50">
        <v>48</v>
      </c>
      <c r="X50">
        <v>0</v>
      </c>
      <c r="Y50">
        <v>0</v>
      </c>
      <c r="AC50">
        <v>48</v>
      </c>
      <c r="AD50">
        <v>13767</v>
      </c>
      <c r="AE50">
        <v>0.81888278145340843</v>
      </c>
      <c r="AG50">
        <v>48</v>
      </c>
      <c r="AH50">
        <v>13</v>
      </c>
      <c r="AI50">
        <v>7.328497652343964E-4</v>
      </c>
      <c r="AK50">
        <v>48</v>
      </c>
      <c r="AL50">
        <v>0</v>
      </c>
      <c r="AM50">
        <v>0</v>
      </c>
      <c r="AQ50">
        <v>48</v>
      </c>
      <c r="AR50">
        <v>0</v>
      </c>
      <c r="AS50">
        <v>0</v>
      </c>
      <c r="AU50">
        <v>48</v>
      </c>
      <c r="AV50">
        <v>1</v>
      </c>
      <c r="AW50">
        <v>4.3575453075773356E-4</v>
      </c>
    </row>
    <row r="51" spans="1:49">
      <c r="A51">
        <v>49</v>
      </c>
      <c r="B51">
        <v>2917</v>
      </c>
      <c r="C51">
        <v>0.29728297425653777</v>
      </c>
      <c r="E51">
        <v>49</v>
      </c>
      <c r="F51">
        <v>0</v>
      </c>
      <c r="G51">
        <v>0</v>
      </c>
      <c r="I51">
        <v>49</v>
      </c>
      <c r="J51">
        <v>1244</v>
      </c>
      <c r="K51">
        <v>0.1458243707221237</v>
      </c>
      <c r="O51">
        <v>49</v>
      </c>
      <c r="P51">
        <v>2</v>
      </c>
      <c r="Q51">
        <v>2.7920833269348092E-4</v>
      </c>
      <c r="S51">
        <v>49</v>
      </c>
      <c r="T51">
        <v>0</v>
      </c>
      <c r="U51">
        <v>0</v>
      </c>
      <c r="W51">
        <v>49</v>
      </c>
      <c r="X51">
        <v>1485</v>
      </c>
      <c r="Y51">
        <v>0.4443513517557115</v>
      </c>
      <c r="AC51">
        <v>49</v>
      </c>
      <c r="AD51">
        <v>13</v>
      </c>
      <c r="AE51">
        <v>7.7326041685874252E-4</v>
      </c>
      <c r="AG51">
        <v>49</v>
      </c>
      <c r="AH51">
        <v>0</v>
      </c>
      <c r="AI51">
        <v>0</v>
      </c>
      <c r="AK51">
        <v>49</v>
      </c>
      <c r="AL51">
        <v>0</v>
      </c>
      <c r="AM51">
        <v>0</v>
      </c>
      <c r="AQ51">
        <v>49</v>
      </c>
      <c r="AR51">
        <v>0</v>
      </c>
      <c r="AS51">
        <v>0</v>
      </c>
      <c r="AU51">
        <v>49</v>
      </c>
      <c r="AV51">
        <v>0</v>
      </c>
      <c r="AW51">
        <v>0</v>
      </c>
    </row>
    <row r="52" spans="1:49">
      <c r="A52">
        <v>50</v>
      </c>
      <c r="B52">
        <v>581</v>
      </c>
      <c r="C52">
        <v>5.9212001386029639E-2</v>
      </c>
      <c r="E52">
        <v>50</v>
      </c>
      <c r="F52">
        <v>889</v>
      </c>
      <c r="G52">
        <v>0.10656495247730551</v>
      </c>
      <c r="I52">
        <v>50</v>
      </c>
      <c r="J52">
        <v>2</v>
      </c>
      <c r="K52">
        <v>2.34444325919813E-4</v>
      </c>
      <c r="O52">
        <v>50</v>
      </c>
      <c r="P52">
        <v>4945</v>
      </c>
      <c r="Q52">
        <v>0.69034260258463154</v>
      </c>
      <c r="S52">
        <v>50</v>
      </c>
      <c r="T52">
        <v>0</v>
      </c>
      <c r="U52">
        <v>0</v>
      </c>
      <c r="W52">
        <v>50</v>
      </c>
      <c r="X52">
        <v>0</v>
      </c>
      <c r="Y52">
        <v>0</v>
      </c>
      <c r="AC52">
        <v>50</v>
      </c>
      <c r="AD52">
        <v>25129</v>
      </c>
      <c r="AE52">
        <v>1.4947123857879494</v>
      </c>
      <c r="AG52">
        <v>50</v>
      </c>
      <c r="AH52">
        <v>0</v>
      </c>
      <c r="AI52">
        <v>0</v>
      </c>
      <c r="AK52">
        <v>50</v>
      </c>
      <c r="AL52">
        <v>0</v>
      </c>
      <c r="AM52">
        <v>0</v>
      </c>
      <c r="AQ52">
        <v>50</v>
      </c>
      <c r="AR52">
        <v>0</v>
      </c>
      <c r="AS52">
        <v>0</v>
      </c>
      <c r="AU52">
        <v>50</v>
      </c>
      <c r="AV52">
        <v>0</v>
      </c>
      <c r="AW52">
        <v>0</v>
      </c>
    </row>
    <row r="53" spans="1:49">
      <c r="A53">
        <v>51</v>
      </c>
      <c r="B53">
        <v>296</v>
      </c>
      <c r="C53">
        <v>3.0166527384276717E-2</v>
      </c>
      <c r="E53">
        <v>51</v>
      </c>
      <c r="F53">
        <v>1025</v>
      </c>
      <c r="G53">
        <v>0.12286735240634211</v>
      </c>
      <c r="I53">
        <v>51</v>
      </c>
      <c r="J53">
        <v>3</v>
      </c>
      <c r="K53">
        <v>3.5166648887971952E-4</v>
      </c>
      <c r="O53">
        <v>51</v>
      </c>
      <c r="P53">
        <v>910</v>
      </c>
      <c r="Q53">
        <v>0.12703979137553381</v>
      </c>
      <c r="S53">
        <v>51</v>
      </c>
      <c r="T53">
        <v>1</v>
      </c>
      <c r="U53">
        <v>2.9406575310239369E-4</v>
      </c>
      <c r="W53">
        <v>51</v>
      </c>
      <c r="X53">
        <v>0</v>
      </c>
      <c r="Y53">
        <v>0</v>
      </c>
      <c r="AC53">
        <v>51</v>
      </c>
      <c r="AD53">
        <v>85</v>
      </c>
      <c r="AE53">
        <v>5.0559334948456248E-3</v>
      </c>
      <c r="AG53">
        <v>51</v>
      </c>
      <c r="AH53">
        <v>19063</v>
      </c>
      <c r="AI53">
        <v>1.0746396211279461</v>
      </c>
      <c r="AK53">
        <v>51</v>
      </c>
      <c r="AL53">
        <v>1</v>
      </c>
      <c r="AM53">
        <v>9.3856703339609214E-5</v>
      </c>
      <c r="AQ53">
        <v>51</v>
      </c>
      <c r="AR53">
        <v>0</v>
      </c>
      <c r="AS53">
        <v>0</v>
      </c>
      <c r="AU53">
        <v>51</v>
      </c>
      <c r="AV53">
        <v>5</v>
      </c>
      <c r="AW53">
        <v>2.1787726537886676E-3</v>
      </c>
    </row>
    <row r="54" spans="1:49">
      <c r="A54">
        <v>52</v>
      </c>
      <c r="B54">
        <v>675</v>
      </c>
      <c r="C54">
        <v>6.8791912109414807E-2</v>
      </c>
      <c r="E54">
        <v>52</v>
      </c>
      <c r="F54">
        <v>2</v>
      </c>
      <c r="G54">
        <v>2.3974117542700901E-4</v>
      </c>
      <c r="I54">
        <v>52</v>
      </c>
      <c r="J54">
        <v>6303</v>
      </c>
      <c r="K54">
        <v>0.73885129313629072</v>
      </c>
      <c r="O54">
        <v>52</v>
      </c>
      <c r="P54">
        <v>0</v>
      </c>
      <c r="Q54">
        <v>0</v>
      </c>
      <c r="S54">
        <v>52</v>
      </c>
      <c r="T54">
        <v>4896</v>
      </c>
      <c r="U54">
        <v>1.4397459271893196</v>
      </c>
      <c r="W54">
        <v>52</v>
      </c>
      <c r="X54">
        <v>0</v>
      </c>
      <c r="Y54">
        <v>0</v>
      </c>
      <c r="AC54">
        <v>52</v>
      </c>
      <c r="AD54">
        <v>0</v>
      </c>
      <c r="AE54">
        <v>0</v>
      </c>
      <c r="AG54">
        <v>52</v>
      </c>
      <c r="AH54">
        <v>25</v>
      </c>
      <c r="AI54">
        <v>1.4093264716046085E-3</v>
      </c>
      <c r="AK54">
        <v>52</v>
      </c>
      <c r="AL54">
        <v>12488</v>
      </c>
      <c r="AM54">
        <v>1.1720825113050399</v>
      </c>
      <c r="AQ54">
        <v>52</v>
      </c>
      <c r="AR54">
        <v>0</v>
      </c>
      <c r="AS54">
        <v>0</v>
      </c>
      <c r="AU54">
        <v>52</v>
      </c>
      <c r="AV54">
        <v>2</v>
      </c>
      <c r="AW54">
        <v>8.7150906151546711E-4</v>
      </c>
    </row>
    <row r="55" spans="1:49">
      <c r="A55">
        <v>53</v>
      </c>
      <c r="B55">
        <v>436</v>
      </c>
      <c r="C55">
        <v>4.4434479525488679E-2</v>
      </c>
      <c r="E55">
        <v>53</v>
      </c>
      <c r="F55">
        <v>2099</v>
      </c>
      <c r="G55">
        <v>0.25160836361064592</v>
      </c>
      <c r="I55">
        <v>53</v>
      </c>
      <c r="J55">
        <v>1273</v>
      </c>
      <c r="K55">
        <v>0.14922381344796098</v>
      </c>
      <c r="O55">
        <v>53</v>
      </c>
      <c r="P55">
        <v>1</v>
      </c>
      <c r="Q55">
        <v>1.3960416634674046E-4</v>
      </c>
      <c r="S55">
        <v>53</v>
      </c>
      <c r="T55">
        <v>1580</v>
      </c>
      <c r="U55">
        <v>0.46462388990178205</v>
      </c>
      <c r="W55">
        <v>53</v>
      </c>
      <c r="X55">
        <v>3916</v>
      </c>
      <c r="Y55">
        <v>1.1717709720372835</v>
      </c>
      <c r="AC55">
        <v>53</v>
      </c>
      <c r="AD55">
        <v>0</v>
      </c>
      <c r="AE55">
        <v>0</v>
      </c>
      <c r="AG55">
        <v>53</v>
      </c>
      <c r="AH55">
        <v>53860</v>
      </c>
      <c r="AI55">
        <v>3.0362529504249682</v>
      </c>
      <c r="AK55">
        <v>53</v>
      </c>
      <c r="AL55">
        <v>8</v>
      </c>
      <c r="AM55">
        <v>7.5085362671687371E-4</v>
      </c>
      <c r="AQ55">
        <v>53</v>
      </c>
      <c r="AR55">
        <v>0</v>
      </c>
      <c r="AS55">
        <v>0</v>
      </c>
      <c r="AU55">
        <v>53</v>
      </c>
      <c r="AV55">
        <v>8</v>
      </c>
      <c r="AW55">
        <v>3.4860362460618684E-3</v>
      </c>
    </row>
    <row r="56" spans="1:49">
      <c r="A56">
        <v>54</v>
      </c>
      <c r="B56">
        <v>1375</v>
      </c>
      <c r="C56">
        <v>0.14013167281547462</v>
      </c>
      <c r="E56">
        <v>54</v>
      </c>
      <c r="F56">
        <v>1214</v>
      </c>
      <c r="G56">
        <v>0.14552289348419448</v>
      </c>
      <c r="I56">
        <v>54</v>
      </c>
      <c r="J56">
        <v>0</v>
      </c>
      <c r="K56">
        <v>0</v>
      </c>
      <c r="O56">
        <v>54</v>
      </c>
      <c r="P56">
        <v>0</v>
      </c>
      <c r="Q56">
        <v>0</v>
      </c>
      <c r="S56">
        <v>54</v>
      </c>
      <c r="T56">
        <v>72</v>
      </c>
      <c r="U56">
        <v>2.1172734223372347E-2</v>
      </c>
      <c r="W56">
        <v>54</v>
      </c>
      <c r="X56">
        <v>1</v>
      </c>
      <c r="Y56">
        <v>2.9922649949879561E-4</v>
      </c>
      <c r="AC56">
        <v>54</v>
      </c>
      <c r="AD56">
        <v>0</v>
      </c>
      <c r="AE56">
        <v>0</v>
      </c>
      <c r="AG56">
        <v>54</v>
      </c>
      <c r="AH56">
        <v>4</v>
      </c>
      <c r="AI56">
        <v>2.2549223545673735E-4</v>
      </c>
      <c r="AK56">
        <v>54</v>
      </c>
      <c r="AL56">
        <v>1</v>
      </c>
      <c r="AM56">
        <v>9.3856703339609214E-5</v>
      </c>
      <c r="AQ56">
        <v>54</v>
      </c>
      <c r="AR56">
        <v>0</v>
      </c>
      <c r="AS56">
        <v>0</v>
      </c>
      <c r="AU56">
        <v>54</v>
      </c>
      <c r="AV56">
        <v>0</v>
      </c>
      <c r="AW56">
        <v>0</v>
      </c>
    </row>
    <row r="57" spans="1:49">
      <c r="A57">
        <v>55</v>
      </c>
      <c r="B57">
        <v>1</v>
      </c>
      <c r="C57">
        <v>1.0191394386579971E-4</v>
      </c>
      <c r="E57">
        <v>55</v>
      </c>
      <c r="F57">
        <v>499</v>
      </c>
      <c r="G57">
        <v>5.9815423269038749E-2</v>
      </c>
      <c r="I57">
        <v>55</v>
      </c>
      <c r="J57">
        <v>5859</v>
      </c>
      <c r="K57">
        <v>0.68680465278209224</v>
      </c>
      <c r="O57">
        <v>55</v>
      </c>
      <c r="P57">
        <v>0</v>
      </c>
      <c r="Q57">
        <v>0</v>
      </c>
      <c r="S57">
        <v>55</v>
      </c>
      <c r="T57">
        <v>0</v>
      </c>
      <c r="U57">
        <v>0</v>
      </c>
      <c r="W57">
        <v>55</v>
      </c>
      <c r="X57">
        <v>1</v>
      </c>
      <c r="Y57">
        <v>2.9922649949879561E-4</v>
      </c>
      <c r="AC57">
        <v>55</v>
      </c>
      <c r="AD57">
        <v>0</v>
      </c>
      <c r="AE57">
        <v>0</v>
      </c>
      <c r="AG57">
        <v>55</v>
      </c>
      <c r="AH57">
        <v>24269</v>
      </c>
      <c r="AI57">
        <v>1.3681177655748897</v>
      </c>
      <c r="AK57">
        <v>55</v>
      </c>
      <c r="AL57">
        <v>0</v>
      </c>
      <c r="AM57">
        <v>0</v>
      </c>
      <c r="AQ57">
        <v>55</v>
      </c>
      <c r="AR57">
        <v>0</v>
      </c>
      <c r="AS57">
        <v>0</v>
      </c>
      <c r="AU57">
        <v>55</v>
      </c>
      <c r="AV57">
        <v>2</v>
      </c>
      <c r="AW57">
        <v>8.7150906151546711E-4</v>
      </c>
    </row>
    <row r="58" spans="1:49">
      <c r="A58">
        <v>56</v>
      </c>
      <c r="B58">
        <v>211</v>
      </c>
      <c r="C58">
        <v>2.1503842155683742E-2</v>
      </c>
      <c r="E58">
        <v>56</v>
      </c>
      <c r="F58">
        <v>598</v>
      </c>
      <c r="G58">
        <v>7.1682611452675696E-2</v>
      </c>
      <c r="I58">
        <v>56</v>
      </c>
      <c r="J58">
        <v>0</v>
      </c>
      <c r="K58">
        <v>0</v>
      </c>
      <c r="O58">
        <v>56</v>
      </c>
      <c r="P58">
        <v>2706</v>
      </c>
      <c r="Q58">
        <v>0.37776887413427968</v>
      </c>
      <c r="S58">
        <v>56</v>
      </c>
      <c r="T58">
        <v>0</v>
      </c>
      <c r="U58">
        <v>0</v>
      </c>
      <c r="W58">
        <v>56</v>
      </c>
      <c r="X58">
        <v>0</v>
      </c>
      <c r="Y58">
        <v>0</v>
      </c>
      <c r="AC58">
        <v>56</v>
      </c>
      <c r="AD58">
        <v>0</v>
      </c>
      <c r="AE58">
        <v>0</v>
      </c>
      <c r="AG58">
        <v>56</v>
      </c>
      <c r="AH58">
        <v>0</v>
      </c>
      <c r="AI58">
        <v>0</v>
      </c>
      <c r="AK58">
        <v>56</v>
      </c>
      <c r="AL58">
        <v>0</v>
      </c>
      <c r="AM58">
        <v>0</v>
      </c>
      <c r="AQ58">
        <v>56</v>
      </c>
      <c r="AR58">
        <v>0</v>
      </c>
      <c r="AS58">
        <v>0</v>
      </c>
      <c r="AU58">
        <v>56</v>
      </c>
      <c r="AV58">
        <v>0</v>
      </c>
      <c r="AW58">
        <v>0</v>
      </c>
    </row>
    <row r="59" spans="1:49">
      <c r="A59">
        <v>57</v>
      </c>
      <c r="B59">
        <v>1615</v>
      </c>
      <c r="C59">
        <v>0.16459101934326656</v>
      </c>
      <c r="E59">
        <v>57</v>
      </c>
      <c r="F59">
        <v>2626</v>
      </c>
      <c r="G59">
        <v>0.31478016333566283</v>
      </c>
      <c r="I59">
        <v>57</v>
      </c>
      <c r="J59">
        <v>6</v>
      </c>
      <c r="K59">
        <v>7.0333297775943904E-4</v>
      </c>
      <c r="O59">
        <v>57</v>
      </c>
      <c r="P59">
        <v>1947</v>
      </c>
      <c r="Q59">
        <v>0.27180931187710367</v>
      </c>
      <c r="S59">
        <v>57</v>
      </c>
      <c r="T59">
        <v>3281</v>
      </c>
      <c r="U59">
        <v>0.96482973592895371</v>
      </c>
      <c r="W59">
        <v>57</v>
      </c>
      <c r="X59">
        <v>2</v>
      </c>
      <c r="Y59">
        <v>5.9845299899759122E-4</v>
      </c>
      <c r="AC59">
        <v>57</v>
      </c>
      <c r="AD59">
        <v>0</v>
      </c>
      <c r="AE59">
        <v>0</v>
      </c>
      <c r="AG59">
        <v>57</v>
      </c>
      <c r="AH59">
        <v>49</v>
      </c>
      <c r="AI59">
        <v>2.7622798843450324E-3</v>
      </c>
      <c r="AK59">
        <v>57</v>
      </c>
      <c r="AL59">
        <v>2</v>
      </c>
      <c r="AM59">
        <v>1.8771340667921843E-4</v>
      </c>
      <c r="AQ59">
        <v>57</v>
      </c>
      <c r="AR59">
        <v>0</v>
      </c>
      <c r="AS59">
        <v>0</v>
      </c>
      <c r="AU59">
        <v>57</v>
      </c>
      <c r="AV59">
        <v>0</v>
      </c>
      <c r="AW59">
        <v>0</v>
      </c>
    </row>
    <row r="60" spans="1:49">
      <c r="A60">
        <v>58</v>
      </c>
      <c r="B60">
        <v>1444</v>
      </c>
      <c r="C60">
        <v>0.1471637349422148</v>
      </c>
      <c r="E60">
        <v>58</v>
      </c>
      <c r="F60">
        <v>4</v>
      </c>
      <c r="G60">
        <v>4.7948235085401803E-4</v>
      </c>
      <c r="I60">
        <v>58</v>
      </c>
      <c r="J60">
        <v>0</v>
      </c>
      <c r="K60">
        <v>0</v>
      </c>
      <c r="O60">
        <v>58</v>
      </c>
      <c r="P60">
        <v>2</v>
      </c>
      <c r="Q60">
        <v>2.7920833269348092E-4</v>
      </c>
      <c r="S60">
        <v>58</v>
      </c>
      <c r="T60">
        <v>2</v>
      </c>
      <c r="U60">
        <v>5.8813150620478738E-4</v>
      </c>
      <c r="W60">
        <v>58</v>
      </c>
      <c r="X60">
        <v>0</v>
      </c>
      <c r="Y60">
        <v>0</v>
      </c>
      <c r="AC60">
        <v>58</v>
      </c>
      <c r="AD60">
        <v>0</v>
      </c>
      <c r="AE60">
        <v>0</v>
      </c>
      <c r="AG60">
        <v>58</v>
      </c>
      <c r="AH60">
        <v>5</v>
      </c>
      <c r="AI60">
        <v>2.8186529432092165E-4</v>
      </c>
      <c r="AK60">
        <v>58</v>
      </c>
      <c r="AL60">
        <v>2</v>
      </c>
      <c r="AM60">
        <v>1.8771340667921843E-4</v>
      </c>
      <c r="AQ60">
        <v>58</v>
      </c>
      <c r="AR60">
        <v>0</v>
      </c>
      <c r="AS60">
        <v>0</v>
      </c>
      <c r="AU60">
        <v>58</v>
      </c>
      <c r="AV60">
        <v>0</v>
      </c>
      <c r="AW60">
        <v>0</v>
      </c>
    </row>
    <row r="61" spans="1:49">
      <c r="A61">
        <v>59</v>
      </c>
      <c r="B61">
        <v>428</v>
      </c>
      <c r="C61">
        <v>4.3619167974562278E-2</v>
      </c>
      <c r="E61">
        <v>59</v>
      </c>
      <c r="F61">
        <v>2</v>
      </c>
      <c r="G61">
        <v>2.3974117542700901E-4</v>
      </c>
      <c r="I61">
        <v>59</v>
      </c>
      <c r="J61">
        <v>2074</v>
      </c>
      <c r="K61">
        <v>0.2431187659788461</v>
      </c>
      <c r="O61">
        <v>59</v>
      </c>
      <c r="P61">
        <v>0</v>
      </c>
      <c r="Q61">
        <v>0</v>
      </c>
      <c r="S61">
        <v>59</v>
      </c>
      <c r="T61">
        <v>3</v>
      </c>
      <c r="U61">
        <v>8.8219725930718113E-4</v>
      </c>
      <c r="W61">
        <v>59</v>
      </c>
      <c r="X61">
        <v>1</v>
      </c>
      <c r="Y61">
        <v>2.9922649949879561E-4</v>
      </c>
      <c r="AC61">
        <v>59</v>
      </c>
      <c r="AD61">
        <v>0</v>
      </c>
      <c r="AE61">
        <v>0</v>
      </c>
      <c r="AG61">
        <v>59</v>
      </c>
      <c r="AH61">
        <v>11</v>
      </c>
      <c r="AI61">
        <v>6.2010364750602774E-4</v>
      </c>
      <c r="AK61">
        <v>59</v>
      </c>
      <c r="AL61">
        <v>0</v>
      </c>
      <c r="AM61">
        <v>0</v>
      </c>
      <c r="AQ61">
        <v>59</v>
      </c>
      <c r="AR61">
        <v>0</v>
      </c>
      <c r="AS61">
        <v>0</v>
      </c>
      <c r="AU61">
        <v>59</v>
      </c>
      <c r="AV61">
        <v>0</v>
      </c>
      <c r="AW61">
        <v>0</v>
      </c>
    </row>
    <row r="62" spans="1:49">
      <c r="A62">
        <v>60</v>
      </c>
      <c r="B62">
        <v>303</v>
      </c>
      <c r="C62">
        <v>3.0879924991337314E-2</v>
      </c>
      <c r="E62">
        <v>60</v>
      </c>
      <c r="F62">
        <v>0</v>
      </c>
      <c r="G62">
        <v>0</v>
      </c>
      <c r="I62">
        <v>60</v>
      </c>
      <c r="J62">
        <v>0</v>
      </c>
      <c r="K62">
        <v>0</v>
      </c>
      <c r="O62">
        <v>60</v>
      </c>
      <c r="P62">
        <v>0</v>
      </c>
      <c r="Q62">
        <v>0</v>
      </c>
      <c r="S62">
        <v>60</v>
      </c>
      <c r="T62">
        <v>6601</v>
      </c>
      <c r="U62">
        <v>1.9411280362289007</v>
      </c>
      <c r="W62">
        <v>60</v>
      </c>
      <c r="X62">
        <v>0</v>
      </c>
      <c r="Y62">
        <v>0</v>
      </c>
      <c r="AC62">
        <v>60</v>
      </c>
      <c r="AD62">
        <v>0</v>
      </c>
      <c r="AE62">
        <v>0</v>
      </c>
      <c r="AG62">
        <v>60</v>
      </c>
      <c r="AH62">
        <v>10</v>
      </c>
      <c r="AI62">
        <v>5.637305886418433E-4</v>
      </c>
      <c r="AK62">
        <v>60</v>
      </c>
      <c r="AL62">
        <v>0</v>
      </c>
      <c r="AM62">
        <v>0</v>
      </c>
      <c r="AQ62">
        <v>60</v>
      </c>
      <c r="AR62">
        <v>0</v>
      </c>
      <c r="AS62">
        <v>0</v>
      </c>
      <c r="AU62">
        <v>60</v>
      </c>
      <c r="AV62">
        <v>0</v>
      </c>
      <c r="AW62">
        <v>0</v>
      </c>
    </row>
    <row r="63" spans="1:49">
      <c r="A63">
        <v>61</v>
      </c>
      <c r="B63">
        <v>204</v>
      </c>
      <c r="C63">
        <v>2.0790444548623142E-2</v>
      </c>
      <c r="E63">
        <v>61</v>
      </c>
      <c r="F63">
        <v>0</v>
      </c>
      <c r="G63">
        <v>0</v>
      </c>
      <c r="I63">
        <v>61</v>
      </c>
      <c r="J63">
        <v>0</v>
      </c>
      <c r="K63">
        <v>0</v>
      </c>
      <c r="O63">
        <v>61</v>
      </c>
      <c r="P63">
        <v>0</v>
      </c>
      <c r="Q63">
        <v>0</v>
      </c>
      <c r="S63">
        <v>61</v>
      </c>
      <c r="T63">
        <v>1990</v>
      </c>
      <c r="U63">
        <v>0.58519084867376348</v>
      </c>
      <c r="W63">
        <v>61</v>
      </c>
      <c r="X63">
        <v>2149</v>
      </c>
      <c r="Y63">
        <v>0.64303774742291175</v>
      </c>
      <c r="AC63">
        <v>61</v>
      </c>
      <c r="AD63">
        <v>0</v>
      </c>
      <c r="AE63">
        <v>0</v>
      </c>
      <c r="AG63">
        <v>61</v>
      </c>
      <c r="AH63">
        <v>1</v>
      </c>
      <c r="AI63">
        <v>5.6373058864184337E-5</v>
      </c>
      <c r="AK63">
        <v>61</v>
      </c>
      <c r="AL63">
        <v>0</v>
      </c>
      <c r="AM63">
        <v>0</v>
      </c>
      <c r="AQ63">
        <v>61</v>
      </c>
      <c r="AR63">
        <v>0</v>
      </c>
      <c r="AS63">
        <v>0</v>
      </c>
      <c r="AU63">
        <v>61</v>
      </c>
      <c r="AV63">
        <v>0</v>
      </c>
      <c r="AW63">
        <v>0</v>
      </c>
    </row>
    <row r="64" spans="1:49">
      <c r="A64">
        <v>62</v>
      </c>
      <c r="B64">
        <v>279</v>
      </c>
      <c r="C64">
        <v>2.8433990338558122E-2</v>
      </c>
      <c r="E64">
        <v>62</v>
      </c>
      <c r="F64">
        <v>12</v>
      </c>
      <c r="G64">
        <v>1.4384470525620539E-3</v>
      </c>
      <c r="I64">
        <v>62</v>
      </c>
      <c r="J64">
        <v>1212</v>
      </c>
      <c r="K64">
        <v>0.14207326150740668</v>
      </c>
      <c r="O64">
        <v>62</v>
      </c>
      <c r="P64">
        <v>0</v>
      </c>
      <c r="Q64">
        <v>0</v>
      </c>
      <c r="S64">
        <v>62</v>
      </c>
      <c r="T64">
        <v>0</v>
      </c>
      <c r="U64">
        <v>0</v>
      </c>
      <c r="W64">
        <v>62</v>
      </c>
      <c r="X64">
        <v>2369</v>
      </c>
      <c r="Y64">
        <v>0.70886757731264682</v>
      </c>
      <c r="AC64">
        <v>62</v>
      </c>
      <c r="AD64">
        <v>1</v>
      </c>
      <c r="AE64">
        <v>5.948157052759558E-5</v>
      </c>
      <c r="AG64">
        <v>62</v>
      </c>
      <c r="AH64">
        <v>3</v>
      </c>
      <c r="AI64">
        <v>1.6911917659255302E-4</v>
      </c>
      <c r="AK64">
        <v>62</v>
      </c>
      <c r="AL64">
        <v>26553</v>
      </c>
      <c r="AM64">
        <v>2.4921770437766435</v>
      </c>
      <c r="AQ64">
        <v>62</v>
      </c>
      <c r="AR64">
        <v>0</v>
      </c>
      <c r="AS64">
        <v>0</v>
      </c>
      <c r="AU64">
        <v>62</v>
      </c>
      <c r="AV64">
        <v>2</v>
      </c>
      <c r="AW64">
        <v>8.7150906151546711E-4</v>
      </c>
    </row>
    <row r="65" spans="1:49">
      <c r="A65">
        <v>63</v>
      </c>
      <c r="B65">
        <v>2336</v>
      </c>
      <c r="C65">
        <v>0.23807097287050813</v>
      </c>
      <c r="E65">
        <v>63</v>
      </c>
      <c r="F65">
        <v>0</v>
      </c>
      <c r="G65">
        <v>0</v>
      </c>
      <c r="I65">
        <v>63</v>
      </c>
      <c r="J65">
        <v>0</v>
      </c>
      <c r="K65">
        <v>0</v>
      </c>
      <c r="O65">
        <v>63</v>
      </c>
      <c r="P65">
        <v>0</v>
      </c>
      <c r="Q65">
        <v>0</v>
      </c>
      <c r="S65">
        <v>63</v>
      </c>
      <c r="T65">
        <v>1711</v>
      </c>
      <c r="U65">
        <v>0.50314650355819557</v>
      </c>
      <c r="W65">
        <v>63</v>
      </c>
      <c r="X65">
        <v>2</v>
      </c>
      <c r="Y65">
        <v>5.9845299899759122E-4</v>
      </c>
      <c r="AC65">
        <v>63</v>
      </c>
      <c r="AD65">
        <v>0</v>
      </c>
      <c r="AE65">
        <v>0</v>
      </c>
      <c r="AG65">
        <v>63</v>
      </c>
      <c r="AH65">
        <v>3</v>
      </c>
      <c r="AI65">
        <v>1.6911917659255302E-4</v>
      </c>
      <c r="AK65">
        <v>63</v>
      </c>
      <c r="AL65">
        <v>17</v>
      </c>
      <c r="AM65">
        <v>1.5955639567733567E-3</v>
      </c>
      <c r="AQ65">
        <v>63</v>
      </c>
      <c r="AR65">
        <v>0</v>
      </c>
      <c r="AS65">
        <v>0</v>
      </c>
      <c r="AU65">
        <v>63</v>
      </c>
      <c r="AV65">
        <v>1</v>
      </c>
      <c r="AW65">
        <v>4.3575453075773356E-4</v>
      </c>
    </row>
    <row r="66" spans="1:49">
      <c r="A66">
        <v>64</v>
      </c>
      <c r="B66">
        <v>1268</v>
      </c>
      <c r="C66">
        <v>0.12922688082183403</v>
      </c>
      <c r="E66">
        <v>64</v>
      </c>
      <c r="F66">
        <v>4172</v>
      </c>
      <c r="G66">
        <v>0.50010009194074079</v>
      </c>
      <c r="I66">
        <v>64</v>
      </c>
      <c r="J66">
        <v>2</v>
      </c>
      <c r="K66">
        <v>2.34444325919813E-4</v>
      </c>
      <c r="O66">
        <v>64</v>
      </c>
      <c r="P66">
        <v>0</v>
      </c>
      <c r="Q66">
        <v>0</v>
      </c>
      <c r="S66">
        <v>64</v>
      </c>
      <c r="T66">
        <v>2</v>
      </c>
      <c r="U66">
        <v>5.8813150620478738E-4</v>
      </c>
      <c r="W66">
        <v>64</v>
      </c>
      <c r="X66">
        <v>0</v>
      </c>
      <c r="Y66">
        <v>0</v>
      </c>
      <c r="AC66">
        <v>64</v>
      </c>
      <c r="AD66">
        <v>0</v>
      </c>
      <c r="AE66">
        <v>0</v>
      </c>
      <c r="AG66">
        <v>64</v>
      </c>
      <c r="AH66">
        <v>15</v>
      </c>
      <c r="AI66">
        <v>8.4559588296276506E-4</v>
      </c>
      <c r="AK66">
        <v>64</v>
      </c>
      <c r="AL66">
        <v>3</v>
      </c>
      <c r="AM66">
        <v>2.8157011001882763E-4</v>
      </c>
      <c r="AQ66">
        <v>64</v>
      </c>
      <c r="AR66">
        <v>0</v>
      </c>
      <c r="AS66">
        <v>0</v>
      </c>
      <c r="AU66">
        <v>64</v>
      </c>
      <c r="AV66">
        <v>1</v>
      </c>
      <c r="AW66">
        <v>4.3575453075773356E-4</v>
      </c>
    </row>
    <row r="67" spans="1:49">
      <c r="A67">
        <v>65</v>
      </c>
      <c r="B67">
        <v>2646</v>
      </c>
      <c r="C67">
        <v>0.26966429546890608</v>
      </c>
      <c r="E67">
        <v>65</v>
      </c>
      <c r="F67">
        <v>2854</v>
      </c>
      <c r="G67">
        <v>0.34211065733434187</v>
      </c>
      <c r="I67">
        <v>65</v>
      </c>
      <c r="J67">
        <v>0</v>
      </c>
      <c r="K67">
        <v>0</v>
      </c>
      <c r="O67">
        <v>65</v>
      </c>
      <c r="P67">
        <v>0</v>
      </c>
      <c r="Q67">
        <v>0</v>
      </c>
      <c r="S67">
        <v>65</v>
      </c>
      <c r="T67">
        <v>0</v>
      </c>
      <c r="U67">
        <v>0</v>
      </c>
      <c r="W67">
        <v>65</v>
      </c>
      <c r="X67">
        <v>0</v>
      </c>
      <c r="Y67">
        <v>0</v>
      </c>
      <c r="AC67">
        <v>65</v>
      </c>
      <c r="AD67">
        <v>0</v>
      </c>
      <c r="AE67">
        <v>0</v>
      </c>
      <c r="AG67">
        <v>65</v>
      </c>
      <c r="AH67">
        <v>0</v>
      </c>
      <c r="AI67">
        <v>0</v>
      </c>
      <c r="AK67">
        <v>65</v>
      </c>
      <c r="AL67">
        <v>0</v>
      </c>
      <c r="AM67">
        <v>0</v>
      </c>
      <c r="AQ67">
        <v>65</v>
      </c>
      <c r="AR67">
        <v>0</v>
      </c>
      <c r="AS67">
        <v>0</v>
      </c>
      <c r="AU67">
        <v>65</v>
      </c>
      <c r="AV67">
        <v>0</v>
      </c>
      <c r="AW67">
        <v>0</v>
      </c>
    </row>
    <row r="68" spans="1:49">
      <c r="A68">
        <v>66</v>
      </c>
      <c r="B68">
        <v>584</v>
      </c>
      <c r="C68">
        <v>5.9517743217627032E-2</v>
      </c>
      <c r="E68">
        <v>66</v>
      </c>
      <c r="F68">
        <v>1672</v>
      </c>
      <c r="G68">
        <v>0.20042362265697952</v>
      </c>
      <c r="I68">
        <v>66</v>
      </c>
      <c r="J68">
        <v>1764</v>
      </c>
      <c r="K68">
        <v>0.20677989546127507</v>
      </c>
      <c r="O68">
        <v>66</v>
      </c>
      <c r="P68">
        <v>0</v>
      </c>
      <c r="Q68">
        <v>0</v>
      </c>
      <c r="S68">
        <v>66</v>
      </c>
      <c r="T68">
        <v>1717</v>
      </c>
      <c r="U68">
        <v>0.50491089807681</v>
      </c>
      <c r="W68">
        <v>66</v>
      </c>
      <c r="X68">
        <v>1766</v>
      </c>
      <c r="Y68">
        <v>0.52843399811487302</v>
      </c>
      <c r="AC68">
        <v>66</v>
      </c>
      <c r="AD68">
        <v>0</v>
      </c>
      <c r="AE68">
        <v>0</v>
      </c>
      <c r="AG68">
        <v>66</v>
      </c>
      <c r="AH68">
        <v>1</v>
      </c>
      <c r="AI68">
        <v>5.6373058864184337E-5</v>
      </c>
      <c r="AK68">
        <v>66</v>
      </c>
      <c r="AL68">
        <v>0</v>
      </c>
      <c r="AM68">
        <v>0</v>
      </c>
      <c r="AQ68">
        <v>66</v>
      </c>
      <c r="AR68">
        <v>0</v>
      </c>
      <c r="AS68">
        <v>0</v>
      </c>
      <c r="AU68">
        <v>66</v>
      </c>
      <c r="AV68">
        <v>0</v>
      </c>
      <c r="AW68">
        <v>0</v>
      </c>
    </row>
    <row r="69" spans="1:49">
      <c r="A69">
        <v>67</v>
      </c>
      <c r="B69">
        <v>461</v>
      </c>
      <c r="C69">
        <v>4.6982328122133668E-2</v>
      </c>
      <c r="E69">
        <v>67</v>
      </c>
      <c r="F69">
        <v>615</v>
      </c>
      <c r="G69">
        <v>7.372041144380527E-2</v>
      </c>
      <c r="I69">
        <v>67</v>
      </c>
      <c r="J69">
        <v>1</v>
      </c>
      <c r="K69">
        <v>1.172221629599065E-4</v>
      </c>
      <c r="O69">
        <v>67</v>
      </c>
      <c r="P69">
        <v>0</v>
      </c>
      <c r="Q69">
        <v>0</v>
      </c>
      <c r="S69">
        <v>67</v>
      </c>
      <c r="T69">
        <v>0</v>
      </c>
      <c r="U69">
        <v>0</v>
      </c>
      <c r="W69">
        <v>67</v>
      </c>
      <c r="X69">
        <v>1</v>
      </c>
      <c r="Y69">
        <v>2.9922649949879561E-4</v>
      </c>
      <c r="AC69">
        <v>67</v>
      </c>
      <c r="AD69">
        <v>0</v>
      </c>
      <c r="AE69">
        <v>0</v>
      </c>
      <c r="AG69">
        <v>67</v>
      </c>
      <c r="AH69">
        <v>0</v>
      </c>
      <c r="AI69">
        <v>0</v>
      </c>
      <c r="AK69">
        <v>67</v>
      </c>
      <c r="AL69">
        <v>0</v>
      </c>
      <c r="AM69">
        <v>0</v>
      </c>
      <c r="AQ69">
        <v>67</v>
      </c>
      <c r="AR69">
        <v>0</v>
      </c>
      <c r="AS69">
        <v>0</v>
      </c>
      <c r="AU69">
        <v>67</v>
      </c>
      <c r="AV69">
        <v>0</v>
      </c>
      <c r="AW69">
        <v>0</v>
      </c>
    </row>
    <row r="70" spans="1:49">
      <c r="A70">
        <v>68</v>
      </c>
      <c r="B70">
        <v>2469</v>
      </c>
      <c r="C70">
        <v>0.25162552740465949</v>
      </c>
      <c r="E70">
        <v>68</v>
      </c>
      <c r="F70">
        <v>3411</v>
      </c>
      <c r="G70">
        <v>0.40887857469076383</v>
      </c>
      <c r="I70">
        <v>68</v>
      </c>
      <c r="J70">
        <v>4937</v>
      </c>
      <c r="K70">
        <v>0.57872581853305838</v>
      </c>
      <c r="O70">
        <v>68</v>
      </c>
      <c r="P70">
        <v>0</v>
      </c>
      <c r="Q70">
        <v>0</v>
      </c>
      <c r="S70">
        <v>68</v>
      </c>
      <c r="T70">
        <v>2908</v>
      </c>
      <c r="U70">
        <v>0.85514321002176086</v>
      </c>
      <c r="W70">
        <v>68</v>
      </c>
      <c r="X70">
        <v>2731</v>
      </c>
      <c r="Y70">
        <v>0.81718757013121079</v>
      </c>
      <c r="AC70">
        <v>68</v>
      </c>
      <c r="AD70">
        <v>24883</v>
      </c>
      <c r="AE70">
        <v>1.4800799194381609</v>
      </c>
      <c r="AG70">
        <v>68</v>
      </c>
      <c r="AH70">
        <v>7</v>
      </c>
      <c r="AI70">
        <v>3.9461141204929037E-4</v>
      </c>
      <c r="AK70">
        <v>68</v>
      </c>
      <c r="AL70">
        <v>1</v>
      </c>
      <c r="AM70">
        <v>9.3856703339609214E-5</v>
      </c>
      <c r="AQ70">
        <v>68</v>
      </c>
      <c r="AR70">
        <v>0</v>
      </c>
      <c r="AS70">
        <v>0</v>
      </c>
      <c r="AU70">
        <v>68</v>
      </c>
      <c r="AV70">
        <v>0</v>
      </c>
      <c r="AW70">
        <v>0</v>
      </c>
    </row>
    <row r="71" spans="1:49">
      <c r="A71">
        <v>69</v>
      </c>
      <c r="B71">
        <v>685</v>
      </c>
      <c r="C71">
        <v>6.9811051548072808E-2</v>
      </c>
      <c r="E71">
        <v>69</v>
      </c>
      <c r="F71">
        <v>5</v>
      </c>
      <c r="G71">
        <v>5.9935293856752247E-4</v>
      </c>
      <c r="I71">
        <v>69</v>
      </c>
      <c r="J71">
        <v>1</v>
      </c>
      <c r="K71">
        <v>1.172221629599065E-4</v>
      </c>
      <c r="O71">
        <v>69</v>
      </c>
      <c r="P71">
        <v>1178</v>
      </c>
      <c r="Q71">
        <v>0.16445370795646025</v>
      </c>
      <c r="S71">
        <v>69</v>
      </c>
      <c r="T71">
        <v>5</v>
      </c>
      <c r="U71">
        <v>1.4703287655119684E-3</v>
      </c>
      <c r="W71">
        <v>69</v>
      </c>
      <c r="X71">
        <v>2</v>
      </c>
      <c r="Y71">
        <v>5.9845299899759122E-4</v>
      </c>
      <c r="AC71">
        <v>69</v>
      </c>
      <c r="AD71">
        <v>3</v>
      </c>
      <c r="AE71">
        <v>1.7844471158278674E-4</v>
      </c>
      <c r="AG71">
        <v>69</v>
      </c>
      <c r="AH71">
        <v>0</v>
      </c>
      <c r="AI71">
        <v>0</v>
      </c>
      <c r="AK71">
        <v>69</v>
      </c>
      <c r="AL71">
        <v>0</v>
      </c>
      <c r="AM71">
        <v>0</v>
      </c>
      <c r="AQ71">
        <v>69</v>
      </c>
      <c r="AR71">
        <v>0</v>
      </c>
      <c r="AS71">
        <v>0</v>
      </c>
      <c r="AU71">
        <v>69</v>
      </c>
      <c r="AV71">
        <v>0</v>
      </c>
      <c r="AW71">
        <v>0</v>
      </c>
    </row>
    <row r="72" spans="1:49">
      <c r="A72">
        <v>70</v>
      </c>
      <c r="B72">
        <v>1153</v>
      </c>
      <c r="C72">
        <v>0.11750677727726708</v>
      </c>
      <c r="E72">
        <v>70</v>
      </c>
      <c r="F72">
        <v>366</v>
      </c>
      <c r="G72">
        <v>4.3872635103142647E-2</v>
      </c>
      <c r="I72">
        <v>70</v>
      </c>
      <c r="J72">
        <v>0</v>
      </c>
      <c r="K72">
        <v>0</v>
      </c>
      <c r="O72">
        <v>70</v>
      </c>
      <c r="P72">
        <v>3375</v>
      </c>
      <c r="Q72">
        <v>0.47116406142024903</v>
      </c>
      <c r="S72">
        <v>70</v>
      </c>
      <c r="T72">
        <v>0</v>
      </c>
      <c r="U72">
        <v>0</v>
      </c>
      <c r="W72">
        <v>70</v>
      </c>
      <c r="X72">
        <v>0</v>
      </c>
      <c r="Y72">
        <v>0</v>
      </c>
      <c r="AC72">
        <v>70</v>
      </c>
      <c r="AD72">
        <v>0</v>
      </c>
      <c r="AE72">
        <v>0</v>
      </c>
      <c r="AG72">
        <v>70</v>
      </c>
      <c r="AH72">
        <v>0</v>
      </c>
      <c r="AI72">
        <v>0</v>
      </c>
      <c r="AK72">
        <v>70</v>
      </c>
      <c r="AL72">
        <v>2</v>
      </c>
      <c r="AM72">
        <v>1.8771340667921843E-4</v>
      </c>
      <c r="AQ72">
        <v>70</v>
      </c>
      <c r="AR72">
        <v>0</v>
      </c>
      <c r="AS72">
        <v>0</v>
      </c>
      <c r="AU72">
        <v>70</v>
      </c>
      <c r="AV72">
        <v>0</v>
      </c>
      <c r="AW72">
        <v>0</v>
      </c>
    </row>
    <row r="73" spans="1:49">
      <c r="A73">
        <v>71</v>
      </c>
      <c r="B73">
        <v>2842</v>
      </c>
      <c r="C73">
        <v>0.28963942846660279</v>
      </c>
      <c r="E73">
        <v>71</v>
      </c>
      <c r="F73">
        <v>1396</v>
      </c>
      <c r="G73">
        <v>0.16733934044805229</v>
      </c>
      <c r="I73">
        <v>71</v>
      </c>
      <c r="J73">
        <v>0</v>
      </c>
      <c r="K73">
        <v>0</v>
      </c>
      <c r="O73">
        <v>71</v>
      </c>
      <c r="P73">
        <v>0</v>
      </c>
      <c r="Q73">
        <v>0</v>
      </c>
      <c r="S73">
        <v>71</v>
      </c>
      <c r="T73">
        <v>0</v>
      </c>
      <c r="U73">
        <v>0</v>
      </c>
      <c r="W73">
        <v>71</v>
      </c>
      <c r="X73">
        <v>0</v>
      </c>
      <c r="Y73">
        <v>0</v>
      </c>
      <c r="AC73">
        <v>71</v>
      </c>
      <c r="AD73">
        <v>0</v>
      </c>
      <c r="AE73">
        <v>0</v>
      </c>
      <c r="AG73">
        <v>71</v>
      </c>
      <c r="AH73">
        <v>0</v>
      </c>
      <c r="AI73">
        <v>0</v>
      </c>
      <c r="AK73">
        <v>71</v>
      </c>
      <c r="AL73">
        <v>0</v>
      </c>
      <c r="AM73">
        <v>0</v>
      </c>
      <c r="AQ73">
        <v>71</v>
      </c>
      <c r="AR73">
        <v>0</v>
      </c>
      <c r="AS73">
        <v>0</v>
      </c>
      <c r="AU73">
        <v>71</v>
      </c>
      <c r="AV73">
        <v>0</v>
      </c>
      <c r="AW73">
        <v>0</v>
      </c>
    </row>
    <row r="74" spans="1:49">
      <c r="A74">
        <v>72</v>
      </c>
      <c r="B74">
        <v>0</v>
      </c>
      <c r="C74">
        <v>0</v>
      </c>
      <c r="E74">
        <v>72</v>
      </c>
      <c r="F74">
        <v>1699</v>
      </c>
      <c r="G74">
        <v>0.20366012852524415</v>
      </c>
      <c r="I74">
        <v>72</v>
      </c>
      <c r="J74">
        <v>0</v>
      </c>
      <c r="K74">
        <v>0</v>
      </c>
      <c r="O74">
        <v>72</v>
      </c>
      <c r="P74">
        <v>0</v>
      </c>
      <c r="Q74">
        <v>0</v>
      </c>
      <c r="S74">
        <v>72</v>
      </c>
      <c r="T74">
        <v>0</v>
      </c>
      <c r="U74">
        <v>0</v>
      </c>
      <c r="W74">
        <v>72</v>
      </c>
      <c r="X74">
        <v>0</v>
      </c>
      <c r="Y74">
        <v>0</v>
      </c>
      <c r="AC74">
        <v>72</v>
      </c>
      <c r="AD74">
        <v>0</v>
      </c>
      <c r="AE74">
        <v>0</v>
      </c>
      <c r="AG74">
        <v>72</v>
      </c>
      <c r="AH74">
        <v>1</v>
      </c>
      <c r="AI74">
        <v>5.6373058864184337E-5</v>
      </c>
      <c r="AK74">
        <v>72</v>
      </c>
      <c r="AL74">
        <v>1</v>
      </c>
      <c r="AM74">
        <v>9.3856703339609214E-5</v>
      </c>
      <c r="AQ74">
        <v>72</v>
      </c>
      <c r="AR74">
        <v>0</v>
      </c>
      <c r="AS74">
        <v>0</v>
      </c>
      <c r="AU74">
        <v>72</v>
      </c>
      <c r="AV74">
        <v>0</v>
      </c>
      <c r="AW74">
        <v>0</v>
      </c>
    </row>
    <row r="75" spans="1:49">
      <c r="A75">
        <v>73</v>
      </c>
      <c r="B75">
        <v>1</v>
      </c>
      <c r="C75">
        <v>1.0191394386579971E-4</v>
      </c>
      <c r="E75">
        <v>73</v>
      </c>
      <c r="F75">
        <v>2</v>
      </c>
      <c r="G75">
        <v>2.3974117542700901E-4</v>
      </c>
      <c r="I75">
        <v>73</v>
      </c>
      <c r="J75">
        <v>0</v>
      </c>
      <c r="K75">
        <v>0</v>
      </c>
      <c r="O75">
        <v>73</v>
      </c>
      <c r="P75">
        <v>0</v>
      </c>
      <c r="Q75">
        <v>0</v>
      </c>
      <c r="S75">
        <v>73</v>
      </c>
      <c r="T75">
        <v>0</v>
      </c>
      <c r="U75">
        <v>0</v>
      </c>
      <c r="W75">
        <v>73</v>
      </c>
      <c r="X75">
        <v>0</v>
      </c>
      <c r="Y75">
        <v>0</v>
      </c>
      <c r="AC75">
        <v>73</v>
      </c>
      <c r="AD75">
        <v>0</v>
      </c>
      <c r="AE75">
        <v>0</v>
      </c>
      <c r="AG75">
        <v>73</v>
      </c>
      <c r="AH75">
        <v>0</v>
      </c>
      <c r="AI75">
        <v>0</v>
      </c>
      <c r="AK75">
        <v>73</v>
      </c>
      <c r="AL75">
        <v>0</v>
      </c>
      <c r="AM75">
        <v>0</v>
      </c>
      <c r="AQ75">
        <v>73</v>
      </c>
      <c r="AR75">
        <v>0</v>
      </c>
      <c r="AS75">
        <v>0</v>
      </c>
      <c r="AU75">
        <v>73</v>
      </c>
      <c r="AV75">
        <v>0</v>
      </c>
      <c r="AW75">
        <v>0</v>
      </c>
    </row>
    <row r="76" spans="1:49">
      <c r="A76">
        <v>74</v>
      </c>
      <c r="B76">
        <v>3572</v>
      </c>
      <c r="C76">
        <v>0.36403660748863659</v>
      </c>
      <c r="E76">
        <v>74</v>
      </c>
      <c r="F76">
        <v>2732</v>
      </c>
      <c r="G76">
        <v>0.32748644563329432</v>
      </c>
      <c r="I76">
        <v>74</v>
      </c>
      <c r="J76">
        <v>5601</v>
      </c>
      <c r="K76">
        <v>0.65656133473843636</v>
      </c>
      <c r="O76">
        <v>74</v>
      </c>
      <c r="P76">
        <v>0</v>
      </c>
      <c r="Q76">
        <v>0</v>
      </c>
      <c r="S76">
        <v>74</v>
      </c>
      <c r="T76">
        <v>2</v>
      </c>
      <c r="U76">
        <v>5.8813150620478738E-4</v>
      </c>
      <c r="W76">
        <v>74</v>
      </c>
      <c r="X76">
        <v>0</v>
      </c>
      <c r="Y76">
        <v>0</v>
      </c>
      <c r="AC76">
        <v>74</v>
      </c>
      <c r="AD76">
        <v>0</v>
      </c>
      <c r="AE76">
        <v>0</v>
      </c>
      <c r="AG76">
        <v>74</v>
      </c>
      <c r="AH76">
        <v>1</v>
      </c>
      <c r="AI76">
        <v>5.6373058864184337E-5</v>
      </c>
      <c r="AK76">
        <v>74</v>
      </c>
      <c r="AL76">
        <v>5683</v>
      </c>
      <c r="AM76">
        <v>0.53338764507899916</v>
      </c>
      <c r="AQ76">
        <v>74</v>
      </c>
      <c r="AR76">
        <v>0</v>
      </c>
      <c r="AS76">
        <v>0</v>
      </c>
      <c r="AU76">
        <v>74</v>
      </c>
      <c r="AV76">
        <v>2</v>
      </c>
      <c r="AW76">
        <v>8.7150906151546711E-4</v>
      </c>
    </row>
    <row r="77" spans="1:49">
      <c r="A77">
        <v>75</v>
      </c>
      <c r="B77">
        <v>0</v>
      </c>
      <c r="C77">
        <v>0</v>
      </c>
      <c r="E77">
        <v>75</v>
      </c>
      <c r="F77">
        <v>661</v>
      </c>
      <c r="G77">
        <v>7.9234458478626479E-2</v>
      </c>
      <c r="I77">
        <v>75</v>
      </c>
      <c r="J77">
        <v>0</v>
      </c>
      <c r="K77">
        <v>0</v>
      </c>
      <c r="O77">
        <v>75</v>
      </c>
      <c r="P77">
        <v>0</v>
      </c>
      <c r="Q77">
        <v>0</v>
      </c>
      <c r="S77">
        <v>75</v>
      </c>
      <c r="T77">
        <v>1</v>
      </c>
      <c r="U77">
        <v>2.9406575310239369E-4</v>
      </c>
      <c r="W77">
        <v>75</v>
      </c>
      <c r="X77">
        <v>0</v>
      </c>
      <c r="Y77">
        <v>0</v>
      </c>
      <c r="AC77">
        <v>75</v>
      </c>
      <c r="AD77">
        <v>0</v>
      </c>
      <c r="AE77">
        <v>0</v>
      </c>
      <c r="AG77">
        <v>75</v>
      </c>
      <c r="AH77">
        <v>1</v>
      </c>
      <c r="AI77">
        <v>5.6373058864184337E-5</v>
      </c>
      <c r="AK77">
        <v>75</v>
      </c>
      <c r="AL77">
        <v>0</v>
      </c>
      <c r="AM77">
        <v>0</v>
      </c>
      <c r="AQ77">
        <v>75</v>
      </c>
      <c r="AR77">
        <v>0</v>
      </c>
      <c r="AS77">
        <v>0</v>
      </c>
      <c r="AU77">
        <v>75</v>
      </c>
      <c r="AV77">
        <v>0</v>
      </c>
      <c r="AW77">
        <v>0</v>
      </c>
    </row>
    <row r="78" spans="1:49">
      <c r="A78">
        <v>76</v>
      </c>
      <c r="B78">
        <v>1781</v>
      </c>
      <c r="C78">
        <v>0.18150873402498929</v>
      </c>
      <c r="E78">
        <v>76</v>
      </c>
      <c r="F78">
        <v>0</v>
      </c>
      <c r="G78">
        <v>0</v>
      </c>
      <c r="I78">
        <v>76</v>
      </c>
      <c r="J78">
        <v>0</v>
      </c>
      <c r="K78">
        <v>0</v>
      </c>
      <c r="O78">
        <v>76</v>
      </c>
      <c r="P78">
        <v>2270</v>
      </c>
      <c r="Q78">
        <v>0.31690145760710081</v>
      </c>
      <c r="S78">
        <v>76</v>
      </c>
      <c r="T78">
        <v>0</v>
      </c>
      <c r="U78">
        <v>0</v>
      </c>
      <c r="W78">
        <v>76</v>
      </c>
      <c r="X78">
        <v>0</v>
      </c>
      <c r="Y78">
        <v>0</v>
      </c>
      <c r="AC78">
        <v>76</v>
      </c>
      <c r="AD78">
        <v>0</v>
      </c>
      <c r="AE78">
        <v>0</v>
      </c>
      <c r="AG78">
        <v>76</v>
      </c>
      <c r="AH78">
        <v>0</v>
      </c>
      <c r="AI78">
        <v>0</v>
      </c>
      <c r="AK78">
        <v>76</v>
      </c>
      <c r="AL78">
        <v>0</v>
      </c>
      <c r="AM78">
        <v>0</v>
      </c>
      <c r="AQ78">
        <v>76</v>
      </c>
      <c r="AR78">
        <v>0</v>
      </c>
      <c r="AS78">
        <v>0</v>
      </c>
      <c r="AU78">
        <v>76</v>
      </c>
      <c r="AV78">
        <v>0</v>
      </c>
      <c r="AW78">
        <v>0</v>
      </c>
    </row>
    <row r="79" spans="1:49">
      <c r="A79">
        <v>77</v>
      </c>
      <c r="B79">
        <v>524</v>
      </c>
      <c r="C79">
        <v>5.3402906585679054E-2</v>
      </c>
      <c r="E79">
        <v>77</v>
      </c>
      <c r="F79">
        <v>1213</v>
      </c>
      <c r="G79">
        <v>0.14540302289648097</v>
      </c>
      <c r="I79">
        <v>77</v>
      </c>
      <c r="J79">
        <v>9</v>
      </c>
      <c r="K79">
        <v>1.0549994666391586E-3</v>
      </c>
      <c r="O79">
        <v>77</v>
      </c>
      <c r="P79">
        <v>5</v>
      </c>
      <c r="Q79">
        <v>6.9802083173370224E-4</v>
      </c>
      <c r="S79">
        <v>77</v>
      </c>
      <c r="T79">
        <v>2</v>
      </c>
      <c r="U79">
        <v>5.8813150620478738E-4</v>
      </c>
      <c r="W79">
        <v>77</v>
      </c>
      <c r="X79">
        <v>0</v>
      </c>
      <c r="Y79">
        <v>0</v>
      </c>
      <c r="AC79">
        <v>77</v>
      </c>
      <c r="AD79">
        <v>0</v>
      </c>
      <c r="AE79">
        <v>0</v>
      </c>
      <c r="AG79">
        <v>77</v>
      </c>
      <c r="AH79">
        <v>0</v>
      </c>
      <c r="AI79">
        <v>0</v>
      </c>
      <c r="AK79">
        <v>77</v>
      </c>
      <c r="AL79">
        <v>0</v>
      </c>
      <c r="AM79">
        <v>0</v>
      </c>
      <c r="AQ79">
        <v>77</v>
      </c>
      <c r="AR79">
        <v>0</v>
      </c>
      <c r="AS79">
        <v>0</v>
      </c>
      <c r="AU79">
        <v>77</v>
      </c>
      <c r="AV79">
        <v>0</v>
      </c>
      <c r="AW79">
        <v>0</v>
      </c>
    </row>
    <row r="80" spans="1:49">
      <c r="A80">
        <v>78</v>
      </c>
      <c r="B80">
        <v>670</v>
      </c>
      <c r="C80">
        <v>6.8282342390085807E-2</v>
      </c>
      <c r="E80">
        <v>78</v>
      </c>
      <c r="F80">
        <v>770</v>
      </c>
      <c r="G80">
        <v>9.2300352539398459E-2</v>
      </c>
      <c r="I80">
        <v>78</v>
      </c>
      <c r="J80">
        <v>0</v>
      </c>
      <c r="K80">
        <v>0</v>
      </c>
      <c r="O80">
        <v>78</v>
      </c>
      <c r="P80">
        <v>0</v>
      </c>
      <c r="Q80">
        <v>0</v>
      </c>
      <c r="S80">
        <v>78</v>
      </c>
      <c r="T80">
        <v>2219</v>
      </c>
      <c r="U80">
        <v>0.65253190613421164</v>
      </c>
      <c r="W80">
        <v>78</v>
      </c>
      <c r="X80">
        <v>0</v>
      </c>
      <c r="Y80">
        <v>0</v>
      </c>
      <c r="AC80">
        <v>78</v>
      </c>
      <c r="AD80">
        <v>0</v>
      </c>
      <c r="AE80">
        <v>0</v>
      </c>
      <c r="AG80">
        <v>78</v>
      </c>
      <c r="AH80">
        <v>2</v>
      </c>
      <c r="AI80">
        <v>1.1274611772836867E-4</v>
      </c>
      <c r="AK80">
        <v>78</v>
      </c>
      <c r="AL80">
        <v>0</v>
      </c>
      <c r="AM80">
        <v>0</v>
      </c>
      <c r="AQ80">
        <v>78</v>
      </c>
      <c r="AR80">
        <v>0</v>
      </c>
      <c r="AS80">
        <v>0</v>
      </c>
      <c r="AU80">
        <v>78</v>
      </c>
      <c r="AV80">
        <v>0</v>
      </c>
      <c r="AW80">
        <v>0</v>
      </c>
    </row>
    <row r="81" spans="1:49">
      <c r="A81">
        <v>79</v>
      </c>
      <c r="B81">
        <v>5701</v>
      </c>
      <c r="C81">
        <v>0.58101139397892421</v>
      </c>
      <c r="E81">
        <v>79</v>
      </c>
      <c r="F81">
        <v>4364</v>
      </c>
      <c r="G81">
        <v>0.52311524478173366</v>
      </c>
      <c r="I81">
        <v>79</v>
      </c>
      <c r="J81">
        <v>3</v>
      </c>
      <c r="K81">
        <v>3.5166648887971952E-4</v>
      </c>
      <c r="O81">
        <v>79</v>
      </c>
      <c r="P81">
        <v>0</v>
      </c>
      <c r="Q81">
        <v>0</v>
      </c>
      <c r="S81">
        <v>79</v>
      </c>
      <c r="T81">
        <v>5</v>
      </c>
      <c r="U81">
        <v>1.4703287655119684E-3</v>
      </c>
      <c r="W81">
        <v>79</v>
      </c>
      <c r="X81">
        <v>3</v>
      </c>
      <c r="Y81">
        <v>8.9767949849638682E-4</v>
      </c>
      <c r="AC81">
        <v>79</v>
      </c>
      <c r="AD81">
        <v>0</v>
      </c>
      <c r="AE81">
        <v>0</v>
      </c>
      <c r="AG81">
        <v>79</v>
      </c>
      <c r="AH81">
        <v>4</v>
      </c>
      <c r="AI81">
        <v>2.2549223545673735E-4</v>
      </c>
      <c r="AK81">
        <v>79</v>
      </c>
      <c r="AL81">
        <v>3</v>
      </c>
      <c r="AM81">
        <v>2.8157011001882763E-4</v>
      </c>
      <c r="AQ81">
        <v>79</v>
      </c>
      <c r="AR81">
        <v>1</v>
      </c>
      <c r="AS81">
        <v>2.237186514239692E-3</v>
      </c>
      <c r="AU81">
        <v>79</v>
      </c>
      <c r="AV81">
        <v>0</v>
      </c>
      <c r="AW81">
        <v>0</v>
      </c>
    </row>
    <row r="82" spans="1:49">
      <c r="A82">
        <v>80</v>
      </c>
      <c r="B82">
        <v>1098</v>
      </c>
      <c r="C82">
        <v>0.11190151036464809</v>
      </c>
      <c r="E82">
        <v>80</v>
      </c>
      <c r="F82">
        <v>2329</v>
      </c>
      <c r="G82">
        <v>0.27917859878475199</v>
      </c>
      <c r="I82">
        <v>80</v>
      </c>
      <c r="J82">
        <v>3017</v>
      </c>
      <c r="K82">
        <v>0.35365926565003791</v>
      </c>
      <c r="O82">
        <v>80</v>
      </c>
      <c r="P82">
        <v>0</v>
      </c>
      <c r="Q82">
        <v>0</v>
      </c>
      <c r="S82">
        <v>80</v>
      </c>
      <c r="T82">
        <v>0</v>
      </c>
      <c r="U82">
        <v>0</v>
      </c>
      <c r="W82">
        <v>80</v>
      </c>
      <c r="X82">
        <v>0</v>
      </c>
      <c r="Y82">
        <v>0</v>
      </c>
      <c r="AC82">
        <v>80</v>
      </c>
      <c r="AD82">
        <v>0</v>
      </c>
      <c r="AE82">
        <v>0</v>
      </c>
      <c r="AG82">
        <v>80</v>
      </c>
      <c r="AH82">
        <v>1</v>
      </c>
      <c r="AI82">
        <v>5.6373058864184337E-5</v>
      </c>
      <c r="AK82">
        <v>80</v>
      </c>
      <c r="AL82">
        <v>1</v>
      </c>
      <c r="AM82">
        <v>9.3856703339609214E-5</v>
      </c>
      <c r="AQ82">
        <v>80</v>
      </c>
      <c r="AR82">
        <v>0</v>
      </c>
      <c r="AS82">
        <v>0</v>
      </c>
      <c r="AU82">
        <v>80</v>
      </c>
      <c r="AV82">
        <v>1</v>
      </c>
      <c r="AW82">
        <v>4.3575453075773356E-4</v>
      </c>
    </row>
    <row r="83" spans="1:49">
      <c r="A83">
        <v>81</v>
      </c>
      <c r="B83">
        <v>632</v>
      </c>
      <c r="C83">
        <v>6.4409612523185417E-2</v>
      </c>
      <c r="E83">
        <v>81</v>
      </c>
      <c r="F83">
        <v>0</v>
      </c>
      <c r="G83">
        <v>0</v>
      </c>
      <c r="I83">
        <v>81</v>
      </c>
      <c r="J83">
        <v>6</v>
      </c>
      <c r="K83">
        <v>7.0333297775943904E-4</v>
      </c>
      <c r="O83">
        <v>81</v>
      </c>
      <c r="P83">
        <v>0</v>
      </c>
      <c r="Q83">
        <v>0</v>
      </c>
      <c r="S83">
        <v>81</v>
      </c>
      <c r="T83">
        <v>0</v>
      </c>
      <c r="U83">
        <v>0</v>
      </c>
      <c r="W83">
        <v>81</v>
      </c>
      <c r="X83">
        <v>1319</v>
      </c>
      <c r="Y83">
        <v>0.39467975283891144</v>
      </c>
      <c r="AC83">
        <v>81</v>
      </c>
      <c r="AD83">
        <v>0</v>
      </c>
      <c r="AE83">
        <v>0</v>
      </c>
      <c r="AG83">
        <v>81</v>
      </c>
      <c r="AH83">
        <v>0</v>
      </c>
      <c r="AI83">
        <v>0</v>
      </c>
      <c r="AK83">
        <v>81</v>
      </c>
      <c r="AL83">
        <v>0</v>
      </c>
      <c r="AM83">
        <v>0</v>
      </c>
      <c r="AQ83">
        <v>81</v>
      </c>
      <c r="AR83">
        <v>0</v>
      </c>
      <c r="AS83">
        <v>0</v>
      </c>
      <c r="AU83">
        <v>81</v>
      </c>
      <c r="AV83">
        <v>0</v>
      </c>
      <c r="AW83">
        <v>0</v>
      </c>
    </row>
    <row r="84" spans="1:49">
      <c r="A84">
        <v>82</v>
      </c>
      <c r="B84">
        <v>75</v>
      </c>
      <c r="C84">
        <v>7.6435457899349793E-3</v>
      </c>
      <c r="E84">
        <v>82</v>
      </c>
      <c r="F84">
        <v>43</v>
      </c>
      <c r="G84">
        <v>5.1544352716806933E-3</v>
      </c>
      <c r="I84">
        <v>82</v>
      </c>
      <c r="J84">
        <v>24</v>
      </c>
      <c r="K84">
        <v>2.8133319110377562E-3</v>
      </c>
      <c r="O84">
        <v>82</v>
      </c>
      <c r="P84">
        <v>0</v>
      </c>
      <c r="Q84">
        <v>0</v>
      </c>
      <c r="S84">
        <v>82</v>
      </c>
      <c r="T84">
        <v>4</v>
      </c>
      <c r="U84">
        <v>1.1762630124095748E-3</v>
      </c>
      <c r="W84">
        <v>82</v>
      </c>
      <c r="X84">
        <v>5</v>
      </c>
      <c r="Y84">
        <v>1.4961324974939781E-3</v>
      </c>
      <c r="AC84">
        <v>82</v>
      </c>
      <c r="AD84">
        <v>2</v>
      </c>
      <c r="AE84">
        <v>1.1896314105519116E-4</v>
      </c>
      <c r="AG84">
        <v>82</v>
      </c>
      <c r="AH84">
        <v>0</v>
      </c>
      <c r="AI84">
        <v>0</v>
      </c>
      <c r="AK84">
        <v>82</v>
      </c>
      <c r="AL84">
        <v>3</v>
      </c>
      <c r="AM84">
        <v>2.8157011001882763E-4</v>
      </c>
      <c r="AQ84">
        <v>82</v>
      </c>
      <c r="AR84">
        <v>0</v>
      </c>
      <c r="AS84">
        <v>0</v>
      </c>
      <c r="AU84">
        <v>82</v>
      </c>
      <c r="AV84">
        <v>3</v>
      </c>
      <c r="AW84">
        <v>1.3072635922732007E-3</v>
      </c>
    </row>
    <row r="85" spans="1:49">
      <c r="A85">
        <v>83</v>
      </c>
      <c r="B85">
        <v>1208</v>
      </c>
      <c r="C85">
        <v>0.12311204418988606</v>
      </c>
      <c r="E85">
        <v>83</v>
      </c>
      <c r="F85">
        <v>7</v>
      </c>
      <c r="G85">
        <v>8.3909411399453145E-4</v>
      </c>
      <c r="I85">
        <v>83</v>
      </c>
      <c r="J85">
        <v>4</v>
      </c>
      <c r="K85">
        <v>4.6888865183962599E-4</v>
      </c>
      <c r="O85">
        <v>83</v>
      </c>
      <c r="P85">
        <v>0</v>
      </c>
      <c r="Q85">
        <v>0</v>
      </c>
      <c r="S85">
        <v>83</v>
      </c>
      <c r="T85">
        <v>5</v>
      </c>
      <c r="U85">
        <v>1.4703287655119684E-3</v>
      </c>
      <c r="W85">
        <v>83</v>
      </c>
      <c r="X85">
        <v>0</v>
      </c>
      <c r="Y85">
        <v>0</v>
      </c>
      <c r="AC85">
        <v>83</v>
      </c>
      <c r="AD85">
        <v>0</v>
      </c>
      <c r="AE85">
        <v>0</v>
      </c>
      <c r="AG85">
        <v>83</v>
      </c>
      <c r="AH85">
        <v>25</v>
      </c>
      <c r="AI85">
        <v>1.4093264716046085E-3</v>
      </c>
      <c r="AK85">
        <v>83</v>
      </c>
      <c r="AL85">
        <v>16</v>
      </c>
      <c r="AM85">
        <v>1.5017072534337474E-3</v>
      </c>
      <c r="AQ85">
        <v>83</v>
      </c>
      <c r="AR85">
        <v>0</v>
      </c>
      <c r="AS85">
        <v>0</v>
      </c>
      <c r="AU85">
        <v>83</v>
      </c>
      <c r="AV85">
        <v>106795</v>
      </c>
      <c r="AW85">
        <v>46.536405112272156</v>
      </c>
    </row>
    <row r="86" spans="1:49">
      <c r="A86">
        <v>84</v>
      </c>
      <c r="B86">
        <v>339</v>
      </c>
      <c r="C86">
        <v>3.4548826970506104E-2</v>
      </c>
      <c r="E86">
        <v>84</v>
      </c>
      <c r="F86">
        <v>7</v>
      </c>
      <c r="G86">
        <v>8.3909411399453145E-4</v>
      </c>
      <c r="I86">
        <v>84</v>
      </c>
      <c r="J86">
        <v>1202</v>
      </c>
      <c r="K86">
        <v>0.14090103987780761</v>
      </c>
      <c r="O86">
        <v>84</v>
      </c>
      <c r="P86">
        <v>0</v>
      </c>
      <c r="Q86">
        <v>0</v>
      </c>
      <c r="S86">
        <v>84</v>
      </c>
      <c r="T86">
        <v>10</v>
      </c>
      <c r="U86">
        <v>2.9406575310239368E-3</v>
      </c>
      <c r="W86">
        <v>84</v>
      </c>
      <c r="X86">
        <v>1</v>
      </c>
      <c r="Y86">
        <v>2.9922649949879561E-4</v>
      </c>
      <c r="AC86">
        <v>84</v>
      </c>
      <c r="AD86">
        <v>0</v>
      </c>
      <c r="AE86">
        <v>0</v>
      </c>
      <c r="AG86">
        <v>84</v>
      </c>
      <c r="AH86">
        <v>14</v>
      </c>
      <c r="AI86">
        <v>7.8922282409858073E-4</v>
      </c>
      <c r="AK86">
        <v>84</v>
      </c>
      <c r="AL86">
        <v>0</v>
      </c>
      <c r="AM86">
        <v>0</v>
      </c>
      <c r="AQ86">
        <v>84</v>
      </c>
      <c r="AR86">
        <v>0</v>
      </c>
      <c r="AS86">
        <v>0</v>
      </c>
      <c r="AU86">
        <v>84</v>
      </c>
      <c r="AV86">
        <v>6</v>
      </c>
      <c r="AW86">
        <v>2.6145271845464013E-3</v>
      </c>
    </row>
    <row r="87" spans="1:49">
      <c r="A87">
        <v>85</v>
      </c>
      <c r="B87">
        <v>2872</v>
      </c>
      <c r="C87">
        <v>0.29269684678257679</v>
      </c>
      <c r="E87">
        <v>85</v>
      </c>
      <c r="F87">
        <v>1</v>
      </c>
      <c r="G87">
        <v>1.1987058771350451E-4</v>
      </c>
      <c r="I87">
        <v>85</v>
      </c>
      <c r="J87">
        <v>5526</v>
      </c>
      <c r="K87">
        <v>0.64776967251644335</v>
      </c>
      <c r="O87">
        <v>85</v>
      </c>
      <c r="P87">
        <v>0</v>
      </c>
      <c r="Q87">
        <v>0</v>
      </c>
      <c r="S87">
        <v>85</v>
      </c>
      <c r="T87">
        <v>0</v>
      </c>
      <c r="U87">
        <v>0</v>
      </c>
      <c r="W87">
        <v>85</v>
      </c>
      <c r="X87">
        <v>0</v>
      </c>
      <c r="Y87">
        <v>0</v>
      </c>
      <c r="AC87">
        <v>85</v>
      </c>
      <c r="AD87">
        <v>0</v>
      </c>
      <c r="AE87">
        <v>0</v>
      </c>
      <c r="AG87">
        <v>85</v>
      </c>
      <c r="AH87">
        <v>2</v>
      </c>
      <c r="AI87">
        <v>1.1274611772836867E-4</v>
      </c>
      <c r="AK87">
        <v>85</v>
      </c>
      <c r="AL87">
        <v>1</v>
      </c>
      <c r="AM87">
        <v>9.3856703339609214E-5</v>
      </c>
      <c r="AQ87">
        <v>85</v>
      </c>
      <c r="AR87">
        <v>1</v>
      </c>
      <c r="AS87">
        <v>2.237186514239692E-3</v>
      </c>
      <c r="AU87">
        <v>85</v>
      </c>
      <c r="AV87">
        <v>1</v>
      </c>
      <c r="AW87">
        <v>4.3575453075773356E-4</v>
      </c>
    </row>
    <row r="88" spans="1:49">
      <c r="A88">
        <v>86</v>
      </c>
      <c r="B88">
        <v>1</v>
      </c>
      <c r="C88">
        <v>1.0191394386579971E-4</v>
      </c>
      <c r="E88">
        <v>86</v>
      </c>
      <c r="F88">
        <v>1242</v>
      </c>
      <c r="G88">
        <v>0.14887926994017259</v>
      </c>
      <c r="I88">
        <v>86</v>
      </c>
      <c r="J88">
        <v>4</v>
      </c>
      <c r="K88">
        <v>4.6888865183962599E-4</v>
      </c>
      <c r="O88">
        <v>86</v>
      </c>
      <c r="P88">
        <v>0</v>
      </c>
      <c r="Q88">
        <v>0</v>
      </c>
      <c r="S88">
        <v>86</v>
      </c>
      <c r="T88">
        <v>0</v>
      </c>
      <c r="U88">
        <v>0</v>
      </c>
      <c r="W88">
        <v>86</v>
      </c>
      <c r="X88">
        <v>1029</v>
      </c>
      <c r="Y88">
        <v>0.30790406798426068</v>
      </c>
      <c r="AC88">
        <v>86</v>
      </c>
      <c r="AD88">
        <v>0</v>
      </c>
      <c r="AE88">
        <v>0</v>
      </c>
      <c r="AG88">
        <v>86</v>
      </c>
      <c r="AH88">
        <v>0</v>
      </c>
      <c r="AI88">
        <v>0</v>
      </c>
      <c r="AK88">
        <v>86</v>
      </c>
      <c r="AL88">
        <v>0</v>
      </c>
      <c r="AM88">
        <v>0</v>
      </c>
      <c r="AQ88">
        <v>86</v>
      </c>
      <c r="AR88">
        <v>0</v>
      </c>
      <c r="AS88">
        <v>0</v>
      </c>
      <c r="AU88">
        <v>86</v>
      </c>
      <c r="AV88">
        <v>0</v>
      </c>
      <c r="AW88">
        <v>0</v>
      </c>
    </row>
    <row r="89" spans="1:49">
      <c r="A89">
        <v>87</v>
      </c>
      <c r="B89">
        <v>3435</v>
      </c>
      <c r="C89">
        <v>0.35007439717902206</v>
      </c>
      <c r="E89">
        <v>87</v>
      </c>
      <c r="F89">
        <v>1298</v>
      </c>
      <c r="G89">
        <v>0.15559202285212884</v>
      </c>
      <c r="I89">
        <v>87</v>
      </c>
      <c r="J89">
        <v>4597</v>
      </c>
      <c r="K89">
        <v>0.53887028312669016</v>
      </c>
      <c r="O89">
        <v>87</v>
      </c>
      <c r="P89">
        <v>0</v>
      </c>
      <c r="Q89">
        <v>0</v>
      </c>
      <c r="S89">
        <v>87</v>
      </c>
      <c r="T89">
        <v>678</v>
      </c>
      <c r="U89">
        <v>0.19937658060342292</v>
      </c>
      <c r="W89">
        <v>87</v>
      </c>
      <c r="X89">
        <v>1</v>
      </c>
      <c r="Y89">
        <v>2.9922649949879561E-4</v>
      </c>
      <c r="AC89">
        <v>87</v>
      </c>
      <c r="AD89">
        <v>0</v>
      </c>
      <c r="AE89">
        <v>0</v>
      </c>
      <c r="AG89">
        <v>87</v>
      </c>
      <c r="AH89">
        <v>0</v>
      </c>
      <c r="AI89">
        <v>0</v>
      </c>
      <c r="AK89">
        <v>87</v>
      </c>
      <c r="AL89">
        <v>1</v>
      </c>
      <c r="AM89">
        <v>9.3856703339609214E-5</v>
      </c>
      <c r="AQ89">
        <v>87</v>
      </c>
      <c r="AR89">
        <v>0</v>
      </c>
      <c r="AS89">
        <v>0</v>
      </c>
      <c r="AU89">
        <v>87</v>
      </c>
      <c r="AV89">
        <v>1</v>
      </c>
      <c r="AW89">
        <v>4.3575453075773356E-4</v>
      </c>
    </row>
    <row r="90" spans="1:49">
      <c r="A90">
        <v>88</v>
      </c>
      <c r="B90">
        <v>906</v>
      </c>
      <c r="C90">
        <v>9.2334033142414548E-2</v>
      </c>
      <c r="E90">
        <v>88</v>
      </c>
      <c r="F90">
        <v>0</v>
      </c>
      <c r="G90">
        <v>0</v>
      </c>
      <c r="I90">
        <v>88</v>
      </c>
      <c r="J90">
        <v>910</v>
      </c>
      <c r="K90">
        <v>0.10667216829351492</v>
      </c>
      <c r="O90">
        <v>88</v>
      </c>
      <c r="P90">
        <v>0</v>
      </c>
      <c r="Q90">
        <v>0</v>
      </c>
      <c r="S90">
        <v>88</v>
      </c>
      <c r="T90">
        <v>0</v>
      </c>
      <c r="U90">
        <v>0</v>
      </c>
      <c r="W90">
        <v>88</v>
      </c>
      <c r="X90">
        <v>0</v>
      </c>
      <c r="Y90">
        <v>0</v>
      </c>
      <c r="AC90">
        <v>88</v>
      </c>
      <c r="AD90">
        <v>0</v>
      </c>
      <c r="AE90">
        <v>0</v>
      </c>
      <c r="AG90">
        <v>88</v>
      </c>
      <c r="AH90">
        <v>0</v>
      </c>
      <c r="AI90">
        <v>0</v>
      </c>
      <c r="AK90">
        <v>88</v>
      </c>
      <c r="AL90">
        <v>0</v>
      </c>
      <c r="AM90">
        <v>0</v>
      </c>
      <c r="AQ90">
        <v>88</v>
      </c>
      <c r="AR90">
        <v>0</v>
      </c>
      <c r="AS90">
        <v>0</v>
      </c>
      <c r="AU90">
        <v>88</v>
      </c>
      <c r="AV90">
        <v>0</v>
      </c>
      <c r="AW90">
        <v>0</v>
      </c>
    </row>
    <row r="91" spans="1:49">
      <c r="A91">
        <v>89</v>
      </c>
      <c r="B91">
        <v>722</v>
      </c>
      <c r="C91">
        <v>7.3581867471107398E-2</v>
      </c>
      <c r="E91">
        <v>89</v>
      </c>
      <c r="F91">
        <v>328</v>
      </c>
      <c r="G91">
        <v>3.9317552770029476E-2</v>
      </c>
      <c r="I91">
        <v>89</v>
      </c>
      <c r="J91">
        <v>1</v>
      </c>
      <c r="K91">
        <v>1.172221629599065E-4</v>
      </c>
      <c r="O91">
        <v>89</v>
      </c>
      <c r="P91">
        <v>0</v>
      </c>
      <c r="Q91">
        <v>0</v>
      </c>
      <c r="S91">
        <v>89</v>
      </c>
      <c r="T91">
        <v>2391</v>
      </c>
      <c r="U91">
        <v>0.70311121566782331</v>
      </c>
      <c r="W91">
        <v>89</v>
      </c>
      <c r="X91">
        <v>4</v>
      </c>
      <c r="Y91">
        <v>1.1969059979951824E-3</v>
      </c>
      <c r="AC91">
        <v>89</v>
      </c>
      <c r="AD91">
        <v>0</v>
      </c>
      <c r="AE91">
        <v>0</v>
      </c>
      <c r="AG91">
        <v>89</v>
      </c>
      <c r="AH91">
        <v>1</v>
      </c>
      <c r="AI91">
        <v>5.6373058864184337E-5</v>
      </c>
      <c r="AK91">
        <v>89</v>
      </c>
      <c r="AL91">
        <v>0</v>
      </c>
      <c r="AM91">
        <v>0</v>
      </c>
      <c r="AQ91">
        <v>89</v>
      </c>
      <c r="AR91">
        <v>0</v>
      </c>
      <c r="AS91">
        <v>0</v>
      </c>
      <c r="AU91">
        <v>89</v>
      </c>
      <c r="AV91">
        <v>0</v>
      </c>
      <c r="AW91">
        <v>0</v>
      </c>
    </row>
    <row r="92" spans="1:49">
      <c r="A92">
        <v>90</v>
      </c>
      <c r="B92">
        <v>1493</v>
      </c>
      <c r="C92">
        <v>0.15215751819163897</v>
      </c>
      <c r="E92">
        <v>90</v>
      </c>
      <c r="F92">
        <v>2127</v>
      </c>
      <c r="G92">
        <v>0.25496474006662406</v>
      </c>
      <c r="I92">
        <v>90</v>
      </c>
      <c r="J92">
        <v>2801</v>
      </c>
      <c r="K92">
        <v>0.3283392784506981</v>
      </c>
      <c r="O92">
        <v>90</v>
      </c>
      <c r="P92">
        <v>0</v>
      </c>
      <c r="Q92">
        <v>0</v>
      </c>
      <c r="S92">
        <v>90</v>
      </c>
      <c r="T92">
        <v>0</v>
      </c>
      <c r="U92">
        <v>0</v>
      </c>
      <c r="W92">
        <v>90</v>
      </c>
      <c r="X92">
        <v>1913</v>
      </c>
      <c r="Y92">
        <v>0.57242029354119606</v>
      </c>
      <c r="AC92">
        <v>90</v>
      </c>
      <c r="AD92">
        <v>0</v>
      </c>
      <c r="AE92">
        <v>0</v>
      </c>
      <c r="AG92">
        <v>90</v>
      </c>
      <c r="AH92">
        <v>1</v>
      </c>
      <c r="AI92">
        <v>5.6373058864184337E-5</v>
      </c>
      <c r="AK92">
        <v>90</v>
      </c>
      <c r="AL92">
        <v>0</v>
      </c>
      <c r="AM92">
        <v>0</v>
      </c>
      <c r="AQ92">
        <v>90</v>
      </c>
      <c r="AR92">
        <v>1</v>
      </c>
      <c r="AS92">
        <v>2.237186514239692E-3</v>
      </c>
      <c r="AU92">
        <v>90</v>
      </c>
      <c r="AV92">
        <v>3</v>
      </c>
      <c r="AW92">
        <v>1.3072635922732007E-3</v>
      </c>
    </row>
    <row r="93" spans="1:49">
      <c r="A93">
        <v>91</v>
      </c>
      <c r="B93">
        <v>1006</v>
      </c>
      <c r="C93">
        <v>0.10252542752899452</v>
      </c>
      <c r="E93">
        <v>91</v>
      </c>
      <c r="F93">
        <v>1003</v>
      </c>
      <c r="G93">
        <v>0.12023019947664501</v>
      </c>
      <c r="I93">
        <v>91</v>
      </c>
      <c r="J93">
        <v>2641</v>
      </c>
      <c r="K93">
        <v>0.30958373237711306</v>
      </c>
      <c r="O93">
        <v>91</v>
      </c>
      <c r="P93">
        <v>0</v>
      </c>
      <c r="Q93">
        <v>0</v>
      </c>
      <c r="S93">
        <v>91</v>
      </c>
      <c r="T93">
        <v>0</v>
      </c>
      <c r="U93">
        <v>0</v>
      </c>
      <c r="W93">
        <v>91</v>
      </c>
      <c r="X93">
        <v>3</v>
      </c>
      <c r="Y93">
        <v>8.9767949849638682E-4</v>
      </c>
      <c r="AC93">
        <v>91</v>
      </c>
      <c r="AD93">
        <v>1</v>
      </c>
      <c r="AE93">
        <v>5.948157052759558E-5</v>
      </c>
      <c r="AG93">
        <v>91</v>
      </c>
      <c r="AH93">
        <v>0</v>
      </c>
      <c r="AI93">
        <v>0</v>
      </c>
      <c r="AK93">
        <v>91</v>
      </c>
      <c r="AL93">
        <v>0</v>
      </c>
      <c r="AM93">
        <v>0</v>
      </c>
      <c r="AQ93">
        <v>91</v>
      </c>
      <c r="AR93">
        <v>0</v>
      </c>
      <c r="AS93">
        <v>0</v>
      </c>
      <c r="AU93">
        <v>91</v>
      </c>
      <c r="AV93">
        <v>1</v>
      </c>
      <c r="AW93">
        <v>4.3575453075773356E-4</v>
      </c>
    </row>
    <row r="94" spans="1:49">
      <c r="A94">
        <v>92</v>
      </c>
      <c r="B94">
        <v>2354</v>
      </c>
      <c r="C94">
        <v>0.23990542386009253</v>
      </c>
      <c r="E94">
        <v>92</v>
      </c>
      <c r="F94">
        <v>6</v>
      </c>
      <c r="G94">
        <v>7.1922352628102696E-4</v>
      </c>
      <c r="I94">
        <v>92</v>
      </c>
      <c r="J94">
        <v>2</v>
      </c>
      <c r="K94">
        <v>2.34444325919813E-4</v>
      </c>
      <c r="O94">
        <v>92</v>
      </c>
      <c r="P94">
        <v>0</v>
      </c>
      <c r="Q94">
        <v>0</v>
      </c>
      <c r="S94">
        <v>92</v>
      </c>
      <c r="T94">
        <v>0</v>
      </c>
      <c r="U94">
        <v>0</v>
      </c>
      <c r="W94">
        <v>92</v>
      </c>
      <c r="X94">
        <v>0</v>
      </c>
      <c r="Y94">
        <v>0</v>
      </c>
      <c r="AC94">
        <v>92</v>
      </c>
      <c r="AD94">
        <v>0</v>
      </c>
      <c r="AE94">
        <v>0</v>
      </c>
      <c r="AG94">
        <v>92</v>
      </c>
      <c r="AH94">
        <v>0</v>
      </c>
      <c r="AI94">
        <v>0</v>
      </c>
      <c r="AK94">
        <v>92</v>
      </c>
      <c r="AL94">
        <v>0</v>
      </c>
      <c r="AM94">
        <v>0</v>
      </c>
      <c r="AQ94">
        <v>92</v>
      </c>
      <c r="AR94">
        <v>0</v>
      </c>
      <c r="AS94">
        <v>0</v>
      </c>
      <c r="AU94">
        <v>92</v>
      </c>
      <c r="AV94">
        <v>0</v>
      </c>
      <c r="AW94">
        <v>0</v>
      </c>
    </row>
    <row r="95" spans="1:49">
      <c r="A95">
        <v>93</v>
      </c>
      <c r="B95">
        <v>1874</v>
      </c>
      <c r="C95">
        <v>0.19098673080450868</v>
      </c>
      <c r="E95">
        <v>93</v>
      </c>
      <c r="F95">
        <v>0</v>
      </c>
      <c r="G95">
        <v>0</v>
      </c>
      <c r="I95">
        <v>93</v>
      </c>
      <c r="J95">
        <v>0</v>
      </c>
      <c r="K95">
        <v>0</v>
      </c>
      <c r="O95">
        <v>93</v>
      </c>
      <c r="P95">
        <v>2</v>
      </c>
      <c r="Q95">
        <v>2.7920833269348092E-4</v>
      </c>
      <c r="S95">
        <v>93</v>
      </c>
      <c r="T95">
        <v>0</v>
      </c>
      <c r="U95">
        <v>0</v>
      </c>
      <c r="W95">
        <v>93</v>
      </c>
      <c r="X95">
        <v>0</v>
      </c>
      <c r="Y95">
        <v>0</v>
      </c>
      <c r="AC95">
        <v>93</v>
      </c>
      <c r="AD95">
        <v>0</v>
      </c>
      <c r="AE95">
        <v>0</v>
      </c>
      <c r="AG95">
        <v>93</v>
      </c>
      <c r="AH95">
        <v>0</v>
      </c>
      <c r="AI95">
        <v>0</v>
      </c>
      <c r="AK95">
        <v>93</v>
      </c>
      <c r="AL95">
        <v>0</v>
      </c>
      <c r="AM95">
        <v>0</v>
      </c>
      <c r="AQ95">
        <v>93</v>
      </c>
      <c r="AR95">
        <v>0</v>
      </c>
      <c r="AS95">
        <v>0</v>
      </c>
      <c r="AU95">
        <v>93</v>
      </c>
      <c r="AV95">
        <v>0</v>
      </c>
      <c r="AW95">
        <v>0</v>
      </c>
    </row>
    <row r="96" spans="1:49">
      <c r="A96">
        <v>94</v>
      </c>
      <c r="B96">
        <v>8</v>
      </c>
      <c r="C96">
        <v>8.153115509263977E-4</v>
      </c>
      <c r="E96">
        <v>94</v>
      </c>
      <c r="F96">
        <v>1811</v>
      </c>
      <c r="G96">
        <v>0.21708563434915665</v>
      </c>
      <c r="I96">
        <v>94</v>
      </c>
      <c r="J96">
        <v>3</v>
      </c>
      <c r="K96">
        <v>3.5166648887971952E-4</v>
      </c>
      <c r="O96">
        <v>94</v>
      </c>
      <c r="P96">
        <v>0</v>
      </c>
      <c r="Q96">
        <v>0</v>
      </c>
      <c r="S96">
        <v>94</v>
      </c>
      <c r="T96">
        <v>0</v>
      </c>
      <c r="U96">
        <v>0</v>
      </c>
      <c r="W96">
        <v>94</v>
      </c>
      <c r="X96">
        <v>1</v>
      </c>
      <c r="Y96">
        <v>2.9922649949879561E-4</v>
      </c>
      <c r="AC96">
        <v>94</v>
      </c>
      <c r="AD96">
        <v>0</v>
      </c>
      <c r="AE96">
        <v>0</v>
      </c>
      <c r="AG96">
        <v>94</v>
      </c>
      <c r="AH96">
        <v>0</v>
      </c>
      <c r="AI96">
        <v>0</v>
      </c>
      <c r="AK96">
        <v>94</v>
      </c>
      <c r="AL96">
        <v>0</v>
      </c>
      <c r="AM96">
        <v>0</v>
      </c>
      <c r="AQ96">
        <v>94</v>
      </c>
      <c r="AR96">
        <v>0</v>
      </c>
      <c r="AS96">
        <v>0</v>
      </c>
      <c r="AU96">
        <v>94</v>
      </c>
      <c r="AV96">
        <v>0</v>
      </c>
      <c r="AW96">
        <v>0</v>
      </c>
    </row>
    <row r="97" spans="1:49">
      <c r="A97">
        <v>95</v>
      </c>
      <c r="B97">
        <v>130</v>
      </c>
      <c r="C97">
        <v>1.3248812702553963E-2</v>
      </c>
      <c r="E97">
        <v>95</v>
      </c>
      <c r="F97">
        <v>1807</v>
      </c>
      <c r="G97">
        <v>0.21660615199830263</v>
      </c>
      <c r="I97">
        <v>95</v>
      </c>
      <c r="J97">
        <v>2134</v>
      </c>
      <c r="K97">
        <v>0.25015209575644048</v>
      </c>
      <c r="O97">
        <v>95</v>
      </c>
      <c r="P97">
        <v>0</v>
      </c>
      <c r="Q97">
        <v>0</v>
      </c>
      <c r="S97">
        <v>95</v>
      </c>
      <c r="T97">
        <v>0</v>
      </c>
      <c r="U97">
        <v>0</v>
      </c>
      <c r="W97">
        <v>95</v>
      </c>
      <c r="X97">
        <v>1213</v>
      </c>
      <c r="Y97">
        <v>0.36296174389203906</v>
      </c>
      <c r="AC97">
        <v>95</v>
      </c>
      <c r="AD97">
        <v>0</v>
      </c>
      <c r="AE97">
        <v>0</v>
      </c>
      <c r="AG97">
        <v>95</v>
      </c>
      <c r="AH97">
        <v>2</v>
      </c>
      <c r="AI97">
        <v>1.1274611772836867E-4</v>
      </c>
      <c r="AK97">
        <v>95</v>
      </c>
      <c r="AL97">
        <v>0</v>
      </c>
      <c r="AM97">
        <v>0</v>
      </c>
      <c r="AQ97">
        <v>95</v>
      </c>
      <c r="AR97">
        <v>0</v>
      </c>
      <c r="AS97">
        <v>0</v>
      </c>
      <c r="AU97">
        <v>95</v>
      </c>
      <c r="AV97">
        <v>0</v>
      </c>
      <c r="AW97">
        <v>0</v>
      </c>
    </row>
    <row r="98" spans="1:49">
      <c r="A98">
        <v>96</v>
      </c>
      <c r="B98">
        <v>2128</v>
      </c>
      <c r="C98">
        <v>0.21687287254642179</v>
      </c>
      <c r="E98">
        <v>96</v>
      </c>
      <c r="F98">
        <v>1094</v>
      </c>
      <c r="G98">
        <v>0.13113842295857392</v>
      </c>
      <c r="I98">
        <v>96</v>
      </c>
      <c r="J98">
        <v>2</v>
      </c>
      <c r="K98">
        <v>2.34444325919813E-4</v>
      </c>
      <c r="O98">
        <v>96</v>
      </c>
      <c r="P98">
        <v>2387</v>
      </c>
      <c r="Q98">
        <v>0.33323514506966945</v>
      </c>
      <c r="S98">
        <v>96</v>
      </c>
      <c r="T98">
        <v>0</v>
      </c>
      <c r="U98">
        <v>0</v>
      </c>
      <c r="W98">
        <v>96</v>
      </c>
      <c r="X98">
        <v>2</v>
      </c>
      <c r="Y98">
        <v>5.9845299899759122E-4</v>
      </c>
      <c r="AC98">
        <v>96</v>
      </c>
      <c r="AD98">
        <v>0</v>
      </c>
      <c r="AE98">
        <v>0</v>
      </c>
      <c r="AG98">
        <v>96</v>
      </c>
      <c r="AH98">
        <v>0</v>
      </c>
      <c r="AI98">
        <v>0</v>
      </c>
      <c r="AK98">
        <v>96</v>
      </c>
      <c r="AL98">
        <v>1</v>
      </c>
      <c r="AM98">
        <v>9.3856703339609214E-5</v>
      </c>
      <c r="AQ98">
        <v>96</v>
      </c>
      <c r="AR98">
        <v>0</v>
      </c>
      <c r="AS98">
        <v>0</v>
      </c>
      <c r="AU98">
        <v>96</v>
      </c>
      <c r="AV98">
        <v>0</v>
      </c>
      <c r="AW98">
        <v>0</v>
      </c>
    </row>
    <row r="99" spans="1:49">
      <c r="A99">
        <v>97</v>
      </c>
      <c r="B99">
        <v>2524</v>
      </c>
      <c r="C99">
        <v>0.25723079431727847</v>
      </c>
      <c r="E99">
        <v>97</v>
      </c>
      <c r="F99">
        <v>0</v>
      </c>
      <c r="G99">
        <v>0</v>
      </c>
      <c r="I99">
        <v>97</v>
      </c>
      <c r="J99">
        <v>0</v>
      </c>
      <c r="K99">
        <v>0</v>
      </c>
      <c r="O99">
        <v>97</v>
      </c>
      <c r="P99">
        <v>0</v>
      </c>
      <c r="Q99">
        <v>0</v>
      </c>
      <c r="S99">
        <v>97</v>
      </c>
      <c r="T99">
        <v>0</v>
      </c>
      <c r="U99">
        <v>0</v>
      </c>
      <c r="W99">
        <v>97</v>
      </c>
      <c r="X99">
        <v>1</v>
      </c>
      <c r="Y99">
        <v>2.9922649949879561E-4</v>
      </c>
      <c r="AC99">
        <v>97</v>
      </c>
      <c r="AD99">
        <v>0</v>
      </c>
      <c r="AE99">
        <v>0</v>
      </c>
      <c r="AG99">
        <v>97</v>
      </c>
      <c r="AH99">
        <v>0</v>
      </c>
      <c r="AI99">
        <v>0</v>
      </c>
      <c r="AK99">
        <v>97</v>
      </c>
      <c r="AL99">
        <v>0</v>
      </c>
      <c r="AM99">
        <v>0</v>
      </c>
      <c r="AQ99">
        <v>97</v>
      </c>
      <c r="AR99">
        <v>0</v>
      </c>
      <c r="AS99">
        <v>0</v>
      </c>
      <c r="AU99">
        <v>97</v>
      </c>
      <c r="AV99">
        <v>0</v>
      </c>
      <c r="AW99">
        <v>0</v>
      </c>
    </row>
    <row r="100" spans="1:49">
      <c r="A100">
        <v>98</v>
      </c>
      <c r="B100">
        <v>0</v>
      </c>
      <c r="C100">
        <v>0</v>
      </c>
      <c r="E100">
        <v>98</v>
      </c>
      <c r="F100">
        <v>1</v>
      </c>
      <c r="G100">
        <v>1.1987058771350451E-4</v>
      </c>
      <c r="I100">
        <v>98</v>
      </c>
      <c r="J100">
        <v>0</v>
      </c>
      <c r="K100">
        <v>0</v>
      </c>
      <c r="O100">
        <v>98</v>
      </c>
      <c r="P100">
        <v>0</v>
      </c>
      <c r="Q100">
        <v>0</v>
      </c>
      <c r="S100">
        <v>98</v>
      </c>
      <c r="T100">
        <v>1676</v>
      </c>
      <c r="U100">
        <v>0.49285420219961185</v>
      </c>
      <c r="W100">
        <v>98</v>
      </c>
      <c r="X100">
        <v>0</v>
      </c>
      <c r="Y100">
        <v>0</v>
      </c>
      <c r="AC100">
        <v>98</v>
      </c>
      <c r="AD100">
        <v>0</v>
      </c>
      <c r="AE100">
        <v>0</v>
      </c>
      <c r="AG100">
        <v>98</v>
      </c>
      <c r="AH100">
        <v>21875</v>
      </c>
      <c r="AI100">
        <v>1.2331606626540323</v>
      </c>
      <c r="AK100">
        <v>98</v>
      </c>
      <c r="AL100">
        <v>1</v>
      </c>
      <c r="AM100">
        <v>9.3856703339609214E-5</v>
      </c>
      <c r="AQ100">
        <v>98</v>
      </c>
      <c r="AR100">
        <v>0</v>
      </c>
      <c r="AS100">
        <v>0</v>
      </c>
      <c r="AU100">
        <v>98</v>
      </c>
      <c r="AV100">
        <v>3</v>
      </c>
      <c r="AW100">
        <v>1.3072635922732007E-3</v>
      </c>
    </row>
    <row r="101" spans="1:49">
      <c r="A101">
        <v>99</v>
      </c>
      <c r="B101">
        <v>832</v>
      </c>
      <c r="C101">
        <v>8.4792401296345368E-2</v>
      </c>
      <c r="E101">
        <v>99</v>
      </c>
      <c r="F101">
        <v>0</v>
      </c>
      <c r="G101">
        <v>0</v>
      </c>
      <c r="I101">
        <v>99</v>
      </c>
      <c r="J101">
        <v>0</v>
      </c>
      <c r="K101">
        <v>0</v>
      </c>
      <c r="O101">
        <v>99</v>
      </c>
      <c r="P101">
        <v>0</v>
      </c>
      <c r="Q101">
        <v>0</v>
      </c>
      <c r="S101">
        <v>99</v>
      </c>
      <c r="T101">
        <v>0</v>
      </c>
      <c r="U101">
        <v>0</v>
      </c>
      <c r="W101">
        <v>99</v>
      </c>
      <c r="X101">
        <v>0</v>
      </c>
      <c r="Y101">
        <v>0</v>
      </c>
      <c r="AC101">
        <v>99</v>
      </c>
      <c r="AD101">
        <v>1</v>
      </c>
      <c r="AE101">
        <v>5.948157052759558E-5</v>
      </c>
      <c r="AG101">
        <v>99</v>
      </c>
      <c r="AH101">
        <v>5</v>
      </c>
      <c r="AI101">
        <v>2.8186529432092165E-4</v>
      </c>
      <c r="AK101">
        <v>99</v>
      </c>
      <c r="AL101">
        <v>0</v>
      </c>
      <c r="AM101">
        <v>0</v>
      </c>
      <c r="AQ101">
        <v>99</v>
      </c>
      <c r="AR101">
        <v>0</v>
      </c>
      <c r="AS101">
        <v>0</v>
      </c>
      <c r="AU101">
        <v>99</v>
      </c>
      <c r="AV101">
        <v>0</v>
      </c>
      <c r="AW101">
        <v>0</v>
      </c>
    </row>
    <row r="102" spans="1:49">
      <c r="A102">
        <v>100</v>
      </c>
      <c r="B102">
        <v>1824</v>
      </c>
      <c r="C102">
        <v>0.1858910336112187</v>
      </c>
      <c r="E102">
        <v>100</v>
      </c>
      <c r="F102">
        <v>1083</v>
      </c>
      <c r="G102">
        <v>0.12981984649372538</v>
      </c>
      <c r="I102">
        <v>100</v>
      </c>
      <c r="J102">
        <v>1038</v>
      </c>
      <c r="K102">
        <v>0.12167660515238295</v>
      </c>
      <c r="O102">
        <v>100</v>
      </c>
      <c r="P102">
        <v>2844</v>
      </c>
      <c r="Q102">
        <v>0.39703424909012985</v>
      </c>
      <c r="S102">
        <v>100</v>
      </c>
      <c r="T102">
        <v>0</v>
      </c>
      <c r="U102">
        <v>0</v>
      </c>
      <c r="W102">
        <v>100</v>
      </c>
      <c r="X102">
        <v>858</v>
      </c>
      <c r="Y102">
        <v>0.25673633656996664</v>
      </c>
      <c r="AE102">
        <v>0</v>
      </c>
      <c r="AG102">
        <v>100</v>
      </c>
      <c r="AH102">
        <v>0</v>
      </c>
      <c r="AI102">
        <v>0</v>
      </c>
      <c r="AK102">
        <v>100</v>
      </c>
      <c r="AL102">
        <v>0</v>
      </c>
      <c r="AM102">
        <v>0</v>
      </c>
      <c r="AQ102">
        <v>100</v>
      </c>
      <c r="AR102">
        <v>1</v>
      </c>
      <c r="AS102">
        <v>2.237186514239692E-3</v>
      </c>
      <c r="AU102">
        <v>100</v>
      </c>
      <c r="AV102">
        <v>0</v>
      </c>
      <c r="AW102">
        <v>0</v>
      </c>
    </row>
    <row r="103" spans="1:49">
      <c r="A103">
        <v>101</v>
      </c>
      <c r="B103">
        <v>868</v>
      </c>
      <c r="C103">
        <v>8.8461303275514158E-2</v>
      </c>
      <c r="E103">
        <v>101</v>
      </c>
      <c r="F103">
        <v>1654</v>
      </c>
      <c r="G103">
        <v>0.19826595207813644</v>
      </c>
      <c r="I103">
        <v>101</v>
      </c>
      <c r="J103">
        <v>2</v>
      </c>
      <c r="K103">
        <v>2.34444325919813E-4</v>
      </c>
      <c r="O103">
        <v>101</v>
      </c>
      <c r="P103">
        <v>0</v>
      </c>
      <c r="Q103">
        <v>0</v>
      </c>
      <c r="S103">
        <v>101</v>
      </c>
      <c r="T103">
        <v>1239</v>
      </c>
      <c r="U103">
        <v>0.36434746809386581</v>
      </c>
      <c r="W103">
        <v>101</v>
      </c>
      <c r="X103">
        <v>1</v>
      </c>
      <c r="Y103">
        <v>2.9922649949879561E-4</v>
      </c>
      <c r="AE103">
        <v>0</v>
      </c>
      <c r="AG103">
        <v>101</v>
      </c>
      <c r="AH103">
        <v>4</v>
      </c>
      <c r="AI103">
        <v>2.2549223545673735E-4</v>
      </c>
      <c r="AK103">
        <v>101</v>
      </c>
      <c r="AL103">
        <v>0</v>
      </c>
      <c r="AM103">
        <v>0</v>
      </c>
      <c r="AQ103">
        <v>101</v>
      </c>
      <c r="AR103">
        <v>0</v>
      </c>
      <c r="AS103">
        <v>0</v>
      </c>
      <c r="AU103">
        <v>101</v>
      </c>
      <c r="AV103">
        <v>0</v>
      </c>
      <c r="AW103">
        <v>0</v>
      </c>
    </row>
    <row r="104" spans="1:49">
      <c r="A104">
        <v>102</v>
      </c>
      <c r="B104">
        <v>0</v>
      </c>
      <c r="C104">
        <v>0</v>
      </c>
      <c r="E104">
        <v>102</v>
      </c>
      <c r="F104">
        <v>3</v>
      </c>
      <c r="G104">
        <v>3.5961176314051348E-4</v>
      </c>
      <c r="I104">
        <v>102</v>
      </c>
      <c r="J104">
        <v>895</v>
      </c>
      <c r="K104">
        <v>0.10491383584911632</v>
      </c>
      <c r="O104">
        <v>102</v>
      </c>
      <c r="P104">
        <v>0</v>
      </c>
      <c r="Q104">
        <v>0</v>
      </c>
      <c r="S104">
        <v>102</v>
      </c>
      <c r="T104">
        <v>3</v>
      </c>
      <c r="U104">
        <v>8.8219725930718113E-4</v>
      </c>
      <c r="W104">
        <v>102</v>
      </c>
      <c r="X104">
        <v>0</v>
      </c>
      <c r="Y104">
        <v>0</v>
      </c>
      <c r="AE104">
        <v>0</v>
      </c>
      <c r="AG104">
        <v>102</v>
      </c>
      <c r="AH104">
        <v>0</v>
      </c>
      <c r="AI104">
        <v>0</v>
      </c>
      <c r="AK104">
        <v>102</v>
      </c>
      <c r="AL104">
        <v>0</v>
      </c>
      <c r="AM104">
        <v>0</v>
      </c>
      <c r="AQ104">
        <v>102</v>
      </c>
      <c r="AR104">
        <v>0</v>
      </c>
      <c r="AS104">
        <v>0</v>
      </c>
      <c r="AU104">
        <v>102</v>
      </c>
      <c r="AV104">
        <v>0</v>
      </c>
      <c r="AW104">
        <v>0</v>
      </c>
    </row>
    <row r="105" spans="1:49">
      <c r="A105">
        <v>103</v>
      </c>
      <c r="B105">
        <v>0</v>
      </c>
      <c r="C105">
        <v>0</v>
      </c>
      <c r="E105">
        <v>103</v>
      </c>
      <c r="F105">
        <v>0</v>
      </c>
      <c r="G105">
        <v>0</v>
      </c>
      <c r="I105">
        <v>103</v>
      </c>
      <c r="J105">
        <v>0</v>
      </c>
      <c r="K105">
        <v>0</v>
      </c>
      <c r="O105">
        <v>103</v>
      </c>
      <c r="P105">
        <v>0</v>
      </c>
      <c r="Q105">
        <v>0</v>
      </c>
      <c r="S105">
        <v>103</v>
      </c>
      <c r="T105">
        <v>0</v>
      </c>
      <c r="U105">
        <v>0</v>
      </c>
      <c r="W105">
        <v>103</v>
      </c>
      <c r="X105">
        <v>1</v>
      </c>
      <c r="Y105">
        <v>2.9922649949879561E-4</v>
      </c>
      <c r="AE105">
        <v>0</v>
      </c>
      <c r="AG105">
        <v>103</v>
      </c>
      <c r="AH105">
        <v>0</v>
      </c>
      <c r="AI105">
        <v>0</v>
      </c>
      <c r="AK105">
        <v>103</v>
      </c>
      <c r="AL105">
        <v>0</v>
      </c>
      <c r="AM105">
        <v>0</v>
      </c>
      <c r="AQ105">
        <v>103</v>
      </c>
      <c r="AR105">
        <v>0</v>
      </c>
      <c r="AS105">
        <v>0</v>
      </c>
      <c r="AU105">
        <v>103</v>
      </c>
      <c r="AV105">
        <v>0</v>
      </c>
      <c r="AW105">
        <v>0</v>
      </c>
    </row>
    <row r="106" spans="1:49">
      <c r="A106">
        <v>104</v>
      </c>
      <c r="B106">
        <v>1331</v>
      </c>
      <c r="C106">
        <v>0.13564745928537941</v>
      </c>
      <c r="E106">
        <v>104</v>
      </c>
      <c r="F106">
        <v>0</v>
      </c>
      <c r="G106">
        <v>0</v>
      </c>
      <c r="I106">
        <v>104</v>
      </c>
      <c r="J106">
        <v>1361</v>
      </c>
      <c r="K106">
        <v>0.15953936378843275</v>
      </c>
      <c r="O106">
        <v>104</v>
      </c>
      <c r="P106">
        <v>0</v>
      </c>
      <c r="Q106">
        <v>0</v>
      </c>
      <c r="S106">
        <v>104</v>
      </c>
      <c r="T106">
        <v>0</v>
      </c>
      <c r="U106">
        <v>0</v>
      </c>
      <c r="W106">
        <v>104</v>
      </c>
      <c r="X106">
        <v>6564</v>
      </c>
      <c r="Y106">
        <v>1.9641227427100945</v>
      </c>
      <c r="AE106">
        <v>0</v>
      </c>
      <c r="AG106">
        <v>104</v>
      </c>
      <c r="AH106">
        <v>0</v>
      </c>
      <c r="AI106">
        <v>0</v>
      </c>
      <c r="AK106">
        <v>104</v>
      </c>
      <c r="AL106">
        <v>0</v>
      </c>
      <c r="AM106">
        <v>0</v>
      </c>
      <c r="AQ106">
        <v>104</v>
      </c>
      <c r="AR106">
        <v>0</v>
      </c>
      <c r="AS106">
        <v>0</v>
      </c>
      <c r="AU106">
        <v>104</v>
      </c>
      <c r="AV106">
        <v>0</v>
      </c>
      <c r="AW106">
        <v>0</v>
      </c>
    </row>
    <row r="107" spans="1:49">
      <c r="A107">
        <v>105</v>
      </c>
      <c r="B107">
        <v>1472</v>
      </c>
      <c r="C107">
        <v>0.1500173253704572</v>
      </c>
      <c r="E107">
        <v>105</v>
      </c>
      <c r="F107">
        <v>267</v>
      </c>
      <c r="G107">
        <v>3.2005446919505701E-2</v>
      </c>
      <c r="I107">
        <v>105</v>
      </c>
      <c r="J107">
        <v>1585</v>
      </c>
      <c r="K107">
        <v>0.18579712829145181</v>
      </c>
      <c r="O107">
        <v>105</v>
      </c>
      <c r="P107">
        <v>0</v>
      </c>
      <c r="Q107">
        <v>0</v>
      </c>
      <c r="S107">
        <v>105</v>
      </c>
      <c r="T107">
        <v>0</v>
      </c>
      <c r="U107">
        <v>0</v>
      </c>
      <c r="W107">
        <v>105</v>
      </c>
      <c r="X107">
        <v>0</v>
      </c>
      <c r="Y107">
        <v>0</v>
      </c>
      <c r="AE107">
        <v>0</v>
      </c>
      <c r="AG107">
        <v>105</v>
      </c>
      <c r="AH107">
        <v>0</v>
      </c>
      <c r="AI107">
        <v>0</v>
      </c>
      <c r="AK107">
        <v>105</v>
      </c>
      <c r="AL107">
        <v>0</v>
      </c>
      <c r="AM107">
        <v>0</v>
      </c>
      <c r="AQ107">
        <v>105</v>
      </c>
      <c r="AR107">
        <v>0</v>
      </c>
      <c r="AS107">
        <v>0</v>
      </c>
      <c r="AU107">
        <v>105</v>
      </c>
      <c r="AV107">
        <v>0</v>
      </c>
      <c r="AW107">
        <v>0</v>
      </c>
    </row>
    <row r="108" spans="1:49">
      <c r="A108">
        <v>106</v>
      </c>
      <c r="B108">
        <v>0</v>
      </c>
      <c r="C108">
        <v>0</v>
      </c>
      <c r="E108">
        <v>106</v>
      </c>
      <c r="F108">
        <v>0</v>
      </c>
      <c r="G108">
        <v>0</v>
      </c>
      <c r="I108">
        <v>106</v>
      </c>
      <c r="J108">
        <v>0</v>
      </c>
      <c r="K108">
        <v>0</v>
      </c>
      <c r="O108">
        <v>106</v>
      </c>
      <c r="P108">
        <v>0</v>
      </c>
      <c r="Q108">
        <v>0</v>
      </c>
      <c r="S108">
        <v>106</v>
      </c>
      <c r="T108">
        <v>0</v>
      </c>
      <c r="U108">
        <v>0</v>
      </c>
      <c r="W108">
        <v>106</v>
      </c>
      <c r="X108">
        <v>0</v>
      </c>
      <c r="Y108">
        <v>0</v>
      </c>
      <c r="AE108">
        <v>0</v>
      </c>
      <c r="AG108">
        <v>106</v>
      </c>
      <c r="AH108">
        <v>0</v>
      </c>
      <c r="AI108">
        <v>0</v>
      </c>
      <c r="AK108">
        <v>106</v>
      </c>
      <c r="AL108">
        <v>1</v>
      </c>
      <c r="AM108">
        <v>9.3856703339609214E-5</v>
      </c>
      <c r="AQ108">
        <v>106</v>
      </c>
      <c r="AR108">
        <v>0</v>
      </c>
      <c r="AS108">
        <v>0</v>
      </c>
      <c r="AU108">
        <v>106</v>
      </c>
      <c r="AV108">
        <v>0</v>
      </c>
      <c r="AW108">
        <v>0</v>
      </c>
    </row>
    <row r="109" spans="1:49">
      <c r="A109">
        <v>107</v>
      </c>
      <c r="B109">
        <v>389</v>
      </c>
      <c r="C109">
        <v>3.9644524163796088E-2</v>
      </c>
      <c r="E109">
        <v>107</v>
      </c>
      <c r="F109">
        <v>0</v>
      </c>
      <c r="G109">
        <v>0</v>
      </c>
      <c r="I109">
        <v>107</v>
      </c>
      <c r="J109">
        <v>0</v>
      </c>
      <c r="K109">
        <v>0</v>
      </c>
      <c r="O109">
        <v>107</v>
      </c>
      <c r="P109">
        <v>1</v>
      </c>
      <c r="Q109">
        <v>1.3960416634674046E-4</v>
      </c>
      <c r="S109">
        <v>107</v>
      </c>
      <c r="T109">
        <v>0</v>
      </c>
      <c r="U109">
        <v>0</v>
      </c>
      <c r="W109">
        <v>107</v>
      </c>
      <c r="X109">
        <v>0</v>
      </c>
      <c r="Y109">
        <v>0</v>
      </c>
      <c r="AE109">
        <v>0</v>
      </c>
      <c r="AG109">
        <v>107</v>
      </c>
      <c r="AH109">
        <v>0</v>
      </c>
      <c r="AI109">
        <v>0</v>
      </c>
      <c r="AK109">
        <v>107</v>
      </c>
      <c r="AL109">
        <v>0</v>
      </c>
      <c r="AM109">
        <v>0</v>
      </c>
      <c r="AQ109">
        <v>107</v>
      </c>
      <c r="AR109">
        <v>0</v>
      </c>
      <c r="AS109">
        <v>0</v>
      </c>
      <c r="AU109">
        <v>107</v>
      </c>
      <c r="AV109">
        <v>0</v>
      </c>
      <c r="AW109">
        <v>0</v>
      </c>
    </row>
    <row r="110" spans="1:49">
      <c r="A110">
        <v>108</v>
      </c>
      <c r="B110">
        <v>0</v>
      </c>
      <c r="C110">
        <v>0</v>
      </c>
      <c r="E110">
        <v>108</v>
      </c>
      <c r="F110">
        <v>0</v>
      </c>
      <c r="G110">
        <v>0</v>
      </c>
      <c r="I110">
        <v>108</v>
      </c>
      <c r="J110">
        <v>1</v>
      </c>
      <c r="K110">
        <v>1.172221629599065E-4</v>
      </c>
      <c r="O110">
        <v>108</v>
      </c>
      <c r="P110">
        <v>0</v>
      </c>
      <c r="Q110">
        <v>0</v>
      </c>
      <c r="S110">
        <v>108</v>
      </c>
      <c r="T110">
        <v>0</v>
      </c>
      <c r="U110">
        <v>0</v>
      </c>
      <c r="W110">
        <v>108</v>
      </c>
      <c r="X110">
        <v>3</v>
      </c>
      <c r="Y110">
        <v>8.9767949849638682E-4</v>
      </c>
      <c r="AE110">
        <v>0</v>
      </c>
      <c r="AG110">
        <v>108</v>
      </c>
      <c r="AH110">
        <v>0</v>
      </c>
      <c r="AI110">
        <v>0</v>
      </c>
      <c r="AK110">
        <v>108</v>
      </c>
      <c r="AL110">
        <v>0</v>
      </c>
      <c r="AM110">
        <v>0</v>
      </c>
      <c r="AQ110">
        <v>108</v>
      </c>
      <c r="AR110">
        <v>0</v>
      </c>
      <c r="AS110">
        <v>0</v>
      </c>
      <c r="AU110">
        <v>108</v>
      </c>
      <c r="AV110">
        <v>0</v>
      </c>
      <c r="AW110">
        <v>0</v>
      </c>
    </row>
    <row r="111" spans="1:49">
      <c r="A111">
        <v>109</v>
      </c>
      <c r="B111">
        <v>1</v>
      </c>
      <c r="C111">
        <v>1.0191394386579971E-4</v>
      </c>
      <c r="E111">
        <v>109</v>
      </c>
      <c r="F111">
        <v>1</v>
      </c>
      <c r="G111">
        <v>1.1987058771350451E-4</v>
      </c>
      <c r="I111">
        <v>109</v>
      </c>
      <c r="J111">
        <v>0</v>
      </c>
      <c r="K111">
        <v>0</v>
      </c>
      <c r="O111">
        <v>109</v>
      </c>
      <c r="P111">
        <v>1</v>
      </c>
      <c r="Q111">
        <v>1.3960416634674046E-4</v>
      </c>
      <c r="S111">
        <v>109</v>
      </c>
      <c r="T111">
        <v>1</v>
      </c>
      <c r="U111">
        <v>2.9406575310239369E-4</v>
      </c>
      <c r="W111">
        <v>109</v>
      </c>
      <c r="X111">
        <v>0</v>
      </c>
      <c r="Y111">
        <v>0</v>
      </c>
      <c r="AE111">
        <v>0</v>
      </c>
      <c r="AG111">
        <v>109</v>
      </c>
      <c r="AH111">
        <v>5761</v>
      </c>
      <c r="AI111">
        <v>0.32476519211656596</v>
      </c>
      <c r="AK111">
        <v>109</v>
      </c>
      <c r="AL111">
        <v>0</v>
      </c>
      <c r="AM111">
        <v>0</v>
      </c>
      <c r="AQ111">
        <v>109</v>
      </c>
      <c r="AR111">
        <v>0</v>
      </c>
      <c r="AS111">
        <v>0</v>
      </c>
      <c r="AU111">
        <v>109</v>
      </c>
      <c r="AV111">
        <v>1</v>
      </c>
      <c r="AW111">
        <v>4.3575453075773356E-4</v>
      </c>
    </row>
    <row r="112" spans="1:49">
      <c r="A112">
        <v>110</v>
      </c>
      <c r="B112">
        <v>0</v>
      </c>
      <c r="C112">
        <v>0</v>
      </c>
      <c r="E112">
        <v>110</v>
      </c>
      <c r="F112">
        <v>2</v>
      </c>
      <c r="G112">
        <v>2.3974117542700901E-4</v>
      </c>
      <c r="I112">
        <v>110</v>
      </c>
      <c r="J112">
        <v>3036</v>
      </c>
      <c r="K112">
        <v>0.35588648674627615</v>
      </c>
      <c r="O112">
        <v>110</v>
      </c>
      <c r="P112">
        <v>0</v>
      </c>
      <c r="Q112">
        <v>0</v>
      </c>
      <c r="S112">
        <v>110</v>
      </c>
      <c r="T112">
        <v>0</v>
      </c>
      <c r="U112">
        <v>0</v>
      </c>
      <c r="W112">
        <v>110</v>
      </c>
      <c r="X112">
        <v>0</v>
      </c>
      <c r="Y112">
        <v>0</v>
      </c>
      <c r="AE112">
        <v>0</v>
      </c>
      <c r="AG112">
        <v>110</v>
      </c>
      <c r="AH112">
        <v>0</v>
      </c>
      <c r="AI112">
        <v>0</v>
      </c>
      <c r="AK112">
        <v>110</v>
      </c>
      <c r="AL112">
        <v>0</v>
      </c>
      <c r="AM112">
        <v>0</v>
      </c>
      <c r="AQ112">
        <v>110</v>
      </c>
      <c r="AR112">
        <v>0</v>
      </c>
      <c r="AS112">
        <v>0</v>
      </c>
      <c r="AU112">
        <v>110</v>
      </c>
      <c r="AV112">
        <v>1</v>
      </c>
      <c r="AW112">
        <v>4.3575453075773356E-4</v>
      </c>
    </row>
    <row r="113" spans="1:49">
      <c r="A113">
        <v>111</v>
      </c>
      <c r="B113">
        <v>0</v>
      </c>
      <c r="C113">
        <v>0</v>
      </c>
      <c r="E113">
        <v>111</v>
      </c>
      <c r="F113">
        <v>1792</v>
      </c>
      <c r="G113">
        <v>0.21480809318260005</v>
      </c>
      <c r="I113">
        <v>111</v>
      </c>
      <c r="J113">
        <v>0</v>
      </c>
      <c r="K113">
        <v>0</v>
      </c>
      <c r="O113">
        <v>111</v>
      </c>
      <c r="P113">
        <v>0</v>
      </c>
      <c r="Q113">
        <v>0</v>
      </c>
      <c r="S113">
        <v>111</v>
      </c>
      <c r="T113">
        <v>0</v>
      </c>
      <c r="U113">
        <v>0</v>
      </c>
      <c r="W113">
        <v>111</v>
      </c>
      <c r="X113">
        <v>0</v>
      </c>
      <c r="Y113">
        <v>0</v>
      </c>
      <c r="AE113">
        <v>0</v>
      </c>
      <c r="AG113">
        <v>111</v>
      </c>
      <c r="AH113">
        <v>0</v>
      </c>
      <c r="AI113">
        <v>0</v>
      </c>
      <c r="AK113">
        <v>111</v>
      </c>
      <c r="AL113">
        <v>0</v>
      </c>
      <c r="AM113">
        <v>0</v>
      </c>
      <c r="AQ113">
        <v>111</v>
      </c>
      <c r="AR113">
        <v>0</v>
      </c>
      <c r="AS113">
        <v>0</v>
      </c>
      <c r="AU113">
        <v>111</v>
      </c>
      <c r="AV113">
        <v>0</v>
      </c>
      <c r="AW113">
        <v>0</v>
      </c>
    </row>
    <row r="114" spans="1:49">
      <c r="A114">
        <v>112</v>
      </c>
      <c r="B114">
        <v>795</v>
      </c>
      <c r="C114">
        <v>8.1021585373310778E-2</v>
      </c>
      <c r="E114">
        <v>112</v>
      </c>
      <c r="F114">
        <v>0</v>
      </c>
      <c r="G114">
        <v>0</v>
      </c>
      <c r="I114">
        <v>112</v>
      </c>
      <c r="J114">
        <v>0</v>
      </c>
      <c r="K114">
        <v>0</v>
      </c>
      <c r="O114">
        <v>112</v>
      </c>
      <c r="P114">
        <v>0</v>
      </c>
      <c r="Q114">
        <v>0</v>
      </c>
      <c r="S114">
        <v>112</v>
      </c>
      <c r="T114">
        <v>0</v>
      </c>
      <c r="U114">
        <v>0</v>
      </c>
      <c r="W114">
        <v>112</v>
      </c>
      <c r="X114">
        <v>0</v>
      </c>
      <c r="Y114">
        <v>0</v>
      </c>
      <c r="AE114">
        <v>0</v>
      </c>
      <c r="AG114">
        <v>112</v>
      </c>
      <c r="AH114">
        <v>0</v>
      </c>
      <c r="AI114">
        <v>0</v>
      </c>
      <c r="AK114">
        <v>112</v>
      </c>
      <c r="AL114">
        <v>0</v>
      </c>
      <c r="AM114">
        <v>0</v>
      </c>
      <c r="AQ114">
        <v>112</v>
      </c>
      <c r="AR114">
        <v>0</v>
      </c>
      <c r="AS114">
        <v>0</v>
      </c>
      <c r="AU114">
        <v>112</v>
      </c>
      <c r="AV114">
        <v>0</v>
      </c>
      <c r="AW114">
        <v>0</v>
      </c>
    </row>
    <row r="115" spans="1:49">
      <c r="A115">
        <v>113</v>
      </c>
      <c r="B115">
        <v>0</v>
      </c>
      <c r="C115">
        <v>0</v>
      </c>
      <c r="E115">
        <v>113</v>
      </c>
      <c r="F115">
        <v>0</v>
      </c>
      <c r="G115">
        <v>0</v>
      </c>
      <c r="I115">
        <v>113</v>
      </c>
      <c r="J115">
        <v>0</v>
      </c>
      <c r="K115">
        <v>0</v>
      </c>
      <c r="O115">
        <v>113</v>
      </c>
      <c r="P115">
        <v>0</v>
      </c>
      <c r="Q115">
        <v>0</v>
      </c>
      <c r="S115">
        <v>113</v>
      </c>
      <c r="T115">
        <v>0</v>
      </c>
      <c r="U115">
        <v>0</v>
      </c>
      <c r="W115">
        <v>113</v>
      </c>
      <c r="X115">
        <v>0</v>
      </c>
      <c r="Y115">
        <v>0</v>
      </c>
      <c r="AE115">
        <v>0</v>
      </c>
      <c r="AG115">
        <v>113</v>
      </c>
      <c r="AH115">
        <v>0</v>
      </c>
      <c r="AI115">
        <v>0</v>
      </c>
      <c r="AK115">
        <v>113</v>
      </c>
      <c r="AL115">
        <v>0</v>
      </c>
      <c r="AM115">
        <v>0</v>
      </c>
      <c r="AQ115">
        <v>113</v>
      </c>
      <c r="AR115">
        <v>0</v>
      </c>
      <c r="AS115">
        <v>0</v>
      </c>
      <c r="AU115">
        <v>113</v>
      </c>
      <c r="AV115">
        <v>0</v>
      </c>
      <c r="AW115">
        <v>0</v>
      </c>
    </row>
    <row r="116" spans="1:49">
      <c r="A116">
        <v>114</v>
      </c>
      <c r="B116">
        <v>2867</v>
      </c>
      <c r="C116">
        <v>0.29218727706324782</v>
      </c>
      <c r="E116">
        <v>114</v>
      </c>
      <c r="F116">
        <v>373</v>
      </c>
      <c r="G116">
        <v>4.4711729217137182E-2</v>
      </c>
      <c r="I116">
        <v>114</v>
      </c>
      <c r="J116">
        <v>1342</v>
      </c>
      <c r="K116">
        <v>0.15731214269219454</v>
      </c>
      <c r="O116">
        <v>114</v>
      </c>
      <c r="P116">
        <v>0</v>
      </c>
      <c r="Q116">
        <v>0</v>
      </c>
      <c r="S116">
        <v>114</v>
      </c>
      <c r="T116">
        <v>2</v>
      </c>
      <c r="U116">
        <v>5.8813150620478738E-4</v>
      </c>
      <c r="W116">
        <v>114</v>
      </c>
      <c r="X116">
        <v>0</v>
      </c>
      <c r="Y116">
        <v>0</v>
      </c>
      <c r="AE116">
        <v>0</v>
      </c>
      <c r="AG116">
        <v>114</v>
      </c>
      <c r="AH116">
        <v>5</v>
      </c>
      <c r="AI116">
        <v>2.8186529432092165E-4</v>
      </c>
      <c r="AK116">
        <v>114</v>
      </c>
      <c r="AL116">
        <v>5</v>
      </c>
      <c r="AM116">
        <v>4.6928351669804608E-4</v>
      </c>
      <c r="AQ116">
        <v>114</v>
      </c>
      <c r="AR116">
        <v>0</v>
      </c>
      <c r="AS116">
        <v>0</v>
      </c>
      <c r="AU116">
        <v>114</v>
      </c>
      <c r="AV116">
        <v>44357</v>
      </c>
      <c r="AW116">
        <v>19.328763720820788</v>
      </c>
    </row>
    <row r="117" spans="1:49">
      <c r="A117">
        <v>115</v>
      </c>
      <c r="B117">
        <v>1080</v>
      </c>
      <c r="C117">
        <v>0.1100670593750637</v>
      </c>
      <c r="E117">
        <v>115</v>
      </c>
      <c r="F117">
        <v>1183</v>
      </c>
      <c r="G117">
        <v>0.14180690526507583</v>
      </c>
      <c r="I117">
        <v>115</v>
      </c>
      <c r="J117">
        <v>1899</v>
      </c>
      <c r="K117">
        <v>0.22260488746086246</v>
      </c>
      <c r="O117">
        <v>115</v>
      </c>
      <c r="P117">
        <v>2</v>
      </c>
      <c r="Q117">
        <v>2.7920833269348092E-4</v>
      </c>
      <c r="S117">
        <v>115</v>
      </c>
      <c r="T117">
        <v>1</v>
      </c>
      <c r="U117">
        <v>2.9406575310239369E-4</v>
      </c>
      <c r="W117">
        <v>115</v>
      </c>
      <c r="X117">
        <v>2</v>
      </c>
      <c r="Y117">
        <v>5.9845299899759122E-4</v>
      </c>
      <c r="AE117">
        <v>0</v>
      </c>
      <c r="AI117">
        <v>0</v>
      </c>
      <c r="AK117">
        <v>115</v>
      </c>
      <c r="AL117">
        <v>0</v>
      </c>
      <c r="AM117">
        <v>0</v>
      </c>
      <c r="AQ117">
        <v>115</v>
      </c>
      <c r="AR117">
        <v>0</v>
      </c>
      <c r="AS117">
        <v>0</v>
      </c>
      <c r="AU117">
        <v>115</v>
      </c>
      <c r="AV117">
        <v>0</v>
      </c>
      <c r="AW117">
        <v>0</v>
      </c>
    </row>
    <row r="118" spans="1:49">
      <c r="A118">
        <v>116</v>
      </c>
      <c r="B118">
        <v>1609</v>
      </c>
      <c r="C118">
        <v>0.16397953568007176</v>
      </c>
      <c r="G118">
        <v>0</v>
      </c>
      <c r="K118">
        <v>0</v>
      </c>
      <c r="O118">
        <v>116</v>
      </c>
      <c r="P118">
        <v>0</v>
      </c>
      <c r="Q118">
        <v>0</v>
      </c>
      <c r="S118">
        <v>116</v>
      </c>
      <c r="T118">
        <v>682</v>
      </c>
      <c r="U118">
        <v>0.2005528436158325</v>
      </c>
      <c r="Y118">
        <v>0</v>
      </c>
      <c r="AE118">
        <v>0</v>
      </c>
      <c r="AI118">
        <v>0</v>
      </c>
      <c r="AK118">
        <v>116</v>
      </c>
      <c r="AL118">
        <v>0</v>
      </c>
      <c r="AM118">
        <v>0</v>
      </c>
      <c r="AQ118">
        <v>116</v>
      </c>
      <c r="AR118">
        <v>1</v>
      </c>
      <c r="AS118">
        <v>2.237186514239692E-3</v>
      </c>
      <c r="AU118">
        <v>116</v>
      </c>
      <c r="AV118">
        <v>9</v>
      </c>
      <c r="AW118">
        <v>3.9217907768196022E-3</v>
      </c>
    </row>
    <row r="119" spans="1:49">
      <c r="A119">
        <v>117</v>
      </c>
      <c r="B119">
        <v>739</v>
      </c>
      <c r="C119">
        <v>7.5314404516825986E-2</v>
      </c>
      <c r="G119">
        <v>0</v>
      </c>
      <c r="K119">
        <v>0</v>
      </c>
      <c r="O119">
        <v>117</v>
      </c>
      <c r="P119">
        <v>2796</v>
      </c>
      <c r="Q119">
        <v>0.39033324910548628</v>
      </c>
      <c r="U119">
        <v>0</v>
      </c>
      <c r="Y119">
        <v>0</v>
      </c>
      <c r="AE119">
        <v>0</v>
      </c>
      <c r="AI119">
        <v>0</v>
      </c>
      <c r="AK119">
        <v>117</v>
      </c>
      <c r="AL119">
        <v>0</v>
      </c>
      <c r="AM119">
        <v>0</v>
      </c>
      <c r="AS119">
        <v>0</v>
      </c>
      <c r="AU119">
        <v>117</v>
      </c>
      <c r="AV119">
        <v>0</v>
      </c>
      <c r="AW119">
        <v>0</v>
      </c>
    </row>
    <row r="120" spans="1:49">
      <c r="A120">
        <v>118</v>
      </c>
      <c r="B120">
        <v>537</v>
      </c>
      <c r="C120">
        <v>5.4727787855934448E-2</v>
      </c>
      <c r="G120">
        <v>0</v>
      </c>
      <c r="K120">
        <v>0</v>
      </c>
      <c r="Q120">
        <v>0</v>
      </c>
      <c r="U120">
        <v>0</v>
      </c>
      <c r="Y120">
        <v>0</v>
      </c>
      <c r="AE120">
        <v>0</v>
      </c>
      <c r="AI120">
        <v>0</v>
      </c>
      <c r="AK120">
        <v>118</v>
      </c>
      <c r="AL120">
        <v>3</v>
      </c>
      <c r="AM120">
        <v>2.8157011001882763E-4</v>
      </c>
      <c r="AS120">
        <v>0</v>
      </c>
      <c r="AU120">
        <v>118</v>
      </c>
      <c r="AV120">
        <v>1</v>
      </c>
      <c r="AW120">
        <v>4.3575453075773356E-4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1:AI45"/>
  <sheetViews>
    <sheetView topLeftCell="A10" zoomScale="63" workbookViewId="0">
      <selection activeCell="I11" sqref="I11"/>
    </sheetView>
  </sheetViews>
  <sheetFormatPr baseColWidth="10" defaultColWidth="8.83203125" defaultRowHeight="15"/>
  <sheetData>
    <row r="1" spans="2:35">
      <c r="B1" t="s">
        <v>183</v>
      </c>
    </row>
    <row r="2" spans="2:35">
      <c r="B2" t="s">
        <v>201</v>
      </c>
      <c r="F2" t="s">
        <v>201</v>
      </c>
      <c r="K2" t="s">
        <v>200</v>
      </c>
      <c r="O2" t="s">
        <v>200</v>
      </c>
      <c r="T2" t="s">
        <v>199</v>
      </c>
      <c r="X2" t="s">
        <v>199</v>
      </c>
      <c r="AC2" t="s">
        <v>198</v>
      </c>
      <c r="AG2" t="s">
        <v>197</v>
      </c>
    </row>
    <row r="3" spans="2:35">
      <c r="B3" t="s">
        <v>131</v>
      </c>
      <c r="C3" t="s">
        <v>130</v>
      </c>
      <c r="F3" t="s">
        <v>131</v>
      </c>
      <c r="G3" t="s">
        <v>130</v>
      </c>
      <c r="K3" t="s">
        <v>131</v>
      </c>
      <c r="L3" t="s">
        <v>130</v>
      </c>
      <c r="O3" t="s">
        <v>131</v>
      </c>
      <c r="P3" t="s">
        <v>130</v>
      </c>
      <c r="T3" t="s">
        <v>131</v>
      </c>
      <c r="U3" t="s">
        <v>130</v>
      </c>
      <c r="X3" t="s">
        <v>131</v>
      </c>
      <c r="Y3" t="s">
        <v>130</v>
      </c>
      <c r="AC3" t="s">
        <v>131</v>
      </c>
      <c r="AG3" t="s">
        <v>196</v>
      </c>
      <c r="AH3" t="s">
        <v>195</v>
      </c>
    </row>
    <row r="4" spans="2:35">
      <c r="B4">
        <v>0</v>
      </c>
      <c r="C4">
        <v>0</v>
      </c>
      <c r="G4">
        <v>7</v>
      </c>
      <c r="L4">
        <v>385938</v>
      </c>
      <c r="P4">
        <v>222784</v>
      </c>
      <c r="U4">
        <v>12</v>
      </c>
      <c r="Y4">
        <v>5</v>
      </c>
      <c r="AD4">
        <v>0</v>
      </c>
      <c r="AH4">
        <v>0</v>
      </c>
      <c r="AI4">
        <v>0</v>
      </c>
    </row>
    <row r="5" spans="2:35">
      <c r="B5">
        <v>1</v>
      </c>
      <c r="C5">
        <v>0</v>
      </c>
      <c r="D5">
        <v>0</v>
      </c>
      <c r="F5">
        <v>1</v>
      </c>
      <c r="G5">
        <v>0</v>
      </c>
      <c r="H5">
        <v>0</v>
      </c>
      <c r="K5">
        <v>1</v>
      </c>
      <c r="L5">
        <v>171</v>
      </c>
      <c r="M5">
        <v>1.2446882383512466E-2</v>
      </c>
      <c r="O5">
        <v>1</v>
      </c>
      <c r="P5">
        <v>108</v>
      </c>
      <c r="Q5">
        <v>2.1282381734987053E-2</v>
      </c>
      <c r="T5">
        <v>1</v>
      </c>
      <c r="U5">
        <v>0</v>
      </c>
      <c r="V5">
        <v>0</v>
      </c>
      <c r="X5">
        <v>1</v>
      </c>
      <c r="Y5">
        <v>0</v>
      </c>
      <c r="Z5">
        <v>0</v>
      </c>
      <c r="AC5">
        <v>1</v>
      </c>
      <c r="AD5">
        <v>0</v>
      </c>
      <c r="AE5">
        <v>0</v>
      </c>
      <c r="AG5">
        <v>1</v>
      </c>
      <c r="AH5">
        <v>0</v>
      </c>
      <c r="AI5">
        <v>0</v>
      </c>
    </row>
    <row r="6" spans="2:35">
      <c r="B6">
        <v>2</v>
      </c>
      <c r="C6">
        <v>0</v>
      </c>
      <c r="D6">
        <v>0</v>
      </c>
      <c r="F6">
        <v>2</v>
      </c>
      <c r="G6">
        <v>0</v>
      </c>
      <c r="H6">
        <v>0</v>
      </c>
      <c r="K6">
        <v>2</v>
      </c>
      <c r="L6">
        <v>0</v>
      </c>
      <c r="M6">
        <v>0</v>
      </c>
      <c r="O6">
        <v>2</v>
      </c>
      <c r="P6">
        <v>0</v>
      </c>
      <c r="Q6">
        <v>0</v>
      </c>
      <c r="T6">
        <v>2</v>
      </c>
      <c r="U6">
        <v>0</v>
      </c>
      <c r="V6">
        <v>0</v>
      </c>
      <c r="X6">
        <v>2</v>
      </c>
      <c r="Y6">
        <v>0</v>
      </c>
      <c r="Z6">
        <v>0</v>
      </c>
      <c r="AC6">
        <v>2</v>
      </c>
      <c r="AD6">
        <v>0</v>
      </c>
      <c r="AE6">
        <v>0</v>
      </c>
      <c r="AG6">
        <v>2</v>
      </c>
      <c r="AH6">
        <v>0</v>
      </c>
      <c r="AI6">
        <v>0</v>
      </c>
    </row>
    <row r="7" spans="2:35">
      <c r="B7">
        <v>3</v>
      </c>
      <c r="C7">
        <v>0</v>
      </c>
      <c r="D7">
        <v>0</v>
      </c>
      <c r="F7">
        <v>3</v>
      </c>
      <c r="G7">
        <v>0</v>
      </c>
      <c r="H7">
        <v>0</v>
      </c>
      <c r="K7">
        <v>3</v>
      </c>
      <c r="L7">
        <v>154</v>
      </c>
      <c r="M7">
        <v>1.1209473023748069E-2</v>
      </c>
      <c r="O7">
        <v>3</v>
      </c>
      <c r="P7">
        <v>126</v>
      </c>
      <c r="Q7">
        <v>2.4829445357484894E-2</v>
      </c>
      <c r="T7">
        <v>3</v>
      </c>
      <c r="U7">
        <v>0</v>
      </c>
      <c r="V7">
        <v>0</v>
      </c>
      <c r="X7">
        <v>3</v>
      </c>
      <c r="Y7">
        <v>0</v>
      </c>
      <c r="Z7">
        <v>0</v>
      </c>
      <c r="AC7">
        <v>3</v>
      </c>
      <c r="AD7">
        <v>0</v>
      </c>
      <c r="AE7">
        <v>0</v>
      </c>
      <c r="AG7">
        <v>3</v>
      </c>
      <c r="AH7">
        <v>0</v>
      </c>
      <c r="AI7">
        <v>0</v>
      </c>
    </row>
    <row r="8" spans="2:35">
      <c r="B8">
        <v>4</v>
      </c>
      <c r="C8">
        <v>0</v>
      </c>
      <c r="D8">
        <v>0</v>
      </c>
      <c r="F8">
        <v>4</v>
      </c>
      <c r="G8">
        <v>0</v>
      </c>
      <c r="H8">
        <v>0</v>
      </c>
      <c r="K8">
        <v>4</v>
      </c>
      <c r="L8">
        <v>3</v>
      </c>
      <c r="M8">
        <v>2.1836635760548188E-4</v>
      </c>
      <c r="O8">
        <v>4</v>
      </c>
      <c r="P8">
        <v>3</v>
      </c>
      <c r="Q8">
        <v>5.9117727041630699E-4</v>
      </c>
      <c r="T8">
        <v>4</v>
      </c>
      <c r="U8">
        <v>0</v>
      </c>
      <c r="V8">
        <v>0</v>
      </c>
      <c r="X8">
        <v>4</v>
      </c>
      <c r="Y8">
        <v>0</v>
      </c>
      <c r="Z8">
        <v>0</v>
      </c>
      <c r="AC8">
        <v>4</v>
      </c>
      <c r="AD8">
        <v>0</v>
      </c>
      <c r="AE8">
        <v>0</v>
      </c>
      <c r="AG8">
        <v>4</v>
      </c>
      <c r="AH8">
        <v>0</v>
      </c>
      <c r="AI8">
        <v>0</v>
      </c>
    </row>
    <row r="9" spans="2:35">
      <c r="B9">
        <v>5</v>
      </c>
      <c r="C9">
        <v>0</v>
      </c>
      <c r="D9">
        <v>0</v>
      </c>
      <c r="F9">
        <v>5</v>
      </c>
      <c r="G9">
        <v>0</v>
      </c>
      <c r="H9">
        <v>0</v>
      </c>
      <c r="K9">
        <v>5</v>
      </c>
      <c r="L9">
        <v>1</v>
      </c>
      <c r="M9">
        <v>7.2788785868493959E-5</v>
      </c>
      <c r="O9">
        <v>5</v>
      </c>
      <c r="P9">
        <v>0</v>
      </c>
      <c r="Q9">
        <v>0</v>
      </c>
      <c r="T9">
        <v>5</v>
      </c>
      <c r="U9">
        <v>0</v>
      </c>
      <c r="V9">
        <v>0</v>
      </c>
      <c r="X9">
        <v>5</v>
      </c>
      <c r="Y9">
        <v>0</v>
      </c>
      <c r="Z9">
        <v>0</v>
      </c>
      <c r="AC9">
        <v>5</v>
      </c>
      <c r="AD9">
        <v>0</v>
      </c>
      <c r="AE9">
        <v>0</v>
      </c>
      <c r="AG9">
        <v>5</v>
      </c>
      <c r="AH9">
        <v>0</v>
      </c>
      <c r="AI9">
        <v>0</v>
      </c>
    </row>
    <row r="10" spans="2:35">
      <c r="B10">
        <v>6</v>
      </c>
      <c r="C10">
        <v>0</v>
      </c>
      <c r="D10">
        <v>0</v>
      </c>
      <c r="F10">
        <v>6</v>
      </c>
      <c r="G10">
        <v>0</v>
      </c>
      <c r="H10">
        <v>0</v>
      </c>
      <c r="K10">
        <v>6</v>
      </c>
      <c r="L10">
        <v>0</v>
      </c>
      <c r="M10">
        <v>0</v>
      </c>
      <c r="O10">
        <v>6</v>
      </c>
      <c r="P10">
        <v>0</v>
      </c>
      <c r="Q10">
        <v>0</v>
      </c>
      <c r="T10">
        <v>6</v>
      </c>
      <c r="U10">
        <v>0</v>
      </c>
      <c r="V10">
        <v>0</v>
      </c>
      <c r="X10">
        <v>6</v>
      </c>
      <c r="Y10">
        <v>0</v>
      </c>
      <c r="Z10">
        <v>0</v>
      </c>
      <c r="AC10">
        <v>6</v>
      </c>
      <c r="AD10">
        <v>0</v>
      </c>
      <c r="AE10">
        <v>0</v>
      </c>
      <c r="AG10">
        <v>6</v>
      </c>
      <c r="AH10">
        <v>0</v>
      </c>
      <c r="AI10">
        <v>0</v>
      </c>
    </row>
    <row r="11" spans="2:35">
      <c r="B11">
        <v>7</v>
      </c>
      <c r="C11">
        <v>0</v>
      </c>
      <c r="D11">
        <v>0</v>
      </c>
      <c r="F11">
        <v>7</v>
      </c>
      <c r="G11">
        <v>0</v>
      </c>
      <c r="H11">
        <v>0</v>
      </c>
      <c r="K11">
        <v>7</v>
      </c>
      <c r="L11">
        <v>0</v>
      </c>
      <c r="M11">
        <v>0</v>
      </c>
      <c r="O11">
        <v>7</v>
      </c>
      <c r="P11">
        <v>0</v>
      </c>
      <c r="Q11">
        <v>0</v>
      </c>
      <c r="T11">
        <v>7</v>
      </c>
      <c r="U11">
        <v>0</v>
      </c>
      <c r="V11">
        <v>0</v>
      </c>
      <c r="X11">
        <v>7</v>
      </c>
      <c r="Y11">
        <v>0</v>
      </c>
      <c r="Z11">
        <v>0</v>
      </c>
      <c r="AC11">
        <v>7</v>
      </c>
      <c r="AD11">
        <v>0</v>
      </c>
      <c r="AE11">
        <v>0</v>
      </c>
      <c r="AG11">
        <v>7</v>
      </c>
      <c r="AH11">
        <v>0</v>
      </c>
      <c r="AI11">
        <v>0</v>
      </c>
    </row>
    <row r="12" spans="2:35">
      <c r="B12">
        <v>8</v>
      </c>
      <c r="C12">
        <v>0</v>
      </c>
      <c r="D12">
        <v>0</v>
      </c>
      <c r="F12">
        <v>8</v>
      </c>
      <c r="G12">
        <v>5</v>
      </c>
      <c r="H12">
        <v>4.8767213607223012E-4</v>
      </c>
      <c r="K12">
        <v>8</v>
      </c>
      <c r="L12">
        <v>190298</v>
      </c>
      <c r="M12">
        <v>13.851560373202663</v>
      </c>
      <c r="O12">
        <v>8</v>
      </c>
      <c r="P12">
        <v>110262</v>
      </c>
      <c r="Q12">
        <v>21.728129396880949</v>
      </c>
      <c r="T12">
        <v>8</v>
      </c>
      <c r="U12">
        <v>5</v>
      </c>
      <c r="V12">
        <v>6.7347051478739209E-4</v>
      </c>
      <c r="X12">
        <v>8</v>
      </c>
      <c r="Y12">
        <v>0</v>
      </c>
      <c r="Z12">
        <v>0</v>
      </c>
      <c r="AC12">
        <v>8</v>
      </c>
      <c r="AD12">
        <v>2</v>
      </c>
      <c r="AE12">
        <v>1.2212174316576195E-3</v>
      </c>
      <c r="AG12">
        <v>8</v>
      </c>
      <c r="AH12">
        <v>0</v>
      </c>
      <c r="AI12">
        <v>0</v>
      </c>
    </row>
    <row r="13" spans="2:35">
      <c r="B13">
        <v>9</v>
      </c>
      <c r="C13">
        <v>0</v>
      </c>
      <c r="D13">
        <v>0</v>
      </c>
      <c r="F13">
        <v>9</v>
      </c>
      <c r="G13">
        <v>0</v>
      </c>
      <c r="H13">
        <v>0</v>
      </c>
      <c r="K13">
        <v>9</v>
      </c>
      <c r="L13">
        <v>0</v>
      </c>
      <c r="M13">
        <v>0</v>
      </c>
      <c r="O13">
        <v>9</v>
      </c>
      <c r="P13">
        <v>0</v>
      </c>
      <c r="Q13">
        <v>0</v>
      </c>
      <c r="T13">
        <v>9</v>
      </c>
      <c r="U13">
        <v>0</v>
      </c>
      <c r="V13">
        <v>0</v>
      </c>
      <c r="X13">
        <v>9</v>
      </c>
      <c r="Y13">
        <v>0</v>
      </c>
      <c r="Z13">
        <v>0</v>
      </c>
      <c r="AC13">
        <v>9</v>
      </c>
      <c r="AD13">
        <v>0</v>
      </c>
      <c r="AE13">
        <v>0</v>
      </c>
      <c r="AG13">
        <v>9</v>
      </c>
      <c r="AH13">
        <v>0</v>
      </c>
      <c r="AI13">
        <v>0</v>
      </c>
    </row>
    <row r="14" spans="2:35">
      <c r="B14">
        <v>10</v>
      </c>
      <c r="C14">
        <v>401012</v>
      </c>
      <c r="D14">
        <v>29.904710484829593</v>
      </c>
      <c r="F14">
        <v>10</v>
      </c>
      <c r="G14">
        <v>307871</v>
      </c>
      <c r="H14">
        <v>30.028021640938711</v>
      </c>
      <c r="K14">
        <v>10</v>
      </c>
      <c r="L14">
        <v>64397</v>
      </c>
      <c r="M14">
        <v>4.6873794435734055</v>
      </c>
      <c r="O14">
        <v>10</v>
      </c>
      <c r="P14">
        <v>36486</v>
      </c>
      <c r="Q14">
        <v>7.1898979628031263</v>
      </c>
      <c r="T14">
        <v>10</v>
      </c>
      <c r="U14">
        <v>1</v>
      </c>
      <c r="V14">
        <v>1.3469410295747841E-4</v>
      </c>
      <c r="X14">
        <v>10</v>
      </c>
      <c r="Y14">
        <v>3</v>
      </c>
      <c r="Z14">
        <v>5.693301830396538E-4</v>
      </c>
      <c r="AC14">
        <v>10</v>
      </c>
      <c r="AD14">
        <v>1</v>
      </c>
      <c r="AE14">
        <v>6.1060871582880975E-4</v>
      </c>
      <c r="AG14">
        <v>10</v>
      </c>
      <c r="AH14">
        <v>2</v>
      </c>
      <c r="AI14">
        <v>1.8284544074893493E-3</v>
      </c>
    </row>
    <row r="15" spans="2:35">
      <c r="B15">
        <v>11</v>
      </c>
      <c r="C15">
        <v>826412</v>
      </c>
      <c r="D15">
        <v>61.628109884963528</v>
      </c>
      <c r="F15">
        <v>11</v>
      </c>
      <c r="G15">
        <v>630979</v>
      </c>
      <c r="H15">
        <v>61.542175349343935</v>
      </c>
      <c r="K15">
        <v>11</v>
      </c>
      <c r="L15">
        <v>93154</v>
      </c>
      <c r="M15">
        <v>6.7805665587936863</v>
      </c>
      <c r="O15">
        <v>11</v>
      </c>
      <c r="P15">
        <v>53969</v>
      </c>
      <c r="Q15">
        <v>10.635082035699226</v>
      </c>
      <c r="T15">
        <v>11</v>
      </c>
      <c r="U15">
        <v>2</v>
      </c>
      <c r="V15">
        <v>2.6938820591495681E-4</v>
      </c>
      <c r="X15">
        <v>11</v>
      </c>
      <c r="Y15">
        <v>1</v>
      </c>
      <c r="Z15">
        <v>1.8977672767988462E-4</v>
      </c>
      <c r="AC15">
        <v>11</v>
      </c>
      <c r="AD15">
        <v>2</v>
      </c>
      <c r="AE15">
        <v>1.2212174316576195E-3</v>
      </c>
      <c r="AG15">
        <v>11</v>
      </c>
      <c r="AH15">
        <v>2</v>
      </c>
      <c r="AI15">
        <v>1.8284544074893493E-3</v>
      </c>
    </row>
    <row r="16" spans="2:35">
      <c r="B16">
        <v>12</v>
      </c>
      <c r="C16">
        <v>901</v>
      </c>
      <c r="D16">
        <v>6.7190368734181175E-2</v>
      </c>
      <c r="F16">
        <v>12</v>
      </c>
      <c r="G16">
        <v>627</v>
      </c>
      <c r="H16">
        <v>6.1154085863457656E-2</v>
      </c>
      <c r="K16">
        <v>12</v>
      </c>
      <c r="L16">
        <v>41</v>
      </c>
      <c r="M16">
        <v>2.9843402206082524E-3</v>
      </c>
      <c r="O16">
        <v>12</v>
      </c>
      <c r="P16">
        <v>33</v>
      </c>
      <c r="Q16">
        <v>6.5029499745793773E-3</v>
      </c>
      <c r="T16">
        <v>12</v>
      </c>
      <c r="U16">
        <v>0</v>
      </c>
      <c r="V16">
        <v>0</v>
      </c>
      <c r="X16">
        <v>12</v>
      </c>
      <c r="Y16">
        <v>0</v>
      </c>
      <c r="Z16">
        <v>0</v>
      </c>
      <c r="AC16">
        <v>12</v>
      </c>
      <c r="AD16">
        <v>0</v>
      </c>
      <c r="AE16">
        <v>0</v>
      </c>
      <c r="AG16">
        <v>12</v>
      </c>
      <c r="AH16">
        <v>0</v>
      </c>
      <c r="AI16">
        <v>0</v>
      </c>
    </row>
    <row r="17" spans="2:35">
      <c r="B17">
        <v>13</v>
      </c>
      <c r="C17">
        <v>1</v>
      </c>
      <c r="D17">
        <v>7.4573106253253258E-5</v>
      </c>
      <c r="F17">
        <v>13</v>
      </c>
      <c r="G17">
        <v>1</v>
      </c>
      <c r="H17">
        <v>9.7534427214446021E-5</v>
      </c>
      <c r="K17">
        <v>13</v>
      </c>
      <c r="L17">
        <v>0</v>
      </c>
      <c r="M17">
        <v>0</v>
      </c>
      <c r="O17">
        <v>13</v>
      </c>
      <c r="P17">
        <v>1</v>
      </c>
      <c r="Q17">
        <v>1.9705909013876901E-4</v>
      </c>
      <c r="T17">
        <v>13</v>
      </c>
      <c r="U17">
        <v>0</v>
      </c>
      <c r="V17">
        <v>0</v>
      </c>
      <c r="X17">
        <v>13</v>
      </c>
      <c r="Y17">
        <v>0</v>
      </c>
      <c r="Z17">
        <v>0</v>
      </c>
      <c r="AC17">
        <v>13</v>
      </c>
      <c r="AD17">
        <v>0</v>
      </c>
      <c r="AE17">
        <v>0</v>
      </c>
      <c r="AG17">
        <v>13</v>
      </c>
      <c r="AH17">
        <v>0</v>
      </c>
      <c r="AI17">
        <v>0</v>
      </c>
    </row>
    <row r="18" spans="2:35">
      <c r="B18">
        <v>14</v>
      </c>
      <c r="C18">
        <v>1</v>
      </c>
      <c r="D18">
        <v>7.4573106253253258E-5</v>
      </c>
      <c r="F18">
        <v>14</v>
      </c>
      <c r="G18">
        <v>1</v>
      </c>
      <c r="H18">
        <v>9.7534427214446021E-5</v>
      </c>
      <c r="K18">
        <v>14</v>
      </c>
      <c r="L18">
        <v>0</v>
      </c>
      <c r="M18">
        <v>0</v>
      </c>
      <c r="O18">
        <v>14</v>
      </c>
      <c r="P18">
        <v>0</v>
      </c>
      <c r="Q18">
        <v>0</v>
      </c>
      <c r="T18">
        <v>14</v>
      </c>
      <c r="U18">
        <v>0</v>
      </c>
      <c r="V18">
        <v>0</v>
      </c>
      <c r="X18">
        <v>14</v>
      </c>
      <c r="Y18">
        <v>0</v>
      </c>
      <c r="Z18">
        <v>0</v>
      </c>
      <c r="AC18">
        <v>14</v>
      </c>
      <c r="AD18">
        <v>0</v>
      </c>
      <c r="AE18">
        <v>0</v>
      </c>
      <c r="AG18">
        <v>14</v>
      </c>
      <c r="AH18">
        <v>0</v>
      </c>
      <c r="AI18">
        <v>0</v>
      </c>
    </row>
    <row r="19" spans="2:35">
      <c r="B19">
        <v>15</v>
      </c>
      <c r="C19">
        <v>112601</v>
      </c>
      <c r="D19">
        <v>8.3970063372225692</v>
      </c>
      <c r="F19">
        <v>15</v>
      </c>
      <c r="G19">
        <v>85751</v>
      </c>
      <c r="H19">
        <v>8.3636746680659613</v>
      </c>
      <c r="K19">
        <v>15</v>
      </c>
      <c r="L19">
        <v>75977</v>
      </c>
      <c r="M19">
        <v>5.5302735839305655</v>
      </c>
      <c r="O19">
        <v>15</v>
      </c>
      <c r="P19">
        <v>43950</v>
      </c>
      <c r="Q19">
        <v>8.6607470115988985</v>
      </c>
      <c r="T19">
        <v>15</v>
      </c>
      <c r="U19">
        <v>4</v>
      </c>
      <c r="V19">
        <v>5.3877641182991363E-4</v>
      </c>
      <c r="X19">
        <v>15</v>
      </c>
      <c r="Y19">
        <v>3</v>
      </c>
      <c r="Z19">
        <v>5.693301830396538E-4</v>
      </c>
      <c r="AC19">
        <v>15</v>
      </c>
      <c r="AD19">
        <v>1</v>
      </c>
      <c r="AE19">
        <v>6.1060871582880975E-4</v>
      </c>
      <c r="AG19">
        <v>15</v>
      </c>
      <c r="AH19">
        <v>0</v>
      </c>
      <c r="AI19">
        <v>0</v>
      </c>
    </row>
    <row r="20" spans="2:35">
      <c r="B20">
        <v>16</v>
      </c>
      <c r="C20">
        <v>22</v>
      </c>
      <c r="D20">
        <v>1.6406083375715716E-3</v>
      </c>
      <c r="F20">
        <v>16</v>
      </c>
      <c r="G20">
        <v>18</v>
      </c>
      <c r="H20">
        <v>1.7556196898600284E-3</v>
      </c>
      <c r="K20">
        <v>16</v>
      </c>
      <c r="L20">
        <v>0</v>
      </c>
      <c r="M20">
        <v>0</v>
      </c>
      <c r="O20">
        <v>16</v>
      </c>
      <c r="P20">
        <v>0</v>
      </c>
      <c r="Q20">
        <v>0</v>
      </c>
      <c r="T20">
        <v>16</v>
      </c>
      <c r="U20">
        <v>0</v>
      </c>
      <c r="V20">
        <v>0</v>
      </c>
      <c r="X20">
        <v>16</v>
      </c>
      <c r="Y20">
        <v>0</v>
      </c>
      <c r="Z20">
        <v>0</v>
      </c>
      <c r="AC20">
        <v>16</v>
      </c>
      <c r="AD20">
        <v>0</v>
      </c>
      <c r="AE20">
        <v>0</v>
      </c>
      <c r="AG20">
        <v>16</v>
      </c>
      <c r="AH20">
        <v>0</v>
      </c>
      <c r="AI20">
        <v>0</v>
      </c>
    </row>
    <row r="21" spans="2:35">
      <c r="B21">
        <v>17</v>
      </c>
      <c r="C21">
        <v>0</v>
      </c>
      <c r="D21">
        <v>0</v>
      </c>
      <c r="F21">
        <v>17</v>
      </c>
      <c r="G21">
        <v>1</v>
      </c>
      <c r="H21">
        <v>9.7534427214446021E-5</v>
      </c>
      <c r="K21">
        <v>17</v>
      </c>
      <c r="L21">
        <v>0</v>
      </c>
      <c r="M21">
        <v>0</v>
      </c>
      <c r="O21">
        <v>17</v>
      </c>
      <c r="P21">
        <v>0</v>
      </c>
      <c r="Q21">
        <v>0</v>
      </c>
      <c r="T21">
        <v>17</v>
      </c>
      <c r="U21">
        <v>0</v>
      </c>
      <c r="V21">
        <v>0</v>
      </c>
      <c r="X21">
        <v>17</v>
      </c>
      <c r="Y21">
        <v>0</v>
      </c>
      <c r="Z21">
        <v>0</v>
      </c>
      <c r="AC21">
        <v>17</v>
      </c>
      <c r="AD21">
        <v>0</v>
      </c>
      <c r="AE21">
        <v>0</v>
      </c>
      <c r="AG21">
        <v>17</v>
      </c>
      <c r="AH21">
        <v>0</v>
      </c>
      <c r="AI21">
        <v>0</v>
      </c>
    </row>
    <row r="22" spans="2:35">
      <c r="B22">
        <v>18</v>
      </c>
      <c r="C22">
        <v>0</v>
      </c>
      <c r="D22">
        <v>0</v>
      </c>
      <c r="F22">
        <v>18</v>
      </c>
      <c r="G22">
        <v>0</v>
      </c>
      <c r="H22">
        <v>0</v>
      </c>
      <c r="K22">
        <v>18</v>
      </c>
      <c r="L22">
        <v>0</v>
      </c>
      <c r="M22">
        <v>0</v>
      </c>
      <c r="O22">
        <v>18</v>
      </c>
      <c r="P22">
        <v>0</v>
      </c>
      <c r="Q22">
        <v>0</v>
      </c>
      <c r="T22">
        <v>18</v>
      </c>
      <c r="U22">
        <v>0</v>
      </c>
      <c r="V22">
        <v>0</v>
      </c>
      <c r="X22">
        <v>18</v>
      </c>
      <c r="Y22">
        <v>0</v>
      </c>
      <c r="Z22">
        <v>0</v>
      </c>
      <c r="AC22">
        <v>18</v>
      </c>
      <c r="AD22">
        <v>0</v>
      </c>
      <c r="AE22">
        <v>0</v>
      </c>
      <c r="AG22">
        <v>18</v>
      </c>
      <c r="AH22">
        <v>0</v>
      </c>
      <c r="AI22">
        <v>0</v>
      </c>
    </row>
    <row r="23" spans="2:35">
      <c r="B23">
        <v>19</v>
      </c>
      <c r="C23">
        <v>0</v>
      </c>
      <c r="D23">
        <v>0</v>
      </c>
      <c r="F23">
        <v>19</v>
      </c>
      <c r="G23">
        <v>0</v>
      </c>
      <c r="H23">
        <v>0</v>
      </c>
      <c r="K23">
        <v>19</v>
      </c>
      <c r="L23">
        <v>0</v>
      </c>
      <c r="M23">
        <v>0</v>
      </c>
      <c r="O23">
        <v>19</v>
      </c>
      <c r="P23">
        <v>0</v>
      </c>
      <c r="Q23">
        <v>0</v>
      </c>
      <c r="T23">
        <v>19</v>
      </c>
      <c r="U23">
        <v>0</v>
      </c>
      <c r="V23">
        <v>0</v>
      </c>
      <c r="X23">
        <v>19</v>
      </c>
      <c r="Y23">
        <v>0</v>
      </c>
      <c r="Z23">
        <v>0</v>
      </c>
      <c r="AC23">
        <v>19</v>
      </c>
      <c r="AD23">
        <v>0</v>
      </c>
      <c r="AE23">
        <v>0</v>
      </c>
      <c r="AG23">
        <v>19</v>
      </c>
      <c r="AH23">
        <v>0</v>
      </c>
      <c r="AI23">
        <v>0</v>
      </c>
    </row>
    <row r="24" spans="2:35">
      <c r="B24">
        <v>20</v>
      </c>
      <c r="C24">
        <v>0</v>
      </c>
      <c r="D24">
        <v>0</v>
      </c>
      <c r="F24">
        <v>20</v>
      </c>
      <c r="G24">
        <v>4</v>
      </c>
      <c r="H24">
        <v>3.9013770885778408E-4</v>
      </c>
      <c r="K24">
        <v>20</v>
      </c>
      <c r="L24">
        <v>9</v>
      </c>
      <c r="M24">
        <v>6.5509907281644561E-4</v>
      </c>
      <c r="O24">
        <v>20</v>
      </c>
      <c r="P24">
        <v>2</v>
      </c>
      <c r="Q24">
        <v>3.9411818027753801E-4</v>
      </c>
      <c r="T24">
        <v>20</v>
      </c>
      <c r="U24">
        <v>742211</v>
      </c>
      <c r="V24">
        <v>99.971444850173015</v>
      </c>
      <c r="X24">
        <v>20</v>
      </c>
      <c r="Y24">
        <v>526774</v>
      </c>
      <c r="Z24">
        <v>99.969445946843535</v>
      </c>
      <c r="AC24">
        <v>20</v>
      </c>
      <c r="AD24">
        <v>6</v>
      </c>
      <c r="AE24">
        <v>3.6636522949728585E-3</v>
      </c>
      <c r="AG24">
        <v>20</v>
      </c>
      <c r="AH24">
        <v>0</v>
      </c>
      <c r="AI24">
        <v>0</v>
      </c>
    </row>
    <row r="25" spans="2:35">
      <c r="B25">
        <v>21</v>
      </c>
      <c r="C25">
        <v>0</v>
      </c>
      <c r="D25">
        <v>0</v>
      </c>
      <c r="F25">
        <v>21</v>
      </c>
      <c r="G25">
        <v>0</v>
      </c>
      <c r="H25">
        <v>0</v>
      </c>
      <c r="K25">
        <v>21</v>
      </c>
      <c r="L25">
        <v>0</v>
      </c>
      <c r="M25">
        <v>0</v>
      </c>
      <c r="O25">
        <v>21</v>
      </c>
      <c r="P25">
        <v>0</v>
      </c>
      <c r="Q25">
        <v>0</v>
      </c>
      <c r="T25">
        <v>21</v>
      </c>
      <c r="U25">
        <v>158</v>
      </c>
      <c r="V25">
        <v>2.1281668267281589E-2</v>
      </c>
      <c r="X25">
        <v>21</v>
      </c>
      <c r="Y25">
        <v>150</v>
      </c>
      <c r="Z25">
        <v>2.8466509151982691E-2</v>
      </c>
      <c r="AC25">
        <v>21</v>
      </c>
      <c r="AD25">
        <v>0</v>
      </c>
      <c r="AE25">
        <v>0</v>
      </c>
      <c r="AG25">
        <v>21</v>
      </c>
      <c r="AH25">
        <v>0</v>
      </c>
      <c r="AI25">
        <v>0</v>
      </c>
    </row>
    <row r="26" spans="2:35">
      <c r="B26">
        <v>22</v>
      </c>
      <c r="C26">
        <v>0</v>
      </c>
      <c r="D26">
        <v>0</v>
      </c>
      <c r="F26">
        <v>22</v>
      </c>
      <c r="G26">
        <v>2</v>
      </c>
      <c r="H26">
        <v>1.9506885442889204E-4</v>
      </c>
      <c r="K26">
        <v>22</v>
      </c>
      <c r="L26">
        <v>178640</v>
      </c>
      <c r="M26">
        <v>13.002988707547761</v>
      </c>
      <c r="O26">
        <v>22</v>
      </c>
      <c r="P26">
        <v>102143</v>
      </c>
      <c r="Q26">
        <v>20.128206644044283</v>
      </c>
      <c r="T26">
        <v>22</v>
      </c>
      <c r="U26">
        <v>7</v>
      </c>
      <c r="V26">
        <v>9.4285872070234891E-4</v>
      </c>
      <c r="X26">
        <v>22</v>
      </c>
      <c r="Y26">
        <v>0</v>
      </c>
      <c r="Z26">
        <v>0</v>
      </c>
      <c r="AC26">
        <v>22</v>
      </c>
      <c r="AD26">
        <v>1</v>
      </c>
      <c r="AE26">
        <v>6.1060871582880975E-4</v>
      </c>
      <c r="AG26">
        <v>22</v>
      </c>
      <c r="AH26">
        <v>0</v>
      </c>
      <c r="AI26">
        <v>0</v>
      </c>
    </row>
    <row r="27" spans="2:35">
      <c r="B27">
        <v>23</v>
      </c>
      <c r="C27">
        <v>1</v>
      </c>
      <c r="D27">
        <v>7.4573106253253258E-5</v>
      </c>
      <c r="F27">
        <v>23</v>
      </c>
      <c r="G27">
        <v>0</v>
      </c>
      <c r="H27">
        <v>0</v>
      </c>
      <c r="K27">
        <v>23</v>
      </c>
      <c r="L27">
        <v>114</v>
      </c>
      <c r="M27">
        <v>8.2979215890083106E-3</v>
      </c>
      <c r="O27">
        <v>23</v>
      </c>
      <c r="P27">
        <v>72</v>
      </c>
      <c r="Q27">
        <v>1.4188254489991369E-2</v>
      </c>
      <c r="T27">
        <v>23</v>
      </c>
      <c r="U27">
        <v>0</v>
      </c>
      <c r="V27">
        <v>0</v>
      </c>
      <c r="X27">
        <v>23</v>
      </c>
      <c r="Y27">
        <v>1</v>
      </c>
      <c r="Z27">
        <v>1.8977672767988462E-4</v>
      </c>
      <c r="AC27">
        <v>23</v>
      </c>
      <c r="AD27">
        <v>0</v>
      </c>
      <c r="AE27">
        <v>0</v>
      </c>
      <c r="AG27">
        <v>23</v>
      </c>
      <c r="AH27">
        <v>0</v>
      </c>
      <c r="AI27">
        <v>0</v>
      </c>
    </row>
    <row r="28" spans="2:35">
      <c r="B28">
        <v>24</v>
      </c>
      <c r="C28">
        <v>0</v>
      </c>
      <c r="D28">
        <v>0</v>
      </c>
      <c r="F28">
        <v>24</v>
      </c>
      <c r="G28">
        <v>0</v>
      </c>
      <c r="H28">
        <v>0</v>
      </c>
      <c r="K28">
        <v>24</v>
      </c>
      <c r="L28">
        <v>0</v>
      </c>
      <c r="M28">
        <v>0</v>
      </c>
      <c r="O28">
        <v>24</v>
      </c>
      <c r="P28">
        <v>0</v>
      </c>
      <c r="Q28">
        <v>0</v>
      </c>
      <c r="T28">
        <v>24</v>
      </c>
      <c r="U28">
        <v>0</v>
      </c>
      <c r="V28">
        <v>0</v>
      </c>
      <c r="X28">
        <v>24</v>
      </c>
      <c r="Y28">
        <v>0</v>
      </c>
      <c r="Z28">
        <v>0</v>
      </c>
      <c r="AC28">
        <v>24</v>
      </c>
      <c r="AD28">
        <v>0</v>
      </c>
      <c r="AE28">
        <v>0</v>
      </c>
      <c r="AG28">
        <v>24</v>
      </c>
      <c r="AH28">
        <v>0</v>
      </c>
      <c r="AI28">
        <v>0</v>
      </c>
    </row>
    <row r="29" spans="2:35">
      <c r="B29">
        <v>25</v>
      </c>
      <c r="C29">
        <v>9</v>
      </c>
      <c r="D29">
        <v>6.7115795627927931E-4</v>
      </c>
      <c r="F29">
        <v>25</v>
      </c>
      <c r="G29">
        <v>14</v>
      </c>
      <c r="H29">
        <v>1.3654819810022443E-3</v>
      </c>
      <c r="K29">
        <v>25</v>
      </c>
      <c r="L29">
        <v>172557</v>
      </c>
      <c r="M29">
        <v>12.560214523109712</v>
      </c>
      <c r="O29">
        <v>25</v>
      </c>
      <c r="P29">
        <v>97855</v>
      </c>
      <c r="Q29">
        <v>19.283217265529242</v>
      </c>
      <c r="T29">
        <v>25</v>
      </c>
      <c r="U29">
        <v>7</v>
      </c>
      <c r="V29">
        <v>9.4285872070234891E-4</v>
      </c>
      <c r="X29">
        <v>25</v>
      </c>
      <c r="Y29">
        <v>0</v>
      </c>
      <c r="Z29">
        <v>0</v>
      </c>
      <c r="AC29">
        <v>25</v>
      </c>
      <c r="AD29">
        <v>5</v>
      </c>
      <c r="AE29">
        <v>3.0530435791440488E-3</v>
      </c>
      <c r="AG29">
        <v>25</v>
      </c>
      <c r="AH29">
        <v>0</v>
      </c>
      <c r="AI29">
        <v>0</v>
      </c>
    </row>
    <row r="30" spans="2:35">
      <c r="B30">
        <v>26</v>
      </c>
      <c r="C30">
        <v>0</v>
      </c>
      <c r="D30">
        <v>0</v>
      </c>
      <c r="F30">
        <v>26</v>
      </c>
      <c r="G30">
        <v>0</v>
      </c>
      <c r="H30">
        <v>0</v>
      </c>
      <c r="K30">
        <v>26</v>
      </c>
      <c r="L30">
        <v>8</v>
      </c>
      <c r="M30">
        <v>5.8231028694795167E-4</v>
      </c>
      <c r="O30">
        <v>26</v>
      </c>
      <c r="P30">
        <v>6</v>
      </c>
      <c r="Q30">
        <v>1.182354540832614E-3</v>
      </c>
      <c r="T30">
        <v>26</v>
      </c>
      <c r="U30">
        <v>0</v>
      </c>
      <c r="V30">
        <v>0</v>
      </c>
      <c r="X30">
        <v>26</v>
      </c>
      <c r="Y30">
        <v>0</v>
      </c>
      <c r="Z30">
        <v>0</v>
      </c>
      <c r="AC30">
        <v>26</v>
      </c>
      <c r="AD30">
        <v>0</v>
      </c>
      <c r="AE30">
        <v>0</v>
      </c>
      <c r="AG30">
        <v>26</v>
      </c>
      <c r="AH30">
        <v>0</v>
      </c>
      <c r="AI30">
        <v>0</v>
      </c>
    </row>
    <row r="31" spans="2:35">
      <c r="B31">
        <v>27</v>
      </c>
      <c r="C31">
        <v>0</v>
      </c>
      <c r="D31">
        <v>0</v>
      </c>
      <c r="F31">
        <v>27</v>
      </c>
      <c r="G31">
        <v>0</v>
      </c>
      <c r="H31">
        <v>0</v>
      </c>
      <c r="K31">
        <v>27</v>
      </c>
      <c r="L31">
        <v>0</v>
      </c>
      <c r="M31">
        <v>0</v>
      </c>
      <c r="O31">
        <v>27</v>
      </c>
      <c r="P31">
        <v>0</v>
      </c>
      <c r="Q31">
        <v>0</v>
      </c>
      <c r="T31">
        <v>27</v>
      </c>
      <c r="U31">
        <v>0</v>
      </c>
      <c r="V31">
        <v>0</v>
      </c>
      <c r="X31">
        <v>27</v>
      </c>
      <c r="Y31">
        <v>0</v>
      </c>
      <c r="Z31">
        <v>0</v>
      </c>
      <c r="AC31">
        <v>27</v>
      </c>
      <c r="AD31">
        <v>0</v>
      </c>
      <c r="AE31">
        <v>0</v>
      </c>
      <c r="AG31">
        <v>27</v>
      </c>
      <c r="AH31">
        <v>0</v>
      </c>
      <c r="AI31">
        <v>0</v>
      </c>
    </row>
    <row r="32" spans="2:35">
      <c r="B32">
        <v>28</v>
      </c>
      <c r="C32">
        <v>0</v>
      </c>
      <c r="D32">
        <v>0</v>
      </c>
      <c r="F32">
        <v>28</v>
      </c>
      <c r="G32">
        <v>0</v>
      </c>
      <c r="H32">
        <v>0</v>
      </c>
      <c r="K32">
        <v>28</v>
      </c>
      <c r="L32">
        <v>0</v>
      </c>
      <c r="M32">
        <v>0</v>
      </c>
      <c r="O32">
        <v>28</v>
      </c>
      <c r="P32">
        <v>0</v>
      </c>
      <c r="Q32">
        <v>0</v>
      </c>
      <c r="T32">
        <v>28</v>
      </c>
      <c r="U32">
        <v>0</v>
      </c>
      <c r="V32">
        <v>0</v>
      </c>
      <c r="X32">
        <v>28</v>
      </c>
      <c r="Y32">
        <v>0</v>
      </c>
      <c r="Z32">
        <v>0</v>
      </c>
      <c r="AC32">
        <v>28</v>
      </c>
      <c r="AD32">
        <v>0</v>
      </c>
      <c r="AE32">
        <v>0</v>
      </c>
      <c r="AG32">
        <v>28</v>
      </c>
      <c r="AH32">
        <v>0</v>
      </c>
      <c r="AI32">
        <v>0</v>
      </c>
    </row>
    <row r="33" spans="2:35">
      <c r="B33">
        <v>29</v>
      </c>
      <c r="C33">
        <v>0</v>
      </c>
      <c r="D33">
        <v>0</v>
      </c>
      <c r="F33">
        <v>29</v>
      </c>
      <c r="G33">
        <v>0</v>
      </c>
      <c r="H33">
        <v>0</v>
      </c>
      <c r="K33">
        <v>29</v>
      </c>
      <c r="L33">
        <v>0</v>
      </c>
      <c r="M33">
        <v>0</v>
      </c>
      <c r="O33">
        <v>29</v>
      </c>
      <c r="P33">
        <v>0</v>
      </c>
      <c r="Q33">
        <v>0</v>
      </c>
      <c r="T33">
        <v>29</v>
      </c>
      <c r="U33">
        <v>0</v>
      </c>
      <c r="V33">
        <v>0</v>
      </c>
      <c r="X33">
        <v>29</v>
      </c>
      <c r="Y33">
        <v>0</v>
      </c>
      <c r="Z33">
        <v>0</v>
      </c>
      <c r="AC33">
        <v>29</v>
      </c>
      <c r="AD33">
        <v>0</v>
      </c>
      <c r="AE33">
        <v>0</v>
      </c>
      <c r="AG33">
        <v>29</v>
      </c>
      <c r="AH33">
        <v>0</v>
      </c>
      <c r="AI33">
        <v>0</v>
      </c>
    </row>
    <row r="34" spans="2:35">
      <c r="B34">
        <v>30</v>
      </c>
      <c r="C34">
        <v>1</v>
      </c>
      <c r="D34">
        <v>7.4573106253253258E-5</v>
      </c>
      <c r="F34">
        <v>30</v>
      </c>
      <c r="G34">
        <v>1</v>
      </c>
      <c r="H34">
        <v>9.7534427214446021E-5</v>
      </c>
      <c r="K34">
        <v>30</v>
      </c>
      <c r="L34">
        <v>0</v>
      </c>
      <c r="M34">
        <v>0</v>
      </c>
      <c r="O34">
        <v>30</v>
      </c>
      <c r="P34">
        <v>0</v>
      </c>
      <c r="Q34">
        <v>0</v>
      </c>
      <c r="T34">
        <v>30</v>
      </c>
      <c r="U34">
        <v>0</v>
      </c>
      <c r="V34">
        <v>0</v>
      </c>
      <c r="X34">
        <v>30</v>
      </c>
      <c r="Y34">
        <v>0</v>
      </c>
      <c r="Z34">
        <v>0</v>
      </c>
      <c r="AC34">
        <v>30</v>
      </c>
      <c r="AD34">
        <v>0</v>
      </c>
      <c r="AE34">
        <v>0</v>
      </c>
      <c r="AG34">
        <v>30</v>
      </c>
      <c r="AH34">
        <v>0</v>
      </c>
      <c r="AI34">
        <v>0</v>
      </c>
    </row>
    <row r="35" spans="2:35">
      <c r="B35">
        <v>31</v>
      </c>
      <c r="C35">
        <v>0</v>
      </c>
      <c r="D35">
        <v>0</v>
      </c>
      <c r="F35">
        <v>31</v>
      </c>
      <c r="G35">
        <v>0</v>
      </c>
      <c r="H35">
        <v>0</v>
      </c>
      <c r="K35">
        <v>31</v>
      </c>
      <c r="L35">
        <v>0</v>
      </c>
      <c r="M35">
        <v>0</v>
      </c>
      <c r="O35">
        <v>31</v>
      </c>
      <c r="P35">
        <v>0</v>
      </c>
      <c r="Q35">
        <v>0</v>
      </c>
      <c r="T35">
        <v>31</v>
      </c>
      <c r="U35">
        <v>0</v>
      </c>
      <c r="V35">
        <v>0</v>
      </c>
      <c r="X35">
        <v>31</v>
      </c>
      <c r="Y35">
        <v>0</v>
      </c>
      <c r="Z35">
        <v>0</v>
      </c>
      <c r="AC35">
        <v>31</v>
      </c>
      <c r="AD35">
        <v>4020</v>
      </c>
      <c r="AE35">
        <v>2.454647037631815</v>
      </c>
      <c r="AG35">
        <v>31</v>
      </c>
      <c r="AH35">
        <v>2742</v>
      </c>
      <c r="AI35">
        <v>2.5068109926678979</v>
      </c>
    </row>
    <row r="36" spans="2:35">
      <c r="B36">
        <v>32</v>
      </c>
      <c r="C36">
        <v>0</v>
      </c>
      <c r="D36">
        <v>0</v>
      </c>
      <c r="F36">
        <v>32</v>
      </c>
      <c r="G36">
        <v>0</v>
      </c>
      <c r="H36">
        <v>0</v>
      </c>
      <c r="K36">
        <v>32</v>
      </c>
      <c r="L36">
        <v>0</v>
      </c>
      <c r="M36">
        <v>0</v>
      </c>
      <c r="O36">
        <v>32</v>
      </c>
      <c r="P36">
        <v>0</v>
      </c>
      <c r="Q36">
        <v>0</v>
      </c>
      <c r="T36">
        <v>32</v>
      </c>
      <c r="U36">
        <v>0</v>
      </c>
      <c r="V36">
        <v>0</v>
      </c>
      <c r="X36">
        <v>32</v>
      </c>
      <c r="Y36">
        <v>0</v>
      </c>
      <c r="Z36">
        <v>0</v>
      </c>
      <c r="AC36">
        <v>32</v>
      </c>
      <c r="AD36">
        <v>0</v>
      </c>
      <c r="AE36">
        <v>0</v>
      </c>
      <c r="AG36">
        <v>32</v>
      </c>
      <c r="AH36">
        <v>0</v>
      </c>
      <c r="AI36">
        <v>0</v>
      </c>
    </row>
    <row r="37" spans="2:35">
      <c r="B37">
        <v>33</v>
      </c>
      <c r="C37">
        <v>0</v>
      </c>
      <c r="D37">
        <v>0</v>
      </c>
      <c r="F37">
        <v>33</v>
      </c>
      <c r="G37">
        <v>0</v>
      </c>
      <c r="H37">
        <v>0</v>
      </c>
      <c r="K37">
        <v>33</v>
      </c>
      <c r="L37">
        <v>1</v>
      </c>
      <c r="M37">
        <v>7.2788785868493959E-5</v>
      </c>
      <c r="O37">
        <v>33</v>
      </c>
      <c r="P37">
        <v>0</v>
      </c>
      <c r="Q37">
        <v>0</v>
      </c>
      <c r="T37">
        <v>33</v>
      </c>
      <c r="U37">
        <v>0</v>
      </c>
      <c r="V37">
        <v>0</v>
      </c>
      <c r="X37">
        <v>33</v>
      </c>
      <c r="Y37">
        <v>0</v>
      </c>
      <c r="Z37">
        <v>0</v>
      </c>
      <c r="AC37">
        <v>33</v>
      </c>
      <c r="AD37">
        <v>0</v>
      </c>
      <c r="AE37">
        <v>0</v>
      </c>
      <c r="AG37">
        <v>33</v>
      </c>
      <c r="AH37">
        <v>0</v>
      </c>
      <c r="AI37">
        <v>0</v>
      </c>
    </row>
    <row r="38" spans="2:35">
      <c r="B38">
        <v>34</v>
      </c>
      <c r="C38">
        <v>0</v>
      </c>
      <c r="D38">
        <v>0</v>
      </c>
      <c r="F38">
        <v>34</v>
      </c>
      <c r="G38">
        <v>0</v>
      </c>
      <c r="H38">
        <v>0</v>
      </c>
      <c r="K38">
        <v>34</v>
      </c>
      <c r="L38">
        <v>0</v>
      </c>
      <c r="M38">
        <v>0</v>
      </c>
      <c r="O38">
        <v>34</v>
      </c>
      <c r="P38">
        <v>0</v>
      </c>
      <c r="Q38">
        <v>0</v>
      </c>
      <c r="T38">
        <v>34</v>
      </c>
      <c r="U38">
        <v>0</v>
      </c>
      <c r="V38">
        <v>0</v>
      </c>
      <c r="X38">
        <v>34</v>
      </c>
      <c r="Y38">
        <v>0</v>
      </c>
      <c r="Z38">
        <v>0</v>
      </c>
      <c r="AC38">
        <v>34</v>
      </c>
      <c r="AD38">
        <v>0</v>
      </c>
      <c r="AE38">
        <v>0</v>
      </c>
      <c r="AG38">
        <v>34</v>
      </c>
      <c r="AH38">
        <v>0</v>
      </c>
      <c r="AI38">
        <v>0</v>
      </c>
    </row>
    <row r="39" spans="2:35">
      <c r="B39">
        <v>35</v>
      </c>
      <c r="C39">
        <v>0</v>
      </c>
      <c r="D39">
        <v>0</v>
      </c>
      <c r="F39">
        <v>35</v>
      </c>
      <c r="G39">
        <v>0</v>
      </c>
      <c r="H39">
        <v>0</v>
      </c>
      <c r="K39">
        <v>35</v>
      </c>
      <c r="L39">
        <v>1</v>
      </c>
      <c r="M39">
        <v>7.2788785868493959E-5</v>
      </c>
      <c r="O39">
        <v>35</v>
      </c>
      <c r="P39">
        <v>0</v>
      </c>
      <c r="Q39">
        <v>0</v>
      </c>
      <c r="T39">
        <v>35</v>
      </c>
      <c r="U39">
        <v>0</v>
      </c>
      <c r="V39">
        <v>0</v>
      </c>
      <c r="X39">
        <v>35</v>
      </c>
      <c r="Y39">
        <v>0</v>
      </c>
      <c r="Z39">
        <v>0</v>
      </c>
      <c r="AC39">
        <v>35</v>
      </c>
      <c r="AD39">
        <v>0</v>
      </c>
      <c r="AE39">
        <v>0</v>
      </c>
      <c r="AG39">
        <v>35</v>
      </c>
      <c r="AH39">
        <v>0</v>
      </c>
      <c r="AI39">
        <v>0</v>
      </c>
    </row>
    <row r="40" spans="2:35">
      <c r="B40">
        <v>36</v>
      </c>
      <c r="C40">
        <v>0</v>
      </c>
      <c r="D40">
        <v>0</v>
      </c>
      <c r="F40">
        <v>36</v>
      </c>
      <c r="G40">
        <v>0</v>
      </c>
      <c r="H40">
        <v>0</v>
      </c>
      <c r="K40">
        <v>36</v>
      </c>
      <c r="L40">
        <v>10</v>
      </c>
      <c r="M40">
        <v>7.2788785868493954E-4</v>
      </c>
      <c r="O40">
        <v>36</v>
      </c>
      <c r="P40">
        <v>2</v>
      </c>
      <c r="Q40">
        <v>3.9411818027753801E-4</v>
      </c>
      <c r="T40">
        <v>36</v>
      </c>
      <c r="U40">
        <v>0</v>
      </c>
      <c r="V40">
        <v>0</v>
      </c>
      <c r="X40">
        <v>36</v>
      </c>
      <c r="Y40">
        <v>0</v>
      </c>
      <c r="Z40">
        <v>0</v>
      </c>
      <c r="AC40">
        <v>36</v>
      </c>
      <c r="AD40">
        <v>0</v>
      </c>
      <c r="AE40">
        <v>0</v>
      </c>
      <c r="AG40">
        <v>36</v>
      </c>
      <c r="AH40">
        <v>0</v>
      </c>
      <c r="AI40">
        <v>0</v>
      </c>
    </row>
    <row r="41" spans="2:35">
      <c r="B41">
        <v>37</v>
      </c>
      <c r="C41">
        <v>0</v>
      </c>
      <c r="D41">
        <v>0</v>
      </c>
      <c r="F41">
        <v>37</v>
      </c>
      <c r="G41">
        <v>0</v>
      </c>
      <c r="H41">
        <v>0</v>
      </c>
      <c r="K41">
        <v>37</v>
      </c>
      <c r="L41">
        <v>0</v>
      </c>
      <c r="M41">
        <v>0</v>
      </c>
      <c r="O41">
        <v>37</v>
      </c>
      <c r="P41">
        <v>0</v>
      </c>
      <c r="Q41">
        <v>0</v>
      </c>
      <c r="T41">
        <v>37</v>
      </c>
      <c r="U41">
        <v>0</v>
      </c>
      <c r="V41">
        <v>0</v>
      </c>
      <c r="X41">
        <v>37</v>
      </c>
      <c r="Y41">
        <v>0</v>
      </c>
      <c r="Z41">
        <v>0</v>
      </c>
      <c r="AC41">
        <v>37</v>
      </c>
      <c r="AD41">
        <v>0</v>
      </c>
      <c r="AE41">
        <v>0</v>
      </c>
      <c r="AG41">
        <v>37</v>
      </c>
      <c r="AH41">
        <v>0</v>
      </c>
      <c r="AI41">
        <v>0</v>
      </c>
    </row>
    <row r="42" spans="2:35">
      <c r="B42">
        <v>38</v>
      </c>
      <c r="C42">
        <v>0</v>
      </c>
      <c r="D42">
        <v>0</v>
      </c>
      <c r="F42">
        <v>38</v>
      </c>
      <c r="G42">
        <v>0</v>
      </c>
      <c r="H42">
        <v>0</v>
      </c>
      <c r="K42">
        <v>38</v>
      </c>
      <c r="L42">
        <v>0</v>
      </c>
      <c r="M42">
        <v>0</v>
      </c>
      <c r="O42">
        <v>38</v>
      </c>
      <c r="P42">
        <v>0</v>
      </c>
      <c r="Q42">
        <v>0</v>
      </c>
      <c r="T42">
        <v>38</v>
      </c>
      <c r="U42">
        <v>0</v>
      </c>
      <c r="V42">
        <v>0</v>
      </c>
      <c r="X42">
        <v>38</v>
      </c>
      <c r="Y42">
        <v>0</v>
      </c>
      <c r="Z42">
        <v>0</v>
      </c>
      <c r="AC42">
        <v>38</v>
      </c>
      <c r="AD42">
        <v>0</v>
      </c>
      <c r="AE42">
        <v>0</v>
      </c>
      <c r="AG42">
        <v>38</v>
      </c>
      <c r="AH42">
        <v>0</v>
      </c>
      <c r="AI42">
        <v>0</v>
      </c>
    </row>
    <row r="43" spans="2:35">
      <c r="B43">
        <v>39</v>
      </c>
      <c r="C43">
        <v>0</v>
      </c>
      <c r="D43">
        <v>0</v>
      </c>
      <c r="F43">
        <v>39</v>
      </c>
      <c r="G43">
        <v>0</v>
      </c>
      <c r="H43">
        <v>0</v>
      </c>
      <c r="K43">
        <v>39</v>
      </c>
      <c r="L43">
        <v>0</v>
      </c>
      <c r="M43">
        <v>0</v>
      </c>
      <c r="O43">
        <v>39</v>
      </c>
      <c r="P43">
        <v>1</v>
      </c>
      <c r="Q43">
        <v>1.9705909013876901E-4</v>
      </c>
      <c r="T43">
        <v>39</v>
      </c>
      <c r="U43">
        <v>0</v>
      </c>
      <c r="V43">
        <v>0</v>
      </c>
      <c r="X43">
        <v>39</v>
      </c>
      <c r="Y43">
        <v>0</v>
      </c>
      <c r="Z43">
        <v>0</v>
      </c>
      <c r="AC43">
        <v>39</v>
      </c>
      <c r="AD43">
        <v>0</v>
      </c>
      <c r="AE43">
        <v>0</v>
      </c>
      <c r="AG43">
        <v>39</v>
      </c>
      <c r="AH43">
        <v>0</v>
      </c>
      <c r="AI43">
        <v>0</v>
      </c>
    </row>
    <row r="44" spans="2:35">
      <c r="B44">
        <v>40</v>
      </c>
      <c r="C44">
        <v>5</v>
      </c>
      <c r="D44">
        <v>3.7286553126626628E-4</v>
      </c>
      <c r="F44">
        <v>40</v>
      </c>
      <c r="G44">
        <v>4</v>
      </c>
      <c r="H44">
        <v>3.9013770885778408E-4</v>
      </c>
      <c r="K44">
        <v>40</v>
      </c>
      <c r="L44">
        <v>108754</v>
      </c>
      <c r="M44">
        <v>7.9160716183421913</v>
      </c>
      <c r="O44">
        <v>40</v>
      </c>
      <c r="P44">
        <v>62436</v>
      </c>
      <c r="Q44">
        <v>12.303581351904182</v>
      </c>
      <c r="T44">
        <v>40</v>
      </c>
      <c r="U44">
        <v>11</v>
      </c>
      <c r="V44">
        <v>1.4816351325322625E-3</v>
      </c>
      <c r="X44">
        <v>40</v>
      </c>
      <c r="Y44">
        <v>3</v>
      </c>
      <c r="Z44">
        <v>5.693301830396538E-4</v>
      </c>
      <c r="AC44">
        <v>40</v>
      </c>
      <c r="AD44">
        <v>159713</v>
      </c>
      <c r="AE44">
        <v>97.522149831166686</v>
      </c>
      <c r="AG44">
        <v>40</v>
      </c>
      <c r="AH44">
        <v>106623</v>
      </c>
      <c r="AI44">
        <v>97.477647144868442</v>
      </c>
    </row>
    <row r="45" spans="2:35">
      <c r="B45">
        <v>41</v>
      </c>
      <c r="C45">
        <v>0</v>
      </c>
      <c r="D45">
        <v>0</v>
      </c>
      <c r="F45">
        <v>41</v>
      </c>
      <c r="G45">
        <v>0</v>
      </c>
      <c r="H45">
        <v>0</v>
      </c>
      <c r="K45">
        <v>41</v>
      </c>
      <c r="L45">
        <v>21</v>
      </c>
      <c r="M45">
        <v>1.5285645032383731E-3</v>
      </c>
      <c r="O45">
        <v>41</v>
      </c>
      <c r="P45">
        <v>7</v>
      </c>
      <c r="Q45">
        <v>1.3794136309713831E-3</v>
      </c>
      <c r="T45">
        <v>41</v>
      </c>
      <c r="U45">
        <v>0</v>
      </c>
      <c r="V45">
        <v>0</v>
      </c>
      <c r="X45">
        <v>41</v>
      </c>
      <c r="Y45">
        <v>0</v>
      </c>
      <c r="Z45">
        <v>0</v>
      </c>
      <c r="AC45">
        <v>41</v>
      </c>
      <c r="AD45">
        <v>20</v>
      </c>
      <c r="AE45">
        <v>1.2212174316576195E-2</v>
      </c>
      <c r="AG45">
        <v>41</v>
      </c>
      <c r="AH45">
        <v>13</v>
      </c>
      <c r="AI45">
        <v>1.1884953648680771E-2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I125"/>
  <sheetViews>
    <sheetView topLeftCell="A103" zoomScale="56" workbookViewId="0">
      <selection activeCell="I11" sqref="I11"/>
    </sheetView>
  </sheetViews>
  <sheetFormatPr baseColWidth="10" defaultColWidth="8.83203125" defaultRowHeight="15"/>
  <sheetData>
    <row r="2" spans="2:35">
      <c r="B2" t="s">
        <v>205</v>
      </c>
      <c r="F2" t="s">
        <v>205</v>
      </c>
      <c r="K2" t="s">
        <v>204</v>
      </c>
      <c r="O2" t="s">
        <v>204</v>
      </c>
      <c r="T2" t="s">
        <v>203</v>
      </c>
      <c r="X2" t="s">
        <v>203</v>
      </c>
      <c r="AC2" t="s">
        <v>198</v>
      </c>
      <c r="AG2" t="s">
        <v>202</v>
      </c>
    </row>
    <row r="3" spans="2:35">
      <c r="B3" t="s">
        <v>131</v>
      </c>
      <c r="C3" t="s">
        <v>130</v>
      </c>
      <c r="F3" t="s">
        <v>131</v>
      </c>
      <c r="G3" t="s">
        <v>130</v>
      </c>
      <c r="K3" t="s">
        <v>131</v>
      </c>
      <c r="L3" t="s">
        <v>130</v>
      </c>
      <c r="O3" t="s">
        <v>131</v>
      </c>
      <c r="P3" t="s">
        <v>130</v>
      </c>
      <c r="T3" t="s">
        <v>131</v>
      </c>
      <c r="U3" t="s">
        <v>130</v>
      </c>
      <c r="X3" t="s">
        <v>131</v>
      </c>
      <c r="Y3" t="s">
        <v>130</v>
      </c>
      <c r="AC3" t="s">
        <v>131</v>
      </c>
      <c r="AD3" t="s">
        <v>130</v>
      </c>
      <c r="AG3" t="s">
        <v>131</v>
      </c>
      <c r="AH3" t="s">
        <v>130</v>
      </c>
    </row>
    <row r="4" spans="2:35">
      <c r="C4">
        <v>54</v>
      </c>
      <c r="G4">
        <v>58</v>
      </c>
      <c r="L4">
        <v>218215</v>
      </c>
      <c r="P4">
        <v>186520</v>
      </c>
      <c r="U4">
        <v>5</v>
      </c>
      <c r="Y4">
        <v>2</v>
      </c>
      <c r="AD4">
        <v>10</v>
      </c>
      <c r="AH4">
        <v>0</v>
      </c>
    </row>
    <row r="5" spans="2:35">
      <c r="B5">
        <v>1</v>
      </c>
      <c r="C5">
        <v>2</v>
      </c>
      <c r="D5">
        <v>1.4051959932241451E-4</v>
      </c>
      <c r="F5">
        <v>1</v>
      </c>
      <c r="G5">
        <v>0</v>
      </c>
      <c r="H5">
        <v>0</v>
      </c>
      <c r="K5">
        <v>1</v>
      </c>
      <c r="L5">
        <v>48418</v>
      </c>
      <c r="M5">
        <v>4.8018533817174918</v>
      </c>
      <c r="O5">
        <v>1</v>
      </c>
      <c r="P5">
        <v>41686</v>
      </c>
      <c r="Q5">
        <v>4.8695753752701361</v>
      </c>
      <c r="T5">
        <v>1</v>
      </c>
      <c r="U5">
        <v>1</v>
      </c>
      <c r="V5">
        <v>1.0732400473084213E-4</v>
      </c>
      <c r="X5">
        <v>1</v>
      </c>
      <c r="Y5">
        <v>0</v>
      </c>
      <c r="Z5">
        <v>0</v>
      </c>
      <c r="AC5">
        <v>1</v>
      </c>
      <c r="AD5">
        <v>3</v>
      </c>
      <c r="AE5">
        <v>3.798684895289251E-4</v>
      </c>
      <c r="AG5">
        <v>1</v>
      </c>
      <c r="AH5">
        <v>0</v>
      </c>
      <c r="AI5">
        <v>0</v>
      </c>
    </row>
    <row r="6" spans="2:35">
      <c r="B6">
        <v>2</v>
      </c>
      <c r="C6">
        <v>161165</v>
      </c>
      <c r="D6">
        <v>11.323420612398467</v>
      </c>
      <c r="F6">
        <v>2</v>
      </c>
      <c r="G6">
        <v>157021</v>
      </c>
      <c r="H6">
        <v>11.38778189149693</v>
      </c>
      <c r="K6">
        <v>2</v>
      </c>
      <c r="L6">
        <v>570</v>
      </c>
      <c r="M6">
        <v>5.652972918292723E-2</v>
      </c>
      <c r="O6">
        <v>2</v>
      </c>
      <c r="P6">
        <v>574</v>
      </c>
      <c r="Q6">
        <v>6.7052158168331294E-2</v>
      </c>
      <c r="T6">
        <v>2</v>
      </c>
      <c r="U6">
        <v>3</v>
      </c>
      <c r="V6">
        <v>3.219720141925264E-4</v>
      </c>
      <c r="X6">
        <v>2</v>
      </c>
      <c r="Y6">
        <v>2</v>
      </c>
      <c r="Z6">
        <v>2.5569137028840709E-4</v>
      </c>
      <c r="AC6">
        <v>2</v>
      </c>
      <c r="AD6">
        <v>1</v>
      </c>
      <c r="AE6">
        <v>1.2662282984297503E-4</v>
      </c>
      <c r="AG6">
        <v>2</v>
      </c>
      <c r="AH6">
        <v>0</v>
      </c>
      <c r="AI6">
        <v>0</v>
      </c>
    </row>
    <row r="7" spans="2:35">
      <c r="B7">
        <v>3</v>
      </c>
      <c r="C7">
        <v>1</v>
      </c>
      <c r="D7">
        <v>7.0259799661207253E-5</v>
      </c>
      <c r="F7">
        <v>3</v>
      </c>
      <c r="G7">
        <v>2</v>
      </c>
      <c r="H7">
        <v>1.4504788393268327E-4</v>
      </c>
      <c r="K7">
        <v>3</v>
      </c>
      <c r="L7">
        <v>9</v>
      </c>
      <c r="M7">
        <v>8.9257467130937726E-4</v>
      </c>
      <c r="O7">
        <v>3</v>
      </c>
      <c r="P7">
        <v>8</v>
      </c>
      <c r="Q7">
        <v>9.3452485252029671E-4</v>
      </c>
      <c r="T7">
        <v>3</v>
      </c>
      <c r="U7">
        <v>0</v>
      </c>
      <c r="V7">
        <v>0</v>
      </c>
      <c r="X7">
        <v>3</v>
      </c>
      <c r="Y7">
        <v>0</v>
      </c>
      <c r="Z7">
        <v>0</v>
      </c>
      <c r="AC7">
        <v>3</v>
      </c>
      <c r="AD7">
        <v>0</v>
      </c>
      <c r="AE7">
        <v>0</v>
      </c>
      <c r="AG7">
        <v>3</v>
      </c>
      <c r="AH7">
        <v>0</v>
      </c>
      <c r="AI7">
        <v>0</v>
      </c>
    </row>
    <row r="8" spans="2:35">
      <c r="B8">
        <v>4</v>
      </c>
      <c r="C8">
        <v>7</v>
      </c>
      <c r="D8">
        <v>4.9181859762845073E-4</v>
      </c>
      <c r="F8">
        <v>4</v>
      </c>
      <c r="G8">
        <v>7</v>
      </c>
      <c r="H8">
        <v>5.0766759376439144E-4</v>
      </c>
      <c r="K8">
        <v>4</v>
      </c>
      <c r="L8">
        <v>3</v>
      </c>
      <c r="M8">
        <v>2.9752489043645907E-4</v>
      </c>
      <c r="O8">
        <v>4</v>
      </c>
      <c r="P8">
        <v>2</v>
      </c>
      <c r="Q8">
        <v>2.3363121313007418E-4</v>
      </c>
      <c r="T8">
        <v>4</v>
      </c>
      <c r="U8">
        <v>0</v>
      </c>
      <c r="V8">
        <v>0</v>
      </c>
      <c r="X8">
        <v>4</v>
      </c>
      <c r="Y8">
        <v>0</v>
      </c>
      <c r="Z8">
        <v>0</v>
      </c>
      <c r="AC8">
        <v>4</v>
      </c>
      <c r="AD8">
        <v>0</v>
      </c>
      <c r="AE8">
        <v>0</v>
      </c>
      <c r="AG8">
        <v>4</v>
      </c>
      <c r="AH8">
        <v>0</v>
      </c>
      <c r="AI8">
        <v>0</v>
      </c>
    </row>
    <row r="9" spans="2:35">
      <c r="B9">
        <v>5</v>
      </c>
      <c r="C9">
        <v>182604</v>
      </c>
      <c r="D9">
        <v>12.829720457335087</v>
      </c>
      <c r="F9">
        <v>5</v>
      </c>
      <c r="G9">
        <v>178768</v>
      </c>
      <c r="H9">
        <v>12.964960057438962</v>
      </c>
      <c r="K9">
        <v>5</v>
      </c>
      <c r="L9">
        <v>108988</v>
      </c>
      <c r="M9">
        <v>10.808880919629601</v>
      </c>
      <c r="O9">
        <v>5</v>
      </c>
      <c r="P9">
        <v>92130</v>
      </c>
      <c r="Q9">
        <v>10.762221832836866</v>
      </c>
      <c r="T9">
        <v>5</v>
      </c>
      <c r="U9">
        <v>9</v>
      </c>
      <c r="V9">
        <v>9.659160425775792E-4</v>
      </c>
      <c r="X9">
        <v>5</v>
      </c>
      <c r="Y9">
        <v>3</v>
      </c>
      <c r="Z9">
        <v>3.8353705543261063E-4</v>
      </c>
      <c r="AC9">
        <v>5</v>
      </c>
      <c r="AD9">
        <v>4</v>
      </c>
      <c r="AE9">
        <v>5.064913193719001E-4</v>
      </c>
      <c r="AG9">
        <v>5</v>
      </c>
      <c r="AH9">
        <v>0</v>
      </c>
      <c r="AI9">
        <v>0</v>
      </c>
    </row>
    <row r="10" spans="2:35">
      <c r="B10">
        <v>6</v>
      </c>
      <c r="C10">
        <v>25</v>
      </c>
      <c r="D10">
        <v>1.7564949915301812E-3</v>
      </c>
      <c r="F10">
        <v>6</v>
      </c>
      <c r="G10">
        <v>19</v>
      </c>
      <c r="H10">
        <v>1.3779548973604911E-3</v>
      </c>
      <c r="K10">
        <v>6</v>
      </c>
      <c r="L10">
        <v>104749</v>
      </c>
      <c r="M10">
        <v>10.388478249442885</v>
      </c>
      <c r="O10">
        <v>6</v>
      </c>
      <c r="P10">
        <v>88502</v>
      </c>
      <c r="Q10">
        <v>10.338414812218913</v>
      </c>
      <c r="T10">
        <v>6</v>
      </c>
      <c r="U10">
        <v>5</v>
      </c>
      <c r="V10">
        <v>5.3662002365421067E-4</v>
      </c>
      <c r="X10">
        <v>6</v>
      </c>
      <c r="Y10">
        <v>0</v>
      </c>
      <c r="Z10">
        <v>0</v>
      </c>
      <c r="AC10">
        <v>6</v>
      </c>
      <c r="AD10">
        <v>1</v>
      </c>
      <c r="AE10">
        <v>1.2662282984297503E-4</v>
      </c>
      <c r="AG10">
        <v>6</v>
      </c>
      <c r="AH10">
        <v>0</v>
      </c>
      <c r="AI10">
        <v>0</v>
      </c>
    </row>
    <row r="11" spans="2:35">
      <c r="B11">
        <v>7</v>
      </c>
      <c r="C11">
        <v>0</v>
      </c>
      <c r="D11">
        <v>0</v>
      </c>
      <c r="F11">
        <v>7</v>
      </c>
      <c r="G11">
        <v>0</v>
      </c>
      <c r="H11">
        <v>0</v>
      </c>
      <c r="K11">
        <v>7</v>
      </c>
      <c r="L11">
        <v>5</v>
      </c>
      <c r="M11">
        <v>4.9587481739409847E-4</v>
      </c>
      <c r="O11">
        <v>7</v>
      </c>
      <c r="P11">
        <v>3</v>
      </c>
      <c r="Q11">
        <v>3.5044681969511129E-4</v>
      </c>
      <c r="T11">
        <v>7</v>
      </c>
      <c r="U11">
        <v>0</v>
      </c>
      <c r="V11">
        <v>0</v>
      </c>
      <c r="X11">
        <v>7</v>
      </c>
      <c r="Y11">
        <v>0</v>
      </c>
      <c r="Z11">
        <v>0</v>
      </c>
      <c r="AC11">
        <v>7</v>
      </c>
      <c r="AD11">
        <v>0</v>
      </c>
      <c r="AE11">
        <v>0</v>
      </c>
      <c r="AG11">
        <v>7</v>
      </c>
      <c r="AH11">
        <v>0</v>
      </c>
      <c r="AI11">
        <v>0</v>
      </c>
    </row>
    <row r="12" spans="2:35">
      <c r="B12">
        <v>8</v>
      </c>
      <c r="C12">
        <v>14</v>
      </c>
      <c r="D12">
        <v>9.8363719525690146E-4</v>
      </c>
      <c r="F12">
        <v>8</v>
      </c>
      <c r="G12">
        <v>22</v>
      </c>
      <c r="H12">
        <v>1.595526723259516E-3</v>
      </c>
      <c r="K12">
        <v>8</v>
      </c>
      <c r="L12">
        <v>10</v>
      </c>
      <c r="M12">
        <v>9.9174963478819694E-4</v>
      </c>
      <c r="O12">
        <v>8</v>
      </c>
      <c r="P12">
        <v>1</v>
      </c>
      <c r="Q12">
        <v>1.1681560656503709E-4</v>
      </c>
      <c r="T12">
        <v>8</v>
      </c>
      <c r="U12">
        <v>0</v>
      </c>
      <c r="V12">
        <v>0</v>
      </c>
      <c r="X12">
        <v>8</v>
      </c>
      <c r="Y12">
        <v>0</v>
      </c>
      <c r="Z12">
        <v>0</v>
      </c>
      <c r="AC12">
        <v>8</v>
      </c>
      <c r="AD12">
        <v>0</v>
      </c>
      <c r="AE12">
        <v>0</v>
      </c>
      <c r="AG12">
        <v>8</v>
      </c>
      <c r="AH12">
        <v>0</v>
      </c>
      <c r="AI12">
        <v>0</v>
      </c>
    </row>
    <row r="13" spans="2:35">
      <c r="B13">
        <v>9</v>
      </c>
      <c r="C13">
        <v>189354</v>
      </c>
      <c r="D13">
        <v>13.303974105048237</v>
      </c>
      <c r="F13">
        <v>9</v>
      </c>
      <c r="G13">
        <v>185622</v>
      </c>
      <c r="H13">
        <v>13.462039155676267</v>
      </c>
      <c r="K13">
        <v>9</v>
      </c>
      <c r="L13">
        <v>61584</v>
      </c>
      <c r="M13">
        <v>6.107590950879632</v>
      </c>
      <c r="O13">
        <v>9</v>
      </c>
      <c r="P13">
        <v>52924</v>
      </c>
      <c r="Q13">
        <v>6.1823491618480233</v>
      </c>
      <c r="T13">
        <v>9</v>
      </c>
      <c r="U13">
        <v>2</v>
      </c>
      <c r="V13">
        <v>2.1464800946168427E-4</v>
      </c>
      <c r="X13">
        <v>9</v>
      </c>
      <c r="Y13">
        <v>3</v>
      </c>
      <c r="Z13">
        <v>3.8353705543261063E-4</v>
      </c>
      <c r="AC13">
        <v>9</v>
      </c>
      <c r="AD13">
        <v>2</v>
      </c>
      <c r="AE13">
        <v>2.5324565968595005E-4</v>
      </c>
      <c r="AG13">
        <v>9</v>
      </c>
      <c r="AH13">
        <v>0</v>
      </c>
      <c r="AI13">
        <v>0</v>
      </c>
    </row>
    <row r="14" spans="2:35">
      <c r="B14">
        <v>10</v>
      </c>
      <c r="C14">
        <v>207394</v>
      </c>
      <c r="D14">
        <v>14.571460890936416</v>
      </c>
      <c r="F14">
        <v>10</v>
      </c>
      <c r="G14">
        <v>200289</v>
      </c>
      <c r="H14">
        <v>14.525747812496601</v>
      </c>
      <c r="K14">
        <v>10</v>
      </c>
      <c r="L14">
        <v>33</v>
      </c>
      <c r="M14">
        <v>3.2727737948010501E-3</v>
      </c>
      <c r="O14">
        <v>10</v>
      </c>
      <c r="P14">
        <v>21</v>
      </c>
      <c r="Q14">
        <v>2.4531277378657787E-3</v>
      </c>
      <c r="T14">
        <v>10</v>
      </c>
      <c r="U14">
        <v>3</v>
      </c>
      <c r="V14">
        <v>3.219720141925264E-4</v>
      </c>
      <c r="X14">
        <v>10</v>
      </c>
      <c r="Y14">
        <v>6</v>
      </c>
      <c r="Z14">
        <v>7.6707411086522127E-4</v>
      </c>
      <c r="AC14">
        <v>10</v>
      </c>
      <c r="AD14">
        <v>3</v>
      </c>
      <c r="AE14">
        <v>3.798684895289251E-4</v>
      </c>
      <c r="AG14">
        <v>10</v>
      </c>
      <c r="AH14">
        <v>0</v>
      </c>
      <c r="AI14">
        <v>0</v>
      </c>
    </row>
    <row r="15" spans="2:35">
      <c r="B15">
        <v>11</v>
      </c>
      <c r="C15">
        <v>286</v>
      </c>
      <c r="D15">
        <v>2.0094302703105273E-2</v>
      </c>
      <c r="F15">
        <v>11</v>
      </c>
      <c r="G15">
        <v>270</v>
      </c>
      <c r="H15">
        <v>1.9581464330912242E-2</v>
      </c>
      <c r="K15">
        <v>11</v>
      </c>
      <c r="L15">
        <v>74335</v>
      </c>
      <c r="M15">
        <v>7.3721709101980624</v>
      </c>
      <c r="O15">
        <v>11</v>
      </c>
      <c r="P15">
        <v>63026</v>
      </c>
      <c r="Q15">
        <v>7.3624204193680276</v>
      </c>
      <c r="T15">
        <v>11</v>
      </c>
      <c r="U15">
        <v>0</v>
      </c>
      <c r="V15">
        <v>0</v>
      </c>
      <c r="X15">
        <v>11</v>
      </c>
      <c r="Y15">
        <v>1</v>
      </c>
      <c r="Z15">
        <v>1.2784568514420354E-4</v>
      </c>
      <c r="AC15">
        <v>11</v>
      </c>
      <c r="AD15">
        <v>7</v>
      </c>
      <c r="AE15">
        <v>8.863598089008252E-4</v>
      </c>
      <c r="AG15">
        <v>11</v>
      </c>
      <c r="AH15">
        <v>0</v>
      </c>
      <c r="AI15">
        <v>0</v>
      </c>
    </row>
    <row r="16" spans="2:35">
      <c r="B16">
        <v>12</v>
      </c>
      <c r="C16">
        <v>149022</v>
      </c>
      <c r="D16">
        <v>10.470255865112426</v>
      </c>
      <c r="F16">
        <v>12</v>
      </c>
      <c r="G16">
        <v>144239</v>
      </c>
      <c r="H16">
        <v>10.460780865283152</v>
      </c>
      <c r="K16">
        <v>12</v>
      </c>
      <c r="L16">
        <v>12</v>
      </c>
      <c r="M16">
        <v>1.1900995617458363E-3</v>
      </c>
      <c r="O16">
        <v>12</v>
      </c>
      <c r="P16">
        <v>16</v>
      </c>
      <c r="Q16">
        <v>1.8690497050405934E-3</v>
      </c>
      <c r="T16">
        <v>12</v>
      </c>
      <c r="U16">
        <v>1</v>
      </c>
      <c r="V16">
        <v>1.0732400473084213E-4</v>
      </c>
      <c r="X16">
        <v>12</v>
      </c>
      <c r="Y16">
        <v>1</v>
      </c>
      <c r="Z16">
        <v>1.2784568514420354E-4</v>
      </c>
      <c r="AC16">
        <v>12</v>
      </c>
      <c r="AD16">
        <v>8</v>
      </c>
      <c r="AE16">
        <v>1.0129826387438002E-3</v>
      </c>
      <c r="AG16">
        <v>12</v>
      </c>
      <c r="AH16">
        <v>1</v>
      </c>
      <c r="AI16">
        <v>1.7473902726278302E-4</v>
      </c>
    </row>
    <row r="17" spans="2:35">
      <c r="B17">
        <v>13</v>
      </c>
      <c r="C17">
        <v>35</v>
      </c>
      <c r="D17">
        <v>2.4590929881422537E-3</v>
      </c>
      <c r="F17">
        <v>13</v>
      </c>
      <c r="G17">
        <v>15</v>
      </c>
      <c r="H17">
        <v>1.0878591294951245E-3</v>
      </c>
      <c r="K17">
        <v>13</v>
      </c>
      <c r="L17">
        <v>48</v>
      </c>
      <c r="M17">
        <v>4.7603982469833451E-3</v>
      </c>
      <c r="O17">
        <v>13</v>
      </c>
      <c r="P17">
        <v>2</v>
      </c>
      <c r="Q17">
        <v>2.3363121313007418E-4</v>
      </c>
      <c r="T17">
        <v>13</v>
      </c>
      <c r="U17">
        <v>35</v>
      </c>
      <c r="V17">
        <v>3.7563401655794745E-3</v>
      </c>
      <c r="X17">
        <v>13</v>
      </c>
      <c r="Y17">
        <v>0</v>
      </c>
      <c r="Z17">
        <v>0</v>
      </c>
      <c r="AC17">
        <v>13</v>
      </c>
      <c r="AD17">
        <v>789594</v>
      </c>
      <c r="AE17">
        <v>99.98062670703402</v>
      </c>
      <c r="AG17">
        <v>13</v>
      </c>
      <c r="AH17">
        <v>572212</v>
      </c>
      <c r="AI17">
        <v>99.9877682680916</v>
      </c>
    </row>
    <row r="18" spans="2:35">
      <c r="B18">
        <v>14</v>
      </c>
      <c r="C18">
        <v>6</v>
      </c>
      <c r="D18">
        <v>4.2155879796724349E-4</v>
      </c>
      <c r="F18">
        <v>14</v>
      </c>
      <c r="G18">
        <v>4</v>
      </c>
      <c r="H18">
        <v>2.9009576786536654E-4</v>
      </c>
      <c r="K18">
        <v>14</v>
      </c>
      <c r="L18">
        <v>176186</v>
      </c>
      <c r="M18">
        <v>17.473240115479328</v>
      </c>
      <c r="O18">
        <v>14</v>
      </c>
      <c r="P18">
        <v>150425</v>
      </c>
      <c r="Q18">
        <v>17.571987617545705</v>
      </c>
      <c r="T18">
        <v>14</v>
      </c>
      <c r="U18">
        <v>3</v>
      </c>
      <c r="V18">
        <v>3.219720141925264E-4</v>
      </c>
      <c r="X18">
        <v>14</v>
      </c>
      <c r="Y18">
        <v>4</v>
      </c>
      <c r="Z18">
        <v>5.1138274057681418E-4</v>
      </c>
      <c r="AC18">
        <v>14</v>
      </c>
      <c r="AD18">
        <v>90</v>
      </c>
      <c r="AE18">
        <v>1.1396054685867752E-2</v>
      </c>
      <c r="AG18">
        <v>14</v>
      </c>
      <c r="AH18">
        <v>66</v>
      </c>
      <c r="AI18">
        <v>1.153277579934368E-2</v>
      </c>
    </row>
    <row r="19" spans="2:35">
      <c r="B19">
        <v>15</v>
      </c>
      <c r="C19">
        <v>0</v>
      </c>
      <c r="D19">
        <v>0</v>
      </c>
      <c r="F19">
        <v>15</v>
      </c>
      <c r="G19">
        <v>0</v>
      </c>
      <c r="H19">
        <v>0</v>
      </c>
      <c r="K19">
        <v>15</v>
      </c>
      <c r="L19">
        <v>2</v>
      </c>
      <c r="M19">
        <v>1.983499269576394E-4</v>
      </c>
      <c r="O19">
        <v>15</v>
      </c>
      <c r="P19">
        <v>1</v>
      </c>
      <c r="Q19">
        <v>1.1681560656503709E-4</v>
      </c>
      <c r="T19">
        <v>15</v>
      </c>
      <c r="U19">
        <v>0</v>
      </c>
      <c r="V19">
        <v>0</v>
      </c>
      <c r="X19">
        <v>15</v>
      </c>
      <c r="Y19">
        <v>0</v>
      </c>
      <c r="Z19">
        <v>0</v>
      </c>
      <c r="AC19">
        <v>15</v>
      </c>
      <c r="AD19">
        <v>2</v>
      </c>
      <c r="AE19">
        <v>2.5324565968595005E-4</v>
      </c>
      <c r="AG19">
        <v>15</v>
      </c>
      <c r="AH19">
        <v>0</v>
      </c>
      <c r="AI19">
        <v>0</v>
      </c>
    </row>
    <row r="20" spans="2:35">
      <c r="B20">
        <v>16</v>
      </c>
      <c r="C20">
        <v>76692</v>
      </c>
      <c r="D20">
        <v>5.3883645556173061</v>
      </c>
      <c r="F20">
        <v>16</v>
      </c>
      <c r="G20">
        <v>74380</v>
      </c>
      <c r="H20">
        <v>5.3943308034564907</v>
      </c>
      <c r="K20">
        <v>16</v>
      </c>
      <c r="L20">
        <v>11</v>
      </c>
      <c r="M20">
        <v>1.0909245982670167E-3</v>
      </c>
      <c r="O20">
        <v>16</v>
      </c>
      <c r="P20">
        <v>26</v>
      </c>
      <c r="Q20">
        <v>3.0372057706909645E-3</v>
      </c>
      <c r="T20">
        <v>16</v>
      </c>
      <c r="U20">
        <v>3</v>
      </c>
      <c r="V20">
        <v>3.219720141925264E-4</v>
      </c>
      <c r="X20">
        <v>16</v>
      </c>
      <c r="Y20">
        <v>1</v>
      </c>
      <c r="Z20">
        <v>1.2784568514420354E-4</v>
      </c>
      <c r="AC20">
        <v>16</v>
      </c>
      <c r="AD20">
        <v>0</v>
      </c>
      <c r="AE20">
        <v>0</v>
      </c>
      <c r="AG20">
        <v>16</v>
      </c>
      <c r="AH20">
        <v>0</v>
      </c>
      <c r="AI20">
        <v>0</v>
      </c>
    </row>
    <row r="21" spans="2:35">
      <c r="B21">
        <v>17</v>
      </c>
      <c r="C21">
        <v>0</v>
      </c>
      <c r="D21">
        <v>0</v>
      </c>
      <c r="F21">
        <v>17</v>
      </c>
      <c r="G21">
        <v>11</v>
      </c>
      <c r="H21">
        <v>7.9776336162975798E-4</v>
      </c>
      <c r="K21">
        <v>17</v>
      </c>
      <c r="L21">
        <v>0</v>
      </c>
      <c r="M21">
        <v>0</v>
      </c>
      <c r="O21">
        <v>17</v>
      </c>
      <c r="P21">
        <v>0</v>
      </c>
      <c r="Q21">
        <v>0</v>
      </c>
      <c r="T21">
        <v>17</v>
      </c>
      <c r="U21">
        <v>0</v>
      </c>
      <c r="V21">
        <v>0</v>
      </c>
      <c r="X21">
        <v>17</v>
      </c>
      <c r="Y21">
        <v>0</v>
      </c>
      <c r="Z21">
        <v>0</v>
      </c>
      <c r="AC21">
        <v>17</v>
      </c>
      <c r="AD21">
        <v>0</v>
      </c>
      <c r="AE21">
        <v>0</v>
      </c>
      <c r="AG21">
        <v>17</v>
      </c>
      <c r="AH21">
        <v>0</v>
      </c>
      <c r="AI21">
        <v>0</v>
      </c>
    </row>
    <row r="22" spans="2:35">
      <c r="B22">
        <v>18</v>
      </c>
      <c r="C22">
        <v>3</v>
      </c>
      <c r="D22">
        <v>2.1077939898362174E-4</v>
      </c>
      <c r="F22">
        <v>18</v>
      </c>
      <c r="G22">
        <v>3</v>
      </c>
      <c r="H22">
        <v>2.175718258990249E-4</v>
      </c>
      <c r="K22">
        <v>18</v>
      </c>
      <c r="L22">
        <v>176003</v>
      </c>
      <c r="M22">
        <v>17.455091097162704</v>
      </c>
      <c r="O22">
        <v>18</v>
      </c>
      <c r="P22">
        <v>149071</v>
      </c>
      <c r="Q22">
        <v>17.413819286256643</v>
      </c>
      <c r="T22">
        <v>18</v>
      </c>
      <c r="U22">
        <v>2</v>
      </c>
      <c r="V22">
        <v>2.1464800946168427E-4</v>
      </c>
      <c r="X22">
        <v>18</v>
      </c>
      <c r="Y22">
        <v>2</v>
      </c>
      <c r="Z22">
        <v>2.5569137028840709E-4</v>
      </c>
      <c r="AC22">
        <v>18</v>
      </c>
      <c r="AD22">
        <v>5</v>
      </c>
      <c r="AE22">
        <v>6.331141492148751E-4</v>
      </c>
      <c r="AG22">
        <v>18</v>
      </c>
      <c r="AH22">
        <v>0</v>
      </c>
      <c r="AI22">
        <v>0</v>
      </c>
    </row>
    <row r="23" spans="2:35">
      <c r="B23">
        <v>19</v>
      </c>
      <c r="C23">
        <v>0</v>
      </c>
      <c r="D23">
        <v>0</v>
      </c>
      <c r="F23">
        <v>19</v>
      </c>
      <c r="G23">
        <v>0</v>
      </c>
      <c r="H23">
        <v>0</v>
      </c>
      <c r="K23">
        <v>19</v>
      </c>
      <c r="L23">
        <v>7</v>
      </c>
      <c r="M23">
        <v>6.9422474435173792E-4</v>
      </c>
      <c r="O23">
        <v>19</v>
      </c>
      <c r="P23">
        <v>7</v>
      </c>
      <c r="Q23">
        <v>8.1770924595525965E-4</v>
      </c>
      <c r="T23">
        <v>19</v>
      </c>
      <c r="U23">
        <v>0</v>
      </c>
      <c r="V23">
        <v>0</v>
      </c>
      <c r="X23">
        <v>19</v>
      </c>
      <c r="Y23">
        <v>0</v>
      </c>
      <c r="Z23">
        <v>0</v>
      </c>
      <c r="AC23">
        <v>19</v>
      </c>
      <c r="AD23">
        <v>0</v>
      </c>
      <c r="AE23">
        <v>0</v>
      </c>
      <c r="AG23">
        <v>19</v>
      </c>
      <c r="AH23">
        <v>0</v>
      </c>
      <c r="AI23">
        <v>0</v>
      </c>
    </row>
    <row r="24" spans="2:35">
      <c r="B24">
        <v>20</v>
      </c>
      <c r="C24">
        <v>0</v>
      </c>
      <c r="D24">
        <v>0</v>
      </c>
      <c r="F24">
        <v>20</v>
      </c>
      <c r="G24">
        <v>0</v>
      </c>
      <c r="H24">
        <v>0</v>
      </c>
      <c r="K24">
        <v>20</v>
      </c>
      <c r="L24">
        <v>0</v>
      </c>
      <c r="M24">
        <v>0</v>
      </c>
      <c r="O24">
        <v>20</v>
      </c>
      <c r="P24">
        <v>0</v>
      </c>
      <c r="Q24">
        <v>0</v>
      </c>
      <c r="T24">
        <v>20</v>
      </c>
      <c r="U24">
        <v>0</v>
      </c>
      <c r="V24">
        <v>0</v>
      </c>
      <c r="X24">
        <v>20</v>
      </c>
      <c r="Y24">
        <v>0</v>
      </c>
      <c r="Z24">
        <v>0</v>
      </c>
      <c r="AC24">
        <v>20</v>
      </c>
      <c r="AD24">
        <v>0</v>
      </c>
      <c r="AE24">
        <v>0</v>
      </c>
      <c r="AG24">
        <v>20</v>
      </c>
      <c r="AH24">
        <v>0</v>
      </c>
      <c r="AI24">
        <v>0</v>
      </c>
    </row>
    <row r="25" spans="2:35">
      <c r="B25">
        <v>21</v>
      </c>
      <c r="C25">
        <v>0</v>
      </c>
      <c r="D25">
        <v>0</v>
      </c>
      <c r="F25">
        <v>21</v>
      </c>
      <c r="G25">
        <v>0</v>
      </c>
      <c r="H25">
        <v>0</v>
      </c>
      <c r="K25">
        <v>21</v>
      </c>
      <c r="L25">
        <v>1</v>
      </c>
      <c r="M25">
        <v>9.9174963478819699E-5</v>
      </c>
      <c r="O25">
        <v>21</v>
      </c>
      <c r="P25">
        <v>0</v>
      </c>
      <c r="Q25">
        <v>0</v>
      </c>
      <c r="T25">
        <v>21</v>
      </c>
      <c r="U25">
        <v>0</v>
      </c>
      <c r="V25">
        <v>0</v>
      </c>
      <c r="X25">
        <v>21</v>
      </c>
      <c r="Y25">
        <v>0</v>
      </c>
      <c r="Z25">
        <v>0</v>
      </c>
      <c r="AC25">
        <v>21</v>
      </c>
      <c r="AD25">
        <v>0</v>
      </c>
      <c r="AE25">
        <v>0</v>
      </c>
      <c r="AG25">
        <v>21</v>
      </c>
      <c r="AH25">
        <v>0</v>
      </c>
      <c r="AI25">
        <v>0</v>
      </c>
    </row>
    <row r="26" spans="2:35">
      <c r="B26">
        <v>22</v>
      </c>
      <c r="C26">
        <v>0</v>
      </c>
      <c r="D26">
        <v>0</v>
      </c>
      <c r="F26">
        <v>22</v>
      </c>
      <c r="G26">
        <v>0</v>
      </c>
      <c r="H26">
        <v>0</v>
      </c>
      <c r="K26">
        <v>22</v>
      </c>
      <c r="L26">
        <v>0</v>
      </c>
      <c r="M26">
        <v>0</v>
      </c>
      <c r="O26">
        <v>22</v>
      </c>
      <c r="P26">
        <v>0</v>
      </c>
      <c r="Q26">
        <v>0</v>
      </c>
      <c r="T26">
        <v>22</v>
      </c>
      <c r="U26">
        <v>0</v>
      </c>
      <c r="V26">
        <v>0</v>
      </c>
      <c r="X26">
        <v>22</v>
      </c>
      <c r="Y26">
        <v>0</v>
      </c>
      <c r="Z26">
        <v>0</v>
      </c>
      <c r="AC26">
        <v>22</v>
      </c>
      <c r="AD26">
        <v>0</v>
      </c>
      <c r="AE26">
        <v>0</v>
      </c>
      <c r="AG26">
        <v>22</v>
      </c>
      <c r="AH26">
        <v>0</v>
      </c>
      <c r="AI26">
        <v>0</v>
      </c>
    </row>
    <row r="27" spans="2:35">
      <c r="B27">
        <v>23</v>
      </c>
      <c r="C27">
        <v>0</v>
      </c>
      <c r="D27">
        <v>0</v>
      </c>
      <c r="F27">
        <v>23</v>
      </c>
      <c r="G27">
        <v>0</v>
      </c>
      <c r="H27">
        <v>0</v>
      </c>
      <c r="K27">
        <v>23</v>
      </c>
      <c r="L27">
        <v>0</v>
      </c>
      <c r="M27">
        <v>0</v>
      </c>
      <c r="O27">
        <v>23</v>
      </c>
      <c r="P27">
        <v>0</v>
      </c>
      <c r="Q27">
        <v>0</v>
      </c>
      <c r="T27">
        <v>23</v>
      </c>
      <c r="U27">
        <v>0</v>
      </c>
      <c r="V27">
        <v>0</v>
      </c>
      <c r="X27">
        <v>23</v>
      </c>
      <c r="Y27">
        <v>0</v>
      </c>
      <c r="Z27">
        <v>0</v>
      </c>
      <c r="AC27">
        <v>23</v>
      </c>
      <c r="AD27">
        <v>0</v>
      </c>
      <c r="AE27">
        <v>0</v>
      </c>
      <c r="AG27">
        <v>23</v>
      </c>
      <c r="AH27">
        <v>0</v>
      </c>
      <c r="AI27">
        <v>0</v>
      </c>
    </row>
    <row r="28" spans="2:35">
      <c r="B28">
        <v>24</v>
      </c>
      <c r="C28">
        <v>3</v>
      </c>
      <c r="D28">
        <v>2.1077939898362174E-4</v>
      </c>
      <c r="F28">
        <v>24</v>
      </c>
      <c r="G28">
        <v>7</v>
      </c>
      <c r="H28">
        <v>5.0766759376439144E-4</v>
      </c>
      <c r="K28">
        <v>24</v>
      </c>
      <c r="L28">
        <v>0</v>
      </c>
      <c r="M28">
        <v>0</v>
      </c>
      <c r="O28">
        <v>24</v>
      </c>
      <c r="P28">
        <v>0</v>
      </c>
      <c r="Q28">
        <v>0</v>
      </c>
      <c r="T28">
        <v>24</v>
      </c>
      <c r="U28">
        <v>0</v>
      </c>
      <c r="V28">
        <v>0</v>
      </c>
      <c r="X28">
        <v>24</v>
      </c>
      <c r="Y28">
        <v>0</v>
      </c>
      <c r="Z28">
        <v>0</v>
      </c>
      <c r="AC28">
        <v>24</v>
      </c>
      <c r="AD28">
        <v>0</v>
      </c>
      <c r="AE28">
        <v>0</v>
      </c>
      <c r="AG28">
        <v>24</v>
      </c>
      <c r="AH28">
        <v>0</v>
      </c>
      <c r="AI28">
        <v>0</v>
      </c>
    </row>
    <row r="29" spans="2:35">
      <c r="B29">
        <v>25</v>
      </c>
      <c r="C29">
        <v>248661</v>
      </c>
      <c r="D29">
        <v>17.470872043555456</v>
      </c>
      <c r="F29">
        <v>25</v>
      </c>
      <c r="G29">
        <v>238634</v>
      </c>
      <c r="H29">
        <v>17.306678367195971</v>
      </c>
      <c r="K29">
        <v>25</v>
      </c>
      <c r="L29">
        <v>3</v>
      </c>
      <c r="M29">
        <v>2.9752489043645907E-4</v>
      </c>
      <c r="O29">
        <v>25</v>
      </c>
      <c r="P29">
        <v>1</v>
      </c>
      <c r="Q29">
        <v>1.1681560656503709E-4</v>
      </c>
      <c r="T29">
        <v>25</v>
      </c>
      <c r="U29">
        <v>3</v>
      </c>
      <c r="V29">
        <v>3.219720141925264E-4</v>
      </c>
      <c r="X29">
        <v>25</v>
      </c>
      <c r="Y29">
        <v>3</v>
      </c>
      <c r="Z29">
        <v>3.8353705543261063E-4</v>
      </c>
      <c r="AC29">
        <v>25</v>
      </c>
      <c r="AD29">
        <v>3</v>
      </c>
      <c r="AE29">
        <v>3.798684895289251E-4</v>
      </c>
      <c r="AG29">
        <v>25</v>
      </c>
      <c r="AH29">
        <v>0</v>
      </c>
      <c r="AI29">
        <v>0</v>
      </c>
    </row>
    <row r="30" spans="2:35">
      <c r="B30">
        <v>26</v>
      </c>
      <c r="C30">
        <v>80</v>
      </c>
      <c r="D30">
        <v>5.62078397289658E-3</v>
      </c>
      <c r="F30">
        <v>26</v>
      </c>
      <c r="G30">
        <v>83</v>
      </c>
      <c r="H30">
        <v>6.0194871832063559E-3</v>
      </c>
      <c r="K30">
        <v>26</v>
      </c>
      <c r="L30">
        <v>0</v>
      </c>
      <c r="M30">
        <v>0</v>
      </c>
      <c r="O30">
        <v>26</v>
      </c>
      <c r="P30">
        <v>0</v>
      </c>
      <c r="Q30">
        <v>0</v>
      </c>
      <c r="T30">
        <v>26</v>
      </c>
      <c r="U30">
        <v>0</v>
      </c>
      <c r="V30">
        <v>0</v>
      </c>
      <c r="X30">
        <v>26</v>
      </c>
      <c r="Y30">
        <v>0</v>
      </c>
      <c r="Z30">
        <v>0</v>
      </c>
      <c r="AC30">
        <v>26</v>
      </c>
      <c r="AD30">
        <v>0</v>
      </c>
      <c r="AE30">
        <v>0</v>
      </c>
      <c r="AG30">
        <v>26</v>
      </c>
      <c r="AH30">
        <v>0</v>
      </c>
      <c r="AI30">
        <v>0</v>
      </c>
    </row>
    <row r="31" spans="2:35">
      <c r="B31">
        <v>27</v>
      </c>
      <c r="C31">
        <v>1</v>
      </c>
      <c r="D31">
        <v>7.0259799661207253E-5</v>
      </c>
      <c r="F31">
        <v>27</v>
      </c>
      <c r="G31">
        <v>1</v>
      </c>
      <c r="H31">
        <v>7.2523941966341635E-5</v>
      </c>
      <c r="K31">
        <v>27</v>
      </c>
      <c r="L31">
        <v>5</v>
      </c>
      <c r="M31">
        <v>4.9587481739409847E-4</v>
      </c>
      <c r="O31">
        <v>27</v>
      </c>
      <c r="P31">
        <v>4</v>
      </c>
      <c r="Q31">
        <v>4.6726242626014835E-4</v>
      </c>
      <c r="T31">
        <v>27</v>
      </c>
      <c r="U31">
        <v>0</v>
      </c>
      <c r="V31">
        <v>0</v>
      </c>
      <c r="X31">
        <v>27</v>
      </c>
      <c r="Y31">
        <v>0</v>
      </c>
      <c r="Z31">
        <v>0</v>
      </c>
      <c r="AC31">
        <v>27</v>
      </c>
      <c r="AD31">
        <v>0</v>
      </c>
      <c r="AE31">
        <v>0</v>
      </c>
      <c r="AG31">
        <v>27</v>
      </c>
      <c r="AH31">
        <v>0</v>
      </c>
      <c r="AI31">
        <v>0</v>
      </c>
    </row>
    <row r="32" spans="2:35">
      <c r="B32">
        <v>28</v>
      </c>
      <c r="C32">
        <v>207855</v>
      </c>
      <c r="D32">
        <v>14.603850658580232</v>
      </c>
      <c r="F32">
        <v>28</v>
      </c>
      <c r="G32">
        <v>199371</v>
      </c>
      <c r="H32">
        <v>14.459170833771498</v>
      </c>
      <c r="K32">
        <v>28</v>
      </c>
      <c r="L32">
        <v>121682</v>
      </c>
      <c r="M32">
        <v>12.067807906029739</v>
      </c>
      <c r="O32">
        <v>28</v>
      </c>
      <c r="P32">
        <v>102265</v>
      </c>
      <c r="Q32">
        <v>11.946148005373518</v>
      </c>
      <c r="T32">
        <v>28</v>
      </c>
      <c r="U32">
        <v>4</v>
      </c>
      <c r="V32">
        <v>4.2929601892336853E-4</v>
      </c>
      <c r="X32">
        <v>28</v>
      </c>
      <c r="Y32">
        <v>5</v>
      </c>
      <c r="Z32">
        <v>6.3922842572101772E-4</v>
      </c>
      <c r="AC32">
        <v>28</v>
      </c>
      <c r="AD32">
        <v>2</v>
      </c>
      <c r="AE32">
        <v>2.5324565968595005E-4</v>
      </c>
      <c r="AG32">
        <v>28</v>
      </c>
      <c r="AH32">
        <v>0</v>
      </c>
      <c r="AI32">
        <v>0</v>
      </c>
    </row>
    <row r="33" spans="2:35">
      <c r="B33">
        <v>29</v>
      </c>
      <c r="C33">
        <v>20</v>
      </c>
      <c r="D33">
        <v>1.405195993224145E-3</v>
      </c>
      <c r="F33">
        <v>29</v>
      </c>
      <c r="G33">
        <v>33</v>
      </c>
      <c r="H33">
        <v>2.3932900848892742E-3</v>
      </c>
      <c r="K33">
        <v>29</v>
      </c>
      <c r="L33">
        <v>135541</v>
      </c>
      <c r="M33">
        <v>13.442273724882702</v>
      </c>
      <c r="O33">
        <v>29</v>
      </c>
      <c r="P33">
        <v>115253</v>
      </c>
      <c r="Q33">
        <v>13.463349103440219</v>
      </c>
      <c r="T33">
        <v>29</v>
      </c>
      <c r="U33">
        <v>2</v>
      </c>
      <c r="V33">
        <v>2.1464800946168427E-4</v>
      </c>
      <c r="X33">
        <v>29</v>
      </c>
      <c r="Y33">
        <v>2</v>
      </c>
      <c r="Z33">
        <v>2.5569137028840709E-4</v>
      </c>
      <c r="AC33">
        <v>29</v>
      </c>
      <c r="AD33">
        <v>1</v>
      </c>
      <c r="AE33">
        <v>1.2662282984297503E-4</v>
      </c>
      <c r="AG33">
        <v>29</v>
      </c>
      <c r="AH33">
        <v>0</v>
      </c>
      <c r="AI33">
        <v>0</v>
      </c>
    </row>
    <row r="34" spans="2:35">
      <c r="B34">
        <v>30</v>
      </c>
      <c r="C34">
        <v>8</v>
      </c>
      <c r="D34">
        <v>5.6207839728965802E-4</v>
      </c>
      <c r="F34">
        <v>30</v>
      </c>
      <c r="G34">
        <v>5</v>
      </c>
      <c r="H34">
        <v>3.6261970983170817E-4</v>
      </c>
      <c r="K34">
        <v>30</v>
      </c>
      <c r="L34">
        <v>8</v>
      </c>
      <c r="M34">
        <v>7.9339970783055759E-4</v>
      </c>
      <c r="O34">
        <v>30</v>
      </c>
      <c r="P34">
        <v>2</v>
      </c>
      <c r="Q34">
        <v>2.3363121313007418E-4</v>
      </c>
      <c r="T34">
        <v>30</v>
      </c>
      <c r="U34">
        <v>0</v>
      </c>
      <c r="V34">
        <v>0</v>
      </c>
      <c r="X34">
        <v>30</v>
      </c>
      <c r="Y34">
        <v>0</v>
      </c>
      <c r="Z34">
        <v>0</v>
      </c>
      <c r="AC34">
        <v>30</v>
      </c>
      <c r="AD34">
        <v>0</v>
      </c>
      <c r="AE34">
        <v>0</v>
      </c>
      <c r="AG34">
        <v>30</v>
      </c>
      <c r="AH34">
        <v>0</v>
      </c>
      <c r="AI34">
        <v>0</v>
      </c>
    </row>
    <row r="35" spans="2:35">
      <c r="B35">
        <v>31</v>
      </c>
      <c r="C35">
        <v>0</v>
      </c>
      <c r="D35">
        <v>0</v>
      </c>
      <c r="F35">
        <v>31</v>
      </c>
      <c r="G35">
        <v>0</v>
      </c>
      <c r="H35">
        <v>0</v>
      </c>
      <c r="K35">
        <v>31</v>
      </c>
      <c r="L35">
        <v>2</v>
      </c>
      <c r="M35">
        <v>1.983499269576394E-4</v>
      </c>
      <c r="O35">
        <v>31</v>
      </c>
      <c r="P35">
        <v>2</v>
      </c>
      <c r="Q35">
        <v>2.3363121313007418E-4</v>
      </c>
      <c r="T35">
        <v>31</v>
      </c>
      <c r="U35">
        <v>0</v>
      </c>
      <c r="V35">
        <v>0</v>
      </c>
      <c r="X35">
        <v>31</v>
      </c>
      <c r="Y35">
        <v>0</v>
      </c>
      <c r="Z35">
        <v>0</v>
      </c>
      <c r="AC35">
        <v>31</v>
      </c>
      <c r="AD35">
        <v>0</v>
      </c>
      <c r="AE35">
        <v>0</v>
      </c>
      <c r="AG35">
        <v>31</v>
      </c>
      <c r="AH35">
        <v>0</v>
      </c>
      <c r="AI35">
        <v>0</v>
      </c>
    </row>
    <row r="36" spans="2:35">
      <c r="B36">
        <v>32</v>
      </c>
      <c r="C36">
        <v>0</v>
      </c>
      <c r="D36">
        <v>0</v>
      </c>
      <c r="F36">
        <v>32</v>
      </c>
      <c r="G36">
        <v>0</v>
      </c>
      <c r="H36">
        <v>0</v>
      </c>
      <c r="K36">
        <v>32</v>
      </c>
      <c r="L36">
        <v>0</v>
      </c>
      <c r="M36">
        <v>0</v>
      </c>
      <c r="O36">
        <v>32</v>
      </c>
      <c r="P36">
        <v>1</v>
      </c>
      <c r="Q36">
        <v>1.1681560656503709E-4</v>
      </c>
      <c r="T36">
        <v>32</v>
      </c>
      <c r="U36">
        <v>0</v>
      </c>
      <c r="V36">
        <v>0</v>
      </c>
      <c r="X36">
        <v>32</v>
      </c>
      <c r="Y36">
        <v>0</v>
      </c>
      <c r="Z36">
        <v>0</v>
      </c>
      <c r="AC36">
        <v>32</v>
      </c>
      <c r="AD36">
        <v>0</v>
      </c>
      <c r="AE36">
        <v>0</v>
      </c>
      <c r="AG36">
        <v>32</v>
      </c>
      <c r="AH36">
        <v>0</v>
      </c>
      <c r="AI36">
        <v>0</v>
      </c>
    </row>
    <row r="37" spans="2:35">
      <c r="B37">
        <v>33</v>
      </c>
      <c r="C37">
        <v>1</v>
      </c>
      <c r="D37">
        <v>7.0259799661207253E-5</v>
      </c>
      <c r="F37">
        <v>33</v>
      </c>
      <c r="G37">
        <v>0</v>
      </c>
      <c r="H37">
        <v>0</v>
      </c>
      <c r="K37">
        <v>33</v>
      </c>
      <c r="L37">
        <v>0</v>
      </c>
      <c r="M37">
        <v>0</v>
      </c>
      <c r="O37">
        <v>33</v>
      </c>
      <c r="P37">
        <v>0</v>
      </c>
      <c r="Q37">
        <v>0</v>
      </c>
      <c r="T37">
        <v>33</v>
      </c>
      <c r="U37">
        <v>0</v>
      </c>
      <c r="V37">
        <v>0</v>
      </c>
      <c r="X37">
        <v>33</v>
      </c>
      <c r="Y37">
        <v>0</v>
      </c>
      <c r="Z37">
        <v>0</v>
      </c>
      <c r="AC37">
        <v>33</v>
      </c>
      <c r="AD37">
        <v>0</v>
      </c>
      <c r="AE37">
        <v>0</v>
      </c>
      <c r="AG37">
        <v>33</v>
      </c>
      <c r="AH37">
        <v>0</v>
      </c>
      <c r="AI37">
        <v>0</v>
      </c>
    </row>
    <row r="38" spans="2:35">
      <c r="B38">
        <v>34</v>
      </c>
      <c r="C38">
        <v>0</v>
      </c>
      <c r="D38">
        <v>0</v>
      </c>
      <c r="F38">
        <v>34</v>
      </c>
      <c r="G38">
        <v>0</v>
      </c>
      <c r="H38">
        <v>0</v>
      </c>
      <c r="K38">
        <v>34</v>
      </c>
      <c r="L38">
        <v>0</v>
      </c>
      <c r="M38">
        <v>0</v>
      </c>
      <c r="O38">
        <v>34</v>
      </c>
      <c r="P38">
        <v>0</v>
      </c>
      <c r="Q38">
        <v>0</v>
      </c>
      <c r="T38">
        <v>34</v>
      </c>
      <c r="U38">
        <v>5</v>
      </c>
      <c r="V38">
        <v>5.3662002365421067E-4</v>
      </c>
      <c r="X38">
        <v>34</v>
      </c>
      <c r="Y38">
        <v>4</v>
      </c>
      <c r="Z38">
        <v>5.1138274057681418E-4</v>
      </c>
      <c r="AC38">
        <v>34</v>
      </c>
      <c r="AD38">
        <v>1</v>
      </c>
      <c r="AE38">
        <v>1.2662282984297503E-4</v>
      </c>
      <c r="AG38">
        <v>34</v>
      </c>
      <c r="AH38">
        <v>0</v>
      </c>
      <c r="AI38">
        <v>0</v>
      </c>
    </row>
    <row r="39" spans="2:35">
      <c r="B39">
        <v>35</v>
      </c>
      <c r="C39">
        <v>8</v>
      </c>
      <c r="D39">
        <v>5.6207839728965802E-4</v>
      </c>
      <c r="F39">
        <v>35</v>
      </c>
      <c r="G39">
        <v>3</v>
      </c>
      <c r="H39">
        <v>2.175718258990249E-4</v>
      </c>
      <c r="K39">
        <v>35</v>
      </c>
      <c r="L39">
        <v>5</v>
      </c>
      <c r="M39">
        <v>4.9587481739409847E-4</v>
      </c>
      <c r="O39">
        <v>35</v>
      </c>
      <c r="P39">
        <v>9</v>
      </c>
      <c r="Q39">
        <v>1.0513404590853338E-3</v>
      </c>
      <c r="T39">
        <v>35</v>
      </c>
      <c r="U39">
        <v>115170</v>
      </c>
      <c r="V39">
        <v>12.360505624851088</v>
      </c>
      <c r="X39">
        <v>35</v>
      </c>
      <c r="Y39">
        <v>97242</v>
      </c>
      <c r="Z39">
        <v>12.431970114792641</v>
      </c>
      <c r="AC39">
        <v>35</v>
      </c>
      <c r="AD39">
        <v>1</v>
      </c>
      <c r="AE39">
        <v>1.2662282984297503E-4</v>
      </c>
      <c r="AG39">
        <v>35</v>
      </c>
      <c r="AH39">
        <v>0</v>
      </c>
      <c r="AI39">
        <v>0</v>
      </c>
    </row>
    <row r="40" spans="2:35">
      <c r="B40">
        <v>36</v>
      </c>
      <c r="C40">
        <v>2</v>
      </c>
      <c r="D40">
        <v>1.4051959932241451E-4</v>
      </c>
      <c r="F40">
        <v>36</v>
      </c>
      <c r="G40">
        <v>2</v>
      </c>
      <c r="H40">
        <v>1.4504788393268327E-4</v>
      </c>
      <c r="K40">
        <v>36</v>
      </c>
      <c r="L40">
        <v>11</v>
      </c>
      <c r="M40">
        <v>1.0909245982670167E-3</v>
      </c>
      <c r="O40">
        <v>36</v>
      </c>
      <c r="P40">
        <v>6</v>
      </c>
      <c r="Q40">
        <v>7.0089363939022258E-4</v>
      </c>
      <c r="T40">
        <v>36</v>
      </c>
      <c r="U40">
        <v>35</v>
      </c>
      <c r="V40">
        <v>3.7563401655794745E-3</v>
      </c>
      <c r="X40">
        <v>36</v>
      </c>
      <c r="Y40">
        <v>40</v>
      </c>
      <c r="Z40">
        <v>5.1138274057681418E-3</v>
      </c>
      <c r="AC40">
        <v>36</v>
      </c>
      <c r="AD40">
        <v>0</v>
      </c>
      <c r="AE40">
        <v>0</v>
      </c>
      <c r="AG40">
        <v>36</v>
      </c>
      <c r="AH40">
        <v>0</v>
      </c>
      <c r="AI40">
        <v>0</v>
      </c>
    </row>
    <row r="41" spans="2:35">
      <c r="B41">
        <v>37</v>
      </c>
      <c r="C41">
        <v>0</v>
      </c>
      <c r="D41">
        <v>0</v>
      </c>
      <c r="F41">
        <v>37</v>
      </c>
      <c r="G41">
        <v>0</v>
      </c>
      <c r="H41">
        <v>0</v>
      </c>
      <c r="K41">
        <v>37</v>
      </c>
      <c r="L41">
        <v>2</v>
      </c>
      <c r="M41">
        <v>1.983499269576394E-4</v>
      </c>
      <c r="O41">
        <v>37</v>
      </c>
      <c r="P41">
        <v>3</v>
      </c>
      <c r="Q41">
        <v>3.5044681969511129E-4</v>
      </c>
      <c r="T41">
        <v>37</v>
      </c>
      <c r="U41">
        <v>21</v>
      </c>
      <c r="V41">
        <v>2.2538040993476849E-3</v>
      </c>
      <c r="X41">
        <v>37</v>
      </c>
      <c r="Y41">
        <v>20</v>
      </c>
      <c r="Z41">
        <v>2.5569137028840709E-3</v>
      </c>
      <c r="AC41">
        <v>37</v>
      </c>
      <c r="AD41">
        <v>0</v>
      </c>
      <c r="AE41">
        <v>0</v>
      </c>
      <c r="AG41">
        <v>37</v>
      </c>
      <c r="AH41">
        <v>0</v>
      </c>
      <c r="AI41">
        <v>0</v>
      </c>
    </row>
    <row r="42" spans="2:35">
      <c r="B42">
        <v>38</v>
      </c>
      <c r="C42">
        <v>0</v>
      </c>
      <c r="D42">
        <v>0</v>
      </c>
      <c r="F42">
        <v>38</v>
      </c>
      <c r="G42">
        <v>0</v>
      </c>
      <c r="H42">
        <v>0</v>
      </c>
      <c r="K42">
        <v>38</v>
      </c>
      <c r="L42">
        <v>0</v>
      </c>
      <c r="M42">
        <v>0</v>
      </c>
      <c r="O42">
        <v>38</v>
      </c>
      <c r="P42">
        <v>1</v>
      </c>
      <c r="Q42">
        <v>1.1681560656503709E-4</v>
      </c>
      <c r="T42">
        <v>38</v>
      </c>
      <c r="U42">
        <v>0</v>
      </c>
      <c r="V42">
        <v>0</v>
      </c>
      <c r="X42">
        <v>38</v>
      </c>
      <c r="Y42">
        <v>0</v>
      </c>
      <c r="Z42">
        <v>0</v>
      </c>
      <c r="AC42">
        <v>38</v>
      </c>
      <c r="AD42">
        <v>0</v>
      </c>
      <c r="AE42">
        <v>0</v>
      </c>
      <c r="AG42">
        <v>38</v>
      </c>
      <c r="AH42">
        <v>0</v>
      </c>
      <c r="AI42">
        <v>0</v>
      </c>
    </row>
    <row r="43" spans="2:35">
      <c r="B43">
        <v>39</v>
      </c>
      <c r="C43">
        <v>0</v>
      </c>
      <c r="D43">
        <v>0</v>
      </c>
      <c r="F43">
        <v>39</v>
      </c>
      <c r="G43">
        <v>1</v>
      </c>
      <c r="H43">
        <v>7.2523941966341635E-5</v>
      </c>
      <c r="K43">
        <v>39</v>
      </c>
      <c r="L43">
        <v>0</v>
      </c>
      <c r="M43">
        <v>0</v>
      </c>
      <c r="O43">
        <v>39</v>
      </c>
      <c r="P43">
        <v>0</v>
      </c>
      <c r="Q43">
        <v>0</v>
      </c>
      <c r="T43">
        <v>39</v>
      </c>
      <c r="U43">
        <v>0</v>
      </c>
      <c r="V43">
        <v>0</v>
      </c>
      <c r="X43">
        <v>39</v>
      </c>
      <c r="Y43">
        <v>0</v>
      </c>
      <c r="Z43">
        <v>0</v>
      </c>
      <c r="AC43">
        <v>39</v>
      </c>
      <c r="AD43">
        <v>0</v>
      </c>
      <c r="AE43">
        <v>0</v>
      </c>
      <c r="AG43">
        <v>39</v>
      </c>
      <c r="AH43">
        <v>0</v>
      </c>
      <c r="AI43">
        <v>0</v>
      </c>
    </row>
    <row r="44" spans="2:35">
      <c r="B44">
        <v>40</v>
      </c>
      <c r="C44">
        <v>0</v>
      </c>
      <c r="D44">
        <v>0</v>
      </c>
      <c r="F44">
        <v>40</v>
      </c>
      <c r="G44">
        <v>0</v>
      </c>
      <c r="H44">
        <v>0</v>
      </c>
      <c r="K44">
        <v>40</v>
      </c>
      <c r="L44">
        <v>0</v>
      </c>
      <c r="M44">
        <v>0</v>
      </c>
      <c r="O44">
        <v>40</v>
      </c>
      <c r="P44">
        <v>0</v>
      </c>
      <c r="Q44">
        <v>0</v>
      </c>
      <c r="T44">
        <v>40</v>
      </c>
      <c r="U44">
        <v>0</v>
      </c>
      <c r="V44">
        <v>0</v>
      </c>
      <c r="X44">
        <v>40</v>
      </c>
      <c r="Y44">
        <v>0</v>
      </c>
      <c r="Z44">
        <v>0</v>
      </c>
      <c r="AC44">
        <v>40</v>
      </c>
      <c r="AD44">
        <v>0</v>
      </c>
      <c r="AE44">
        <v>0</v>
      </c>
      <c r="AG44">
        <v>40</v>
      </c>
      <c r="AH44">
        <v>0</v>
      </c>
      <c r="AI44">
        <v>0</v>
      </c>
    </row>
    <row r="45" spans="2:35">
      <c r="B45">
        <v>41</v>
      </c>
      <c r="C45">
        <v>0</v>
      </c>
      <c r="D45">
        <v>0</v>
      </c>
      <c r="F45">
        <v>41</v>
      </c>
      <c r="G45">
        <v>0</v>
      </c>
      <c r="H45">
        <v>0</v>
      </c>
      <c r="K45">
        <v>41</v>
      </c>
      <c r="L45">
        <v>0</v>
      </c>
      <c r="M45">
        <v>0</v>
      </c>
      <c r="O45">
        <v>41</v>
      </c>
      <c r="P45">
        <v>0</v>
      </c>
      <c r="Q45">
        <v>0</v>
      </c>
      <c r="T45">
        <v>41</v>
      </c>
      <c r="U45">
        <v>0</v>
      </c>
      <c r="V45">
        <v>0</v>
      </c>
      <c r="X45">
        <v>41</v>
      </c>
      <c r="Y45">
        <v>0</v>
      </c>
      <c r="Z45">
        <v>0</v>
      </c>
      <c r="AC45">
        <v>41</v>
      </c>
      <c r="AD45">
        <v>0</v>
      </c>
      <c r="AE45">
        <v>0</v>
      </c>
      <c r="AG45">
        <v>41</v>
      </c>
      <c r="AH45">
        <v>0</v>
      </c>
      <c r="AI45">
        <v>0</v>
      </c>
    </row>
    <row r="46" spans="2:35">
      <c r="B46">
        <v>42</v>
      </c>
      <c r="C46">
        <v>0</v>
      </c>
      <c r="D46">
        <v>0</v>
      </c>
      <c r="F46">
        <v>42</v>
      </c>
      <c r="G46">
        <v>0</v>
      </c>
      <c r="H46">
        <v>0</v>
      </c>
      <c r="K46">
        <v>42</v>
      </c>
      <c r="L46">
        <v>0</v>
      </c>
      <c r="M46">
        <v>0</v>
      </c>
      <c r="O46">
        <v>42</v>
      </c>
      <c r="P46">
        <v>0</v>
      </c>
      <c r="Q46">
        <v>0</v>
      </c>
      <c r="T46">
        <v>42</v>
      </c>
      <c r="U46">
        <v>0</v>
      </c>
      <c r="V46">
        <v>0</v>
      </c>
      <c r="X46">
        <v>42</v>
      </c>
      <c r="Y46">
        <v>0</v>
      </c>
      <c r="Z46">
        <v>0</v>
      </c>
      <c r="AC46">
        <v>42</v>
      </c>
      <c r="AD46">
        <v>0</v>
      </c>
      <c r="AE46">
        <v>0</v>
      </c>
      <c r="AG46">
        <v>42</v>
      </c>
      <c r="AH46">
        <v>0</v>
      </c>
      <c r="AI46">
        <v>0</v>
      </c>
    </row>
    <row r="47" spans="2:35">
      <c r="B47">
        <v>43</v>
      </c>
      <c r="C47">
        <v>0</v>
      </c>
      <c r="D47">
        <v>0</v>
      </c>
      <c r="F47">
        <v>43</v>
      </c>
      <c r="G47">
        <v>0</v>
      </c>
      <c r="H47">
        <v>0</v>
      </c>
      <c r="K47">
        <v>43</v>
      </c>
      <c r="L47">
        <v>0</v>
      </c>
      <c r="M47">
        <v>0</v>
      </c>
      <c r="O47">
        <v>43</v>
      </c>
      <c r="P47">
        <v>0</v>
      </c>
      <c r="Q47">
        <v>0</v>
      </c>
      <c r="T47">
        <v>43</v>
      </c>
      <c r="U47">
        <v>13</v>
      </c>
      <c r="V47">
        <v>1.3952120615009476E-3</v>
      </c>
      <c r="X47">
        <v>43</v>
      </c>
      <c r="Y47">
        <v>12</v>
      </c>
      <c r="Z47">
        <v>1.5341482217304425E-3</v>
      </c>
      <c r="AC47">
        <v>43</v>
      </c>
      <c r="AD47">
        <v>0</v>
      </c>
      <c r="AE47">
        <v>0</v>
      </c>
      <c r="AG47">
        <v>43</v>
      </c>
      <c r="AH47">
        <v>0</v>
      </c>
      <c r="AI47">
        <v>0</v>
      </c>
    </row>
    <row r="48" spans="2:35">
      <c r="B48">
        <v>44</v>
      </c>
      <c r="C48">
        <v>20</v>
      </c>
      <c r="D48">
        <v>1.405195993224145E-3</v>
      </c>
      <c r="F48">
        <v>44</v>
      </c>
      <c r="G48">
        <v>20</v>
      </c>
      <c r="H48">
        <v>1.4504788393268327E-3</v>
      </c>
      <c r="K48">
        <v>44</v>
      </c>
      <c r="L48">
        <v>33</v>
      </c>
      <c r="M48">
        <v>3.2727737948010501E-3</v>
      </c>
      <c r="O48">
        <v>44</v>
      </c>
      <c r="P48">
        <v>40</v>
      </c>
      <c r="Q48">
        <v>4.6726242626014833E-3</v>
      </c>
      <c r="T48">
        <v>44</v>
      </c>
      <c r="U48">
        <v>524935</v>
      </c>
      <c r="V48">
        <v>56.338126423384615</v>
      </c>
      <c r="X48">
        <v>44</v>
      </c>
      <c r="Y48">
        <v>449138</v>
      </c>
      <c r="Z48">
        <v>57.420355334297291</v>
      </c>
      <c r="AC48">
        <v>44</v>
      </c>
      <c r="AD48">
        <v>10</v>
      </c>
      <c r="AE48">
        <v>1.2662282984297502E-3</v>
      </c>
      <c r="AG48">
        <v>44</v>
      </c>
      <c r="AH48">
        <v>0</v>
      </c>
      <c r="AI48">
        <v>0</v>
      </c>
    </row>
    <row r="49" spans="2:35">
      <c r="B49">
        <v>45</v>
      </c>
      <c r="C49">
        <v>0</v>
      </c>
      <c r="D49">
        <v>0</v>
      </c>
      <c r="F49">
        <v>45</v>
      </c>
      <c r="G49">
        <v>0</v>
      </c>
      <c r="H49">
        <v>0</v>
      </c>
      <c r="K49">
        <v>45</v>
      </c>
      <c r="L49">
        <v>0</v>
      </c>
      <c r="M49">
        <v>0</v>
      </c>
      <c r="O49">
        <v>45</v>
      </c>
      <c r="P49">
        <v>0</v>
      </c>
      <c r="Q49">
        <v>0</v>
      </c>
      <c r="T49">
        <v>45</v>
      </c>
      <c r="U49">
        <v>121</v>
      </c>
      <c r="V49">
        <v>1.2986204572431898E-2</v>
      </c>
      <c r="X49">
        <v>45</v>
      </c>
      <c r="Y49">
        <v>123</v>
      </c>
      <c r="Z49">
        <v>1.5725019272737034E-2</v>
      </c>
      <c r="AC49">
        <v>45</v>
      </c>
      <c r="AD49">
        <v>0</v>
      </c>
      <c r="AE49">
        <v>0</v>
      </c>
      <c r="AG49">
        <v>45</v>
      </c>
      <c r="AH49">
        <v>0</v>
      </c>
      <c r="AI49">
        <v>0</v>
      </c>
    </row>
    <row r="50" spans="2:35">
      <c r="B50">
        <v>46</v>
      </c>
      <c r="C50">
        <v>0</v>
      </c>
      <c r="D50">
        <v>0</v>
      </c>
      <c r="F50">
        <v>46</v>
      </c>
      <c r="G50">
        <v>0</v>
      </c>
      <c r="H50">
        <v>0</v>
      </c>
      <c r="K50">
        <v>46</v>
      </c>
      <c r="L50">
        <v>0</v>
      </c>
      <c r="M50">
        <v>0</v>
      </c>
      <c r="O50">
        <v>46</v>
      </c>
      <c r="P50">
        <v>0</v>
      </c>
      <c r="Q50">
        <v>0</v>
      </c>
      <c r="T50">
        <v>46</v>
      </c>
      <c r="U50">
        <v>2</v>
      </c>
      <c r="V50">
        <v>2.1464800946168427E-4</v>
      </c>
      <c r="X50">
        <v>46</v>
      </c>
      <c r="Y50">
        <v>2</v>
      </c>
      <c r="Z50">
        <v>2.5569137028840709E-4</v>
      </c>
      <c r="AC50">
        <v>46</v>
      </c>
      <c r="AD50">
        <v>0</v>
      </c>
      <c r="AE50">
        <v>0</v>
      </c>
      <c r="AG50">
        <v>46</v>
      </c>
      <c r="AH50">
        <v>0</v>
      </c>
      <c r="AI50">
        <v>0</v>
      </c>
    </row>
    <row r="51" spans="2:35">
      <c r="B51">
        <v>47</v>
      </c>
      <c r="C51">
        <v>0</v>
      </c>
      <c r="D51">
        <v>0</v>
      </c>
      <c r="F51">
        <v>47</v>
      </c>
      <c r="G51">
        <v>0</v>
      </c>
      <c r="H51">
        <v>0</v>
      </c>
      <c r="K51">
        <v>47</v>
      </c>
      <c r="L51">
        <v>3</v>
      </c>
      <c r="M51">
        <v>2.9752489043645907E-4</v>
      </c>
      <c r="O51">
        <v>47</v>
      </c>
      <c r="P51">
        <v>0</v>
      </c>
      <c r="Q51">
        <v>0</v>
      </c>
      <c r="T51">
        <v>47</v>
      </c>
      <c r="U51">
        <v>0</v>
      </c>
      <c r="V51">
        <v>0</v>
      </c>
      <c r="X51">
        <v>47</v>
      </c>
      <c r="Y51">
        <v>0</v>
      </c>
      <c r="Z51">
        <v>0</v>
      </c>
      <c r="AC51">
        <v>47</v>
      </c>
      <c r="AD51">
        <v>0</v>
      </c>
      <c r="AE51">
        <v>0</v>
      </c>
      <c r="AG51">
        <v>47</v>
      </c>
      <c r="AH51">
        <v>0</v>
      </c>
      <c r="AI51">
        <v>0</v>
      </c>
    </row>
    <row r="52" spans="2:35">
      <c r="B52">
        <v>48</v>
      </c>
      <c r="C52">
        <v>0</v>
      </c>
      <c r="D52">
        <v>0</v>
      </c>
      <c r="F52">
        <v>48</v>
      </c>
      <c r="G52">
        <v>0</v>
      </c>
      <c r="H52">
        <v>0</v>
      </c>
      <c r="K52">
        <v>48</v>
      </c>
      <c r="L52">
        <v>0</v>
      </c>
      <c r="M52">
        <v>0</v>
      </c>
      <c r="O52">
        <v>48</v>
      </c>
      <c r="P52">
        <v>0</v>
      </c>
      <c r="Q52">
        <v>0</v>
      </c>
      <c r="T52">
        <v>48</v>
      </c>
      <c r="U52">
        <v>0</v>
      </c>
      <c r="V52">
        <v>0</v>
      </c>
      <c r="X52">
        <v>48</v>
      </c>
      <c r="Y52">
        <v>0</v>
      </c>
      <c r="Z52">
        <v>0</v>
      </c>
      <c r="AC52">
        <v>48</v>
      </c>
      <c r="AD52">
        <v>0</v>
      </c>
      <c r="AE52">
        <v>0</v>
      </c>
      <c r="AG52">
        <v>48</v>
      </c>
      <c r="AH52">
        <v>0</v>
      </c>
      <c r="AI52">
        <v>0</v>
      </c>
    </row>
    <row r="53" spans="2:35">
      <c r="B53">
        <v>49</v>
      </c>
      <c r="C53">
        <v>0</v>
      </c>
      <c r="D53">
        <v>0</v>
      </c>
      <c r="F53">
        <v>49</v>
      </c>
      <c r="G53">
        <v>0</v>
      </c>
      <c r="H53">
        <v>0</v>
      </c>
      <c r="K53">
        <v>49</v>
      </c>
      <c r="L53">
        <v>0</v>
      </c>
      <c r="M53">
        <v>0</v>
      </c>
      <c r="O53">
        <v>49</v>
      </c>
      <c r="P53">
        <v>2</v>
      </c>
      <c r="Q53">
        <v>2.3363121313007418E-4</v>
      </c>
      <c r="T53">
        <v>49</v>
      </c>
      <c r="U53">
        <v>0</v>
      </c>
      <c r="V53">
        <v>0</v>
      </c>
      <c r="X53">
        <v>49</v>
      </c>
      <c r="Y53">
        <v>0</v>
      </c>
      <c r="Z53">
        <v>0</v>
      </c>
      <c r="AC53">
        <v>49</v>
      </c>
      <c r="AD53">
        <v>0</v>
      </c>
      <c r="AE53">
        <v>0</v>
      </c>
      <c r="AG53">
        <v>49</v>
      </c>
      <c r="AH53">
        <v>0</v>
      </c>
      <c r="AI53">
        <v>0</v>
      </c>
    </row>
    <row r="54" spans="2:35">
      <c r="B54">
        <v>50</v>
      </c>
      <c r="C54">
        <v>0</v>
      </c>
      <c r="D54">
        <v>0</v>
      </c>
      <c r="F54">
        <v>50</v>
      </c>
      <c r="G54">
        <v>0</v>
      </c>
      <c r="H54">
        <v>0</v>
      </c>
      <c r="K54">
        <v>50</v>
      </c>
      <c r="L54">
        <v>0</v>
      </c>
      <c r="M54">
        <v>0</v>
      </c>
      <c r="O54">
        <v>50</v>
      </c>
      <c r="P54">
        <v>0</v>
      </c>
      <c r="Q54">
        <v>0</v>
      </c>
      <c r="T54">
        <v>50</v>
      </c>
      <c r="U54">
        <v>0</v>
      </c>
      <c r="V54">
        <v>0</v>
      </c>
      <c r="X54">
        <v>50</v>
      </c>
      <c r="Y54">
        <v>0</v>
      </c>
      <c r="Z54">
        <v>0</v>
      </c>
      <c r="AC54">
        <v>50</v>
      </c>
      <c r="AD54">
        <v>0</v>
      </c>
      <c r="AE54">
        <v>0</v>
      </c>
      <c r="AG54">
        <v>50</v>
      </c>
      <c r="AH54">
        <v>0</v>
      </c>
      <c r="AI54">
        <v>0</v>
      </c>
    </row>
    <row r="55" spans="2:35">
      <c r="B55">
        <v>51</v>
      </c>
      <c r="C55">
        <v>0</v>
      </c>
      <c r="D55">
        <v>0</v>
      </c>
      <c r="F55">
        <v>51</v>
      </c>
      <c r="G55">
        <v>0</v>
      </c>
      <c r="H55">
        <v>0</v>
      </c>
      <c r="K55">
        <v>51</v>
      </c>
      <c r="L55">
        <v>1</v>
      </c>
      <c r="M55">
        <v>9.9174963478819699E-5</v>
      </c>
      <c r="O55">
        <v>51</v>
      </c>
      <c r="P55">
        <v>0</v>
      </c>
      <c r="Q55">
        <v>0</v>
      </c>
      <c r="T55">
        <v>51</v>
      </c>
      <c r="U55">
        <v>0</v>
      </c>
      <c r="V55">
        <v>0</v>
      </c>
      <c r="X55">
        <v>51</v>
      </c>
      <c r="Y55">
        <v>0</v>
      </c>
      <c r="Z55">
        <v>0</v>
      </c>
      <c r="AC55">
        <v>51</v>
      </c>
      <c r="AD55">
        <v>0</v>
      </c>
      <c r="AE55">
        <v>0</v>
      </c>
      <c r="AG55">
        <v>51</v>
      </c>
      <c r="AH55">
        <v>0</v>
      </c>
      <c r="AI55">
        <v>0</v>
      </c>
    </row>
    <row r="56" spans="2:35">
      <c r="B56">
        <v>52</v>
      </c>
      <c r="C56">
        <v>0</v>
      </c>
      <c r="D56">
        <v>0</v>
      </c>
      <c r="F56">
        <v>52</v>
      </c>
      <c r="G56">
        <v>0</v>
      </c>
      <c r="H56">
        <v>0</v>
      </c>
      <c r="K56">
        <v>52</v>
      </c>
      <c r="L56">
        <v>0</v>
      </c>
      <c r="M56">
        <v>0</v>
      </c>
      <c r="O56">
        <v>52</v>
      </c>
      <c r="P56">
        <v>0</v>
      </c>
      <c r="Q56">
        <v>0</v>
      </c>
      <c r="T56">
        <v>52</v>
      </c>
      <c r="U56">
        <v>0</v>
      </c>
      <c r="V56">
        <v>0</v>
      </c>
      <c r="X56">
        <v>52</v>
      </c>
      <c r="Y56">
        <v>0</v>
      </c>
      <c r="Z56">
        <v>0</v>
      </c>
      <c r="AC56">
        <v>52</v>
      </c>
      <c r="AD56">
        <v>0</v>
      </c>
      <c r="AE56">
        <v>0</v>
      </c>
      <c r="AG56">
        <v>52</v>
      </c>
      <c r="AH56">
        <v>0</v>
      </c>
      <c r="AI56">
        <v>0</v>
      </c>
    </row>
    <row r="57" spans="2:35">
      <c r="B57">
        <v>53</v>
      </c>
      <c r="C57">
        <v>0</v>
      </c>
      <c r="D57">
        <v>0</v>
      </c>
      <c r="F57">
        <v>53</v>
      </c>
      <c r="G57">
        <v>0</v>
      </c>
      <c r="H57">
        <v>0</v>
      </c>
      <c r="K57">
        <v>53</v>
      </c>
      <c r="L57">
        <v>0</v>
      </c>
      <c r="M57">
        <v>0</v>
      </c>
      <c r="O57">
        <v>53</v>
      </c>
      <c r="P57">
        <v>0</v>
      </c>
      <c r="Q57">
        <v>0</v>
      </c>
      <c r="T57">
        <v>53</v>
      </c>
      <c r="U57">
        <v>0</v>
      </c>
      <c r="V57">
        <v>0</v>
      </c>
      <c r="X57">
        <v>53</v>
      </c>
      <c r="Y57">
        <v>0</v>
      </c>
      <c r="Z57">
        <v>0</v>
      </c>
      <c r="AC57">
        <v>53</v>
      </c>
      <c r="AD57">
        <v>0</v>
      </c>
      <c r="AE57">
        <v>0</v>
      </c>
      <c r="AG57">
        <v>53</v>
      </c>
      <c r="AH57">
        <v>0</v>
      </c>
      <c r="AI57">
        <v>0</v>
      </c>
    </row>
    <row r="58" spans="2:35">
      <c r="B58">
        <v>54</v>
      </c>
      <c r="C58">
        <v>0</v>
      </c>
      <c r="D58">
        <v>0</v>
      </c>
      <c r="F58">
        <v>54</v>
      </c>
      <c r="G58">
        <v>0</v>
      </c>
      <c r="H58">
        <v>0</v>
      </c>
      <c r="K58">
        <v>54</v>
      </c>
      <c r="L58">
        <v>0</v>
      </c>
      <c r="M58">
        <v>0</v>
      </c>
      <c r="O58">
        <v>54</v>
      </c>
      <c r="P58">
        <v>1</v>
      </c>
      <c r="Q58">
        <v>1.1681560656503709E-4</v>
      </c>
      <c r="T58">
        <v>54</v>
      </c>
      <c r="U58">
        <v>0</v>
      </c>
      <c r="V58">
        <v>0</v>
      </c>
      <c r="X58">
        <v>54</v>
      </c>
      <c r="Y58">
        <v>0</v>
      </c>
      <c r="Z58">
        <v>0</v>
      </c>
      <c r="AC58">
        <v>54</v>
      </c>
      <c r="AD58">
        <v>0</v>
      </c>
      <c r="AE58">
        <v>0</v>
      </c>
      <c r="AG58">
        <v>54</v>
      </c>
      <c r="AH58">
        <v>0</v>
      </c>
      <c r="AI58">
        <v>0</v>
      </c>
    </row>
    <row r="59" spans="2:35">
      <c r="B59">
        <v>55</v>
      </c>
      <c r="C59">
        <v>0</v>
      </c>
      <c r="D59">
        <v>0</v>
      </c>
      <c r="F59">
        <v>55</v>
      </c>
      <c r="G59">
        <v>0</v>
      </c>
      <c r="H59">
        <v>0</v>
      </c>
      <c r="K59">
        <v>55</v>
      </c>
      <c r="L59">
        <v>1</v>
      </c>
      <c r="M59">
        <v>9.9174963478819699E-5</v>
      </c>
      <c r="O59">
        <v>55</v>
      </c>
      <c r="P59">
        <v>0</v>
      </c>
      <c r="Q59">
        <v>0</v>
      </c>
      <c r="T59">
        <v>55</v>
      </c>
      <c r="U59">
        <v>0</v>
      </c>
      <c r="V59">
        <v>0</v>
      </c>
      <c r="X59">
        <v>55</v>
      </c>
      <c r="Y59">
        <v>0</v>
      </c>
      <c r="Z59">
        <v>0</v>
      </c>
      <c r="AC59">
        <v>55</v>
      </c>
      <c r="AD59">
        <v>0</v>
      </c>
      <c r="AE59">
        <v>0</v>
      </c>
      <c r="AG59">
        <v>55</v>
      </c>
      <c r="AH59">
        <v>0</v>
      </c>
      <c r="AI59">
        <v>0</v>
      </c>
    </row>
    <row r="60" spans="2:35">
      <c r="B60">
        <v>56</v>
      </c>
      <c r="C60">
        <v>0</v>
      </c>
      <c r="D60">
        <v>0</v>
      </c>
      <c r="F60">
        <v>56</v>
      </c>
      <c r="G60">
        <v>0</v>
      </c>
      <c r="H60">
        <v>0</v>
      </c>
      <c r="K60">
        <v>56</v>
      </c>
      <c r="L60">
        <v>0</v>
      </c>
      <c r="M60">
        <v>0</v>
      </c>
      <c r="O60">
        <v>56</v>
      </c>
      <c r="P60">
        <v>0</v>
      </c>
      <c r="Q60">
        <v>0</v>
      </c>
      <c r="T60">
        <v>56</v>
      </c>
      <c r="U60">
        <v>0</v>
      </c>
      <c r="V60">
        <v>0</v>
      </c>
      <c r="X60">
        <v>56</v>
      </c>
      <c r="Y60">
        <v>0</v>
      </c>
      <c r="Z60">
        <v>0</v>
      </c>
      <c r="AC60">
        <v>56</v>
      </c>
      <c r="AD60">
        <v>0</v>
      </c>
      <c r="AE60">
        <v>0</v>
      </c>
      <c r="AG60">
        <v>56</v>
      </c>
      <c r="AH60">
        <v>0</v>
      </c>
      <c r="AI60">
        <v>0</v>
      </c>
    </row>
    <row r="61" spans="2:35">
      <c r="B61">
        <v>57</v>
      </c>
      <c r="C61">
        <v>0</v>
      </c>
      <c r="D61">
        <v>0</v>
      </c>
      <c r="F61">
        <v>57</v>
      </c>
      <c r="G61">
        <v>0</v>
      </c>
      <c r="H61">
        <v>0</v>
      </c>
      <c r="K61">
        <v>57</v>
      </c>
      <c r="L61">
        <v>0</v>
      </c>
      <c r="M61">
        <v>0</v>
      </c>
      <c r="O61">
        <v>57</v>
      </c>
      <c r="P61">
        <v>0</v>
      </c>
      <c r="Q61">
        <v>0</v>
      </c>
      <c r="T61">
        <v>57</v>
      </c>
      <c r="U61">
        <v>0</v>
      </c>
      <c r="V61">
        <v>0</v>
      </c>
      <c r="X61">
        <v>57</v>
      </c>
      <c r="Y61">
        <v>0</v>
      </c>
      <c r="Z61">
        <v>0</v>
      </c>
      <c r="AC61">
        <v>57</v>
      </c>
      <c r="AD61">
        <v>0</v>
      </c>
      <c r="AE61">
        <v>0</v>
      </c>
      <c r="AG61">
        <v>57</v>
      </c>
      <c r="AH61">
        <v>0</v>
      </c>
      <c r="AI61">
        <v>0</v>
      </c>
    </row>
    <row r="62" spans="2:35">
      <c r="B62">
        <v>58</v>
      </c>
      <c r="C62">
        <v>0</v>
      </c>
      <c r="D62">
        <v>0</v>
      </c>
      <c r="F62">
        <v>58</v>
      </c>
      <c r="G62">
        <v>1</v>
      </c>
      <c r="H62">
        <v>7.2523941966341635E-5</v>
      </c>
      <c r="K62">
        <v>58</v>
      </c>
      <c r="L62">
        <v>0</v>
      </c>
      <c r="M62">
        <v>0</v>
      </c>
      <c r="O62">
        <v>58</v>
      </c>
      <c r="P62">
        <v>0</v>
      </c>
      <c r="Q62">
        <v>0</v>
      </c>
      <c r="T62">
        <v>58</v>
      </c>
      <c r="U62">
        <v>0</v>
      </c>
      <c r="V62">
        <v>0</v>
      </c>
      <c r="X62">
        <v>58</v>
      </c>
      <c r="Y62">
        <v>0</v>
      </c>
      <c r="Z62">
        <v>0</v>
      </c>
      <c r="AC62">
        <v>58</v>
      </c>
      <c r="AD62">
        <v>0</v>
      </c>
      <c r="AE62">
        <v>0</v>
      </c>
      <c r="AG62">
        <v>58</v>
      </c>
      <c r="AH62">
        <v>0</v>
      </c>
      <c r="AI62">
        <v>0</v>
      </c>
    </row>
    <row r="63" spans="2:35">
      <c r="B63">
        <v>59</v>
      </c>
      <c r="C63">
        <v>0</v>
      </c>
      <c r="D63">
        <v>0</v>
      </c>
      <c r="F63">
        <v>59</v>
      </c>
      <c r="G63">
        <v>0</v>
      </c>
      <c r="H63">
        <v>0</v>
      </c>
      <c r="K63">
        <v>59</v>
      </c>
      <c r="L63">
        <v>0</v>
      </c>
      <c r="M63">
        <v>0</v>
      </c>
      <c r="O63">
        <v>59</v>
      </c>
      <c r="P63">
        <v>0</v>
      </c>
      <c r="Q63">
        <v>0</v>
      </c>
      <c r="T63">
        <v>59</v>
      </c>
      <c r="U63">
        <v>0</v>
      </c>
      <c r="V63">
        <v>0</v>
      </c>
      <c r="X63">
        <v>59</v>
      </c>
      <c r="Y63">
        <v>0</v>
      </c>
      <c r="Z63">
        <v>0</v>
      </c>
      <c r="AC63">
        <v>59</v>
      </c>
      <c r="AD63">
        <v>0</v>
      </c>
      <c r="AE63">
        <v>0</v>
      </c>
      <c r="AG63">
        <v>59</v>
      </c>
      <c r="AH63">
        <v>0</v>
      </c>
      <c r="AI63">
        <v>0</v>
      </c>
    </row>
    <row r="64" spans="2:35">
      <c r="B64">
        <v>60</v>
      </c>
      <c r="C64">
        <v>0</v>
      </c>
      <c r="D64">
        <v>0</v>
      </c>
      <c r="F64">
        <v>60</v>
      </c>
      <c r="G64">
        <v>0</v>
      </c>
      <c r="H64">
        <v>0</v>
      </c>
      <c r="K64">
        <v>60</v>
      </c>
      <c r="L64">
        <v>0</v>
      </c>
      <c r="M64">
        <v>0</v>
      </c>
      <c r="O64">
        <v>60</v>
      </c>
      <c r="P64">
        <v>0</v>
      </c>
      <c r="Q64">
        <v>0</v>
      </c>
      <c r="T64">
        <v>60</v>
      </c>
      <c r="U64">
        <v>0</v>
      </c>
      <c r="V64">
        <v>0</v>
      </c>
      <c r="X64">
        <v>60</v>
      </c>
      <c r="Y64">
        <v>0</v>
      </c>
      <c r="Z64">
        <v>0</v>
      </c>
      <c r="AC64">
        <v>60</v>
      </c>
      <c r="AD64">
        <v>0</v>
      </c>
      <c r="AE64">
        <v>0</v>
      </c>
      <c r="AG64">
        <v>60</v>
      </c>
      <c r="AH64">
        <v>0</v>
      </c>
      <c r="AI64">
        <v>0</v>
      </c>
    </row>
    <row r="65" spans="2:35">
      <c r="B65">
        <v>61</v>
      </c>
      <c r="C65">
        <v>0</v>
      </c>
      <c r="D65">
        <v>0</v>
      </c>
      <c r="F65">
        <v>61</v>
      </c>
      <c r="G65">
        <v>0</v>
      </c>
      <c r="H65">
        <v>0</v>
      </c>
      <c r="K65">
        <v>61</v>
      </c>
      <c r="L65">
        <v>0</v>
      </c>
      <c r="M65">
        <v>0</v>
      </c>
      <c r="O65">
        <v>61</v>
      </c>
      <c r="P65">
        <v>0</v>
      </c>
      <c r="Q65">
        <v>0</v>
      </c>
      <c r="T65">
        <v>61</v>
      </c>
      <c r="U65">
        <v>0</v>
      </c>
      <c r="V65">
        <v>0</v>
      </c>
      <c r="X65">
        <v>61</v>
      </c>
      <c r="Y65">
        <v>0</v>
      </c>
      <c r="Z65">
        <v>0</v>
      </c>
      <c r="AC65">
        <v>61</v>
      </c>
      <c r="AD65">
        <v>0</v>
      </c>
      <c r="AE65">
        <v>0</v>
      </c>
      <c r="AG65">
        <v>61</v>
      </c>
      <c r="AH65">
        <v>0</v>
      </c>
      <c r="AI65">
        <v>0</v>
      </c>
    </row>
    <row r="66" spans="2:35">
      <c r="B66">
        <v>62</v>
      </c>
      <c r="C66">
        <v>0</v>
      </c>
      <c r="D66">
        <v>0</v>
      </c>
      <c r="F66">
        <v>62</v>
      </c>
      <c r="G66">
        <v>0</v>
      </c>
      <c r="H66">
        <v>0</v>
      </c>
      <c r="K66">
        <v>62</v>
      </c>
      <c r="L66">
        <v>1</v>
      </c>
      <c r="M66">
        <v>9.9174963478819699E-5</v>
      </c>
      <c r="O66">
        <v>62</v>
      </c>
      <c r="P66">
        <v>1</v>
      </c>
      <c r="Q66">
        <v>1.1681560656503709E-4</v>
      </c>
      <c r="T66">
        <v>62</v>
      </c>
      <c r="U66">
        <v>0</v>
      </c>
      <c r="V66">
        <v>0</v>
      </c>
      <c r="X66">
        <v>62</v>
      </c>
      <c r="Y66">
        <v>0</v>
      </c>
      <c r="Z66">
        <v>0</v>
      </c>
      <c r="AC66">
        <v>62</v>
      </c>
      <c r="AD66">
        <v>0</v>
      </c>
      <c r="AE66">
        <v>0</v>
      </c>
      <c r="AG66">
        <v>62</v>
      </c>
      <c r="AH66">
        <v>0</v>
      </c>
      <c r="AI66">
        <v>0</v>
      </c>
    </row>
    <row r="67" spans="2:35">
      <c r="B67">
        <v>63</v>
      </c>
      <c r="C67">
        <v>0</v>
      </c>
      <c r="D67">
        <v>0</v>
      </c>
      <c r="F67">
        <v>63</v>
      </c>
      <c r="G67">
        <v>0</v>
      </c>
      <c r="H67">
        <v>0</v>
      </c>
      <c r="K67">
        <v>63</v>
      </c>
      <c r="L67">
        <v>0</v>
      </c>
      <c r="M67">
        <v>0</v>
      </c>
      <c r="O67">
        <v>63</v>
      </c>
      <c r="P67">
        <v>0</v>
      </c>
      <c r="Q67">
        <v>0</v>
      </c>
      <c r="T67">
        <v>63</v>
      </c>
      <c r="U67">
        <v>0</v>
      </c>
      <c r="V67">
        <v>0</v>
      </c>
      <c r="X67">
        <v>63</v>
      </c>
      <c r="Y67">
        <v>0</v>
      </c>
      <c r="Z67">
        <v>0</v>
      </c>
      <c r="AC67">
        <v>63</v>
      </c>
      <c r="AD67">
        <v>0</v>
      </c>
      <c r="AE67">
        <v>0</v>
      </c>
      <c r="AG67">
        <v>63</v>
      </c>
      <c r="AH67">
        <v>0</v>
      </c>
      <c r="AI67">
        <v>0</v>
      </c>
    </row>
    <row r="68" spans="2:35">
      <c r="B68">
        <v>64</v>
      </c>
      <c r="C68">
        <v>0</v>
      </c>
      <c r="D68">
        <v>0</v>
      </c>
      <c r="F68">
        <v>64</v>
      </c>
      <c r="G68">
        <v>0</v>
      </c>
      <c r="H68">
        <v>0</v>
      </c>
      <c r="K68">
        <v>64</v>
      </c>
      <c r="L68">
        <v>0</v>
      </c>
      <c r="M68">
        <v>0</v>
      </c>
      <c r="O68">
        <v>64</v>
      </c>
      <c r="P68">
        <v>0</v>
      </c>
      <c r="Q68">
        <v>0</v>
      </c>
      <c r="T68">
        <v>64</v>
      </c>
      <c r="U68">
        <v>0</v>
      </c>
      <c r="V68">
        <v>0</v>
      </c>
      <c r="X68">
        <v>64</v>
      </c>
      <c r="Y68">
        <v>0</v>
      </c>
      <c r="Z68">
        <v>0</v>
      </c>
      <c r="AC68">
        <v>64</v>
      </c>
      <c r="AD68">
        <v>0</v>
      </c>
      <c r="AE68">
        <v>0</v>
      </c>
      <c r="AG68">
        <v>64</v>
      </c>
      <c r="AH68">
        <v>0</v>
      </c>
      <c r="AI68">
        <v>0</v>
      </c>
    </row>
    <row r="69" spans="2:35">
      <c r="B69">
        <v>65</v>
      </c>
      <c r="C69">
        <v>0</v>
      </c>
      <c r="D69">
        <v>0</v>
      </c>
      <c r="F69">
        <v>65</v>
      </c>
      <c r="G69">
        <v>0</v>
      </c>
      <c r="H69">
        <v>0</v>
      </c>
      <c r="K69">
        <v>65</v>
      </c>
      <c r="L69">
        <v>0</v>
      </c>
      <c r="M69">
        <v>0</v>
      </c>
      <c r="O69">
        <v>65</v>
      </c>
      <c r="P69">
        <v>0</v>
      </c>
      <c r="Q69">
        <v>0</v>
      </c>
      <c r="T69">
        <v>65</v>
      </c>
      <c r="U69">
        <v>0</v>
      </c>
      <c r="V69">
        <v>0</v>
      </c>
      <c r="X69">
        <v>65</v>
      </c>
      <c r="Y69">
        <v>0</v>
      </c>
      <c r="Z69">
        <v>0</v>
      </c>
      <c r="AC69">
        <v>65</v>
      </c>
      <c r="AD69">
        <v>0</v>
      </c>
      <c r="AE69">
        <v>0</v>
      </c>
      <c r="AG69">
        <v>65</v>
      </c>
      <c r="AH69">
        <v>0</v>
      </c>
      <c r="AI69">
        <v>0</v>
      </c>
    </row>
    <row r="70" spans="2:35">
      <c r="B70">
        <v>66</v>
      </c>
      <c r="C70">
        <v>0</v>
      </c>
      <c r="D70">
        <v>0</v>
      </c>
      <c r="F70">
        <v>66</v>
      </c>
      <c r="G70">
        <v>0</v>
      </c>
      <c r="H70">
        <v>0</v>
      </c>
      <c r="K70">
        <v>66</v>
      </c>
      <c r="L70">
        <v>0</v>
      </c>
      <c r="M70">
        <v>0</v>
      </c>
      <c r="O70">
        <v>66</v>
      </c>
      <c r="P70">
        <v>0</v>
      </c>
      <c r="Q70">
        <v>0</v>
      </c>
      <c r="T70">
        <v>66</v>
      </c>
      <c r="U70">
        <v>0</v>
      </c>
      <c r="V70">
        <v>0</v>
      </c>
      <c r="X70">
        <v>66</v>
      </c>
      <c r="Y70">
        <v>0</v>
      </c>
      <c r="Z70">
        <v>0</v>
      </c>
      <c r="AC70">
        <v>66</v>
      </c>
      <c r="AD70">
        <v>0</v>
      </c>
      <c r="AE70">
        <v>0</v>
      </c>
      <c r="AG70">
        <v>66</v>
      </c>
      <c r="AH70">
        <v>0</v>
      </c>
      <c r="AI70">
        <v>0</v>
      </c>
    </row>
    <row r="71" spans="2:35">
      <c r="B71">
        <v>67</v>
      </c>
      <c r="C71">
        <v>0</v>
      </c>
      <c r="D71">
        <v>0</v>
      </c>
      <c r="F71">
        <v>67</v>
      </c>
      <c r="G71">
        <v>0</v>
      </c>
      <c r="H71">
        <v>0</v>
      </c>
      <c r="K71">
        <v>67</v>
      </c>
      <c r="L71">
        <v>0</v>
      </c>
      <c r="M71">
        <v>0</v>
      </c>
      <c r="O71">
        <v>67</v>
      </c>
      <c r="P71">
        <v>0</v>
      </c>
      <c r="Q71">
        <v>0</v>
      </c>
      <c r="T71">
        <v>67</v>
      </c>
      <c r="U71">
        <v>2</v>
      </c>
      <c r="V71">
        <v>2.1464800946168427E-4</v>
      </c>
      <c r="X71">
        <v>67</v>
      </c>
      <c r="Y71">
        <v>0</v>
      </c>
      <c r="Z71">
        <v>0</v>
      </c>
      <c r="AC71">
        <v>67</v>
      </c>
      <c r="AD71">
        <v>0</v>
      </c>
      <c r="AE71">
        <v>0</v>
      </c>
      <c r="AG71">
        <v>67</v>
      </c>
      <c r="AH71">
        <v>0</v>
      </c>
      <c r="AI71">
        <v>0</v>
      </c>
    </row>
    <row r="72" spans="2:35">
      <c r="B72">
        <v>68</v>
      </c>
      <c r="C72">
        <v>0</v>
      </c>
      <c r="D72">
        <v>0</v>
      </c>
      <c r="F72">
        <v>68</v>
      </c>
      <c r="G72">
        <v>0</v>
      </c>
      <c r="H72">
        <v>0</v>
      </c>
      <c r="K72">
        <v>68</v>
      </c>
      <c r="L72">
        <v>1</v>
      </c>
      <c r="M72">
        <v>9.9174963478819699E-5</v>
      </c>
      <c r="O72">
        <v>68</v>
      </c>
      <c r="P72">
        <v>0</v>
      </c>
      <c r="Q72">
        <v>0</v>
      </c>
      <c r="T72">
        <v>68</v>
      </c>
      <c r="U72">
        <v>0</v>
      </c>
      <c r="V72">
        <v>0</v>
      </c>
      <c r="X72">
        <v>68</v>
      </c>
      <c r="Y72">
        <v>0</v>
      </c>
      <c r="Z72">
        <v>0</v>
      </c>
      <c r="AC72">
        <v>68</v>
      </c>
      <c r="AD72">
        <v>0</v>
      </c>
      <c r="AE72">
        <v>0</v>
      </c>
      <c r="AG72">
        <v>68</v>
      </c>
      <c r="AH72">
        <v>0</v>
      </c>
      <c r="AI72">
        <v>0</v>
      </c>
    </row>
    <row r="73" spans="2:35">
      <c r="B73">
        <v>69</v>
      </c>
      <c r="C73">
        <v>0</v>
      </c>
      <c r="D73">
        <v>0</v>
      </c>
      <c r="F73">
        <v>69</v>
      </c>
      <c r="G73">
        <v>0</v>
      </c>
      <c r="H73">
        <v>0</v>
      </c>
      <c r="K73">
        <v>69</v>
      </c>
      <c r="L73">
        <v>0</v>
      </c>
      <c r="M73">
        <v>0</v>
      </c>
      <c r="O73">
        <v>69</v>
      </c>
      <c r="P73">
        <v>0</v>
      </c>
      <c r="Q73">
        <v>0</v>
      </c>
      <c r="T73">
        <v>69</v>
      </c>
      <c r="U73">
        <v>0</v>
      </c>
      <c r="V73">
        <v>0</v>
      </c>
      <c r="X73">
        <v>69</v>
      </c>
      <c r="Y73">
        <v>0</v>
      </c>
      <c r="Z73">
        <v>0</v>
      </c>
      <c r="AC73">
        <v>69</v>
      </c>
      <c r="AD73">
        <v>0</v>
      </c>
      <c r="AE73">
        <v>0</v>
      </c>
      <c r="AG73">
        <v>69</v>
      </c>
      <c r="AH73">
        <v>0</v>
      </c>
      <c r="AI73">
        <v>0</v>
      </c>
    </row>
    <row r="74" spans="2:35">
      <c r="B74">
        <v>70</v>
      </c>
      <c r="C74">
        <v>0</v>
      </c>
      <c r="D74">
        <v>0</v>
      </c>
      <c r="F74">
        <v>70</v>
      </c>
      <c r="G74">
        <v>0</v>
      </c>
      <c r="H74">
        <v>0</v>
      </c>
      <c r="K74">
        <v>70</v>
      </c>
      <c r="L74">
        <v>0</v>
      </c>
      <c r="M74">
        <v>0</v>
      </c>
      <c r="O74">
        <v>70</v>
      </c>
      <c r="P74">
        <v>0</v>
      </c>
      <c r="Q74">
        <v>0</v>
      </c>
      <c r="T74">
        <v>70</v>
      </c>
      <c r="U74">
        <v>0</v>
      </c>
      <c r="V74">
        <v>0</v>
      </c>
      <c r="X74">
        <v>70</v>
      </c>
      <c r="Y74">
        <v>0</v>
      </c>
      <c r="Z74">
        <v>0</v>
      </c>
      <c r="AC74">
        <v>70</v>
      </c>
      <c r="AD74">
        <v>0</v>
      </c>
      <c r="AE74">
        <v>0</v>
      </c>
      <c r="AG74">
        <v>70</v>
      </c>
      <c r="AH74">
        <v>0</v>
      </c>
      <c r="AI74">
        <v>0</v>
      </c>
    </row>
    <row r="75" spans="2:35">
      <c r="B75">
        <v>71</v>
      </c>
      <c r="C75">
        <v>6</v>
      </c>
      <c r="D75">
        <v>4.2155879796724349E-4</v>
      </c>
      <c r="F75">
        <v>71</v>
      </c>
      <c r="G75">
        <v>6</v>
      </c>
      <c r="H75">
        <v>4.3514365179804981E-4</v>
      </c>
      <c r="K75">
        <v>71</v>
      </c>
      <c r="L75">
        <v>0</v>
      </c>
      <c r="M75">
        <v>0</v>
      </c>
      <c r="O75">
        <v>71</v>
      </c>
      <c r="P75">
        <v>2</v>
      </c>
      <c r="Q75">
        <v>2.3363121313007418E-4</v>
      </c>
      <c r="T75">
        <v>71</v>
      </c>
      <c r="U75">
        <v>0</v>
      </c>
      <c r="V75">
        <v>0</v>
      </c>
      <c r="X75">
        <v>71</v>
      </c>
      <c r="Y75">
        <v>0</v>
      </c>
      <c r="Z75">
        <v>0</v>
      </c>
      <c r="AC75">
        <v>71</v>
      </c>
      <c r="AD75">
        <v>0</v>
      </c>
      <c r="AE75">
        <v>0</v>
      </c>
      <c r="AG75">
        <v>71</v>
      </c>
      <c r="AH75">
        <v>0</v>
      </c>
      <c r="AI75">
        <v>0</v>
      </c>
    </row>
    <row r="76" spans="2:35">
      <c r="B76">
        <v>72</v>
      </c>
      <c r="C76">
        <v>0</v>
      </c>
      <c r="D76">
        <v>0</v>
      </c>
      <c r="F76">
        <v>72</v>
      </c>
      <c r="G76">
        <v>0</v>
      </c>
      <c r="H76">
        <v>0</v>
      </c>
      <c r="K76">
        <v>72</v>
      </c>
      <c r="L76">
        <v>0</v>
      </c>
      <c r="M76">
        <v>0</v>
      </c>
      <c r="O76">
        <v>72</v>
      </c>
      <c r="P76">
        <v>0</v>
      </c>
      <c r="Q76">
        <v>0</v>
      </c>
      <c r="T76">
        <v>72</v>
      </c>
      <c r="U76">
        <v>4</v>
      </c>
      <c r="V76">
        <v>4.2929601892336853E-4</v>
      </c>
      <c r="X76">
        <v>72</v>
      </c>
      <c r="Y76">
        <v>7</v>
      </c>
      <c r="Z76">
        <v>8.9491979600942481E-4</v>
      </c>
      <c r="AC76">
        <v>72</v>
      </c>
      <c r="AD76">
        <v>0</v>
      </c>
      <c r="AE76">
        <v>0</v>
      </c>
      <c r="AG76">
        <v>72</v>
      </c>
      <c r="AH76">
        <v>0</v>
      </c>
      <c r="AI76">
        <v>0</v>
      </c>
    </row>
    <row r="77" spans="2:35">
      <c r="B77">
        <v>73</v>
      </c>
      <c r="C77">
        <v>0</v>
      </c>
      <c r="D77">
        <v>0</v>
      </c>
      <c r="F77">
        <v>73</v>
      </c>
      <c r="G77">
        <v>0</v>
      </c>
      <c r="H77">
        <v>0</v>
      </c>
      <c r="K77">
        <v>73</v>
      </c>
      <c r="L77">
        <v>0</v>
      </c>
      <c r="M77">
        <v>0</v>
      </c>
      <c r="O77">
        <v>73</v>
      </c>
      <c r="P77">
        <v>1</v>
      </c>
      <c r="Q77">
        <v>1.1681560656503709E-4</v>
      </c>
      <c r="T77">
        <v>73</v>
      </c>
      <c r="U77">
        <v>0</v>
      </c>
      <c r="V77">
        <v>0</v>
      </c>
      <c r="X77">
        <v>73</v>
      </c>
      <c r="Y77">
        <v>0</v>
      </c>
      <c r="Z77">
        <v>0</v>
      </c>
      <c r="AC77">
        <v>73</v>
      </c>
      <c r="AD77">
        <v>0</v>
      </c>
      <c r="AE77">
        <v>0</v>
      </c>
      <c r="AG77">
        <v>73</v>
      </c>
      <c r="AH77">
        <v>0</v>
      </c>
      <c r="AI77">
        <v>0</v>
      </c>
    </row>
    <row r="78" spans="2:35">
      <c r="B78">
        <v>74</v>
      </c>
      <c r="C78">
        <v>0</v>
      </c>
      <c r="D78">
        <v>0</v>
      </c>
      <c r="F78">
        <v>74</v>
      </c>
      <c r="G78">
        <v>0</v>
      </c>
      <c r="H78">
        <v>0</v>
      </c>
      <c r="K78">
        <v>74</v>
      </c>
      <c r="L78">
        <v>0</v>
      </c>
      <c r="M78">
        <v>0</v>
      </c>
      <c r="O78">
        <v>74</v>
      </c>
      <c r="P78">
        <v>0</v>
      </c>
      <c r="Q78">
        <v>0</v>
      </c>
      <c r="T78">
        <v>74</v>
      </c>
      <c r="U78">
        <v>0</v>
      </c>
      <c r="V78">
        <v>0</v>
      </c>
      <c r="X78">
        <v>74</v>
      </c>
      <c r="Y78">
        <v>0</v>
      </c>
      <c r="Z78">
        <v>0</v>
      </c>
      <c r="AC78">
        <v>74</v>
      </c>
      <c r="AD78">
        <v>0</v>
      </c>
      <c r="AE78">
        <v>0</v>
      </c>
      <c r="AG78">
        <v>74</v>
      </c>
      <c r="AH78">
        <v>0</v>
      </c>
      <c r="AI78">
        <v>0</v>
      </c>
    </row>
    <row r="79" spans="2:35">
      <c r="B79">
        <v>75</v>
      </c>
      <c r="C79">
        <v>0</v>
      </c>
      <c r="D79">
        <v>0</v>
      </c>
      <c r="F79">
        <v>75</v>
      </c>
      <c r="G79">
        <v>0</v>
      </c>
      <c r="H79">
        <v>0</v>
      </c>
      <c r="K79">
        <v>75</v>
      </c>
      <c r="L79">
        <v>0</v>
      </c>
      <c r="M79">
        <v>0</v>
      </c>
      <c r="O79">
        <v>75</v>
      </c>
      <c r="P79">
        <v>1</v>
      </c>
      <c r="Q79">
        <v>1.1681560656503709E-4</v>
      </c>
      <c r="T79">
        <v>75</v>
      </c>
      <c r="U79">
        <v>1</v>
      </c>
      <c r="V79">
        <v>1.0732400473084213E-4</v>
      </c>
      <c r="X79">
        <v>75</v>
      </c>
      <c r="Y79">
        <v>0</v>
      </c>
      <c r="Z79">
        <v>0</v>
      </c>
      <c r="AC79">
        <v>75</v>
      </c>
      <c r="AD79">
        <v>0</v>
      </c>
      <c r="AE79">
        <v>0</v>
      </c>
      <c r="AG79">
        <v>75</v>
      </c>
      <c r="AH79">
        <v>0</v>
      </c>
      <c r="AI79">
        <v>0</v>
      </c>
    </row>
    <row r="80" spans="2:35">
      <c r="B80">
        <v>76</v>
      </c>
      <c r="C80">
        <v>1</v>
      </c>
      <c r="D80">
        <v>7.0259799661207253E-5</v>
      </c>
      <c r="F80">
        <v>76</v>
      </c>
      <c r="G80">
        <v>2</v>
      </c>
      <c r="H80">
        <v>1.4504788393268327E-4</v>
      </c>
      <c r="K80">
        <v>76</v>
      </c>
      <c r="L80">
        <v>1</v>
      </c>
      <c r="M80">
        <v>9.9174963478819699E-5</v>
      </c>
      <c r="O80">
        <v>76</v>
      </c>
      <c r="P80">
        <v>0</v>
      </c>
      <c r="Q80">
        <v>0</v>
      </c>
      <c r="T80">
        <v>76</v>
      </c>
      <c r="U80">
        <v>0</v>
      </c>
      <c r="V80">
        <v>0</v>
      </c>
      <c r="X80">
        <v>76</v>
      </c>
      <c r="Y80">
        <v>0</v>
      </c>
      <c r="Z80">
        <v>0</v>
      </c>
      <c r="AC80">
        <v>76</v>
      </c>
      <c r="AD80">
        <v>0</v>
      </c>
      <c r="AE80">
        <v>0</v>
      </c>
      <c r="AG80">
        <v>76</v>
      </c>
      <c r="AH80">
        <v>0</v>
      </c>
      <c r="AI80">
        <v>0</v>
      </c>
    </row>
    <row r="81" spans="2:35">
      <c r="B81">
        <v>77</v>
      </c>
      <c r="C81">
        <v>0</v>
      </c>
      <c r="D81">
        <v>0</v>
      </c>
      <c r="F81">
        <v>77</v>
      </c>
      <c r="G81">
        <v>0</v>
      </c>
      <c r="H81">
        <v>0</v>
      </c>
      <c r="K81">
        <v>77</v>
      </c>
      <c r="L81">
        <v>1</v>
      </c>
      <c r="M81">
        <v>9.9174963478819699E-5</v>
      </c>
      <c r="O81">
        <v>77</v>
      </c>
      <c r="P81">
        <v>0</v>
      </c>
      <c r="Q81">
        <v>0</v>
      </c>
      <c r="T81">
        <v>77</v>
      </c>
      <c r="U81">
        <v>0</v>
      </c>
      <c r="V81">
        <v>0</v>
      </c>
      <c r="X81">
        <v>77</v>
      </c>
      <c r="Y81">
        <v>0</v>
      </c>
      <c r="Z81">
        <v>0</v>
      </c>
      <c r="AC81">
        <v>77</v>
      </c>
      <c r="AD81">
        <v>1</v>
      </c>
      <c r="AE81">
        <v>1.2662282984297503E-4</v>
      </c>
      <c r="AG81">
        <v>77</v>
      </c>
      <c r="AH81">
        <v>1</v>
      </c>
      <c r="AI81">
        <v>1.7473902726278302E-4</v>
      </c>
    </row>
    <row r="82" spans="2:35">
      <c r="B82">
        <v>78</v>
      </c>
      <c r="C82">
        <v>2</v>
      </c>
      <c r="D82">
        <v>1.4051959932241451E-4</v>
      </c>
      <c r="F82">
        <v>78</v>
      </c>
      <c r="G82">
        <v>3</v>
      </c>
      <c r="H82">
        <v>2.175718258990249E-4</v>
      </c>
      <c r="K82">
        <v>78</v>
      </c>
      <c r="L82">
        <v>2</v>
      </c>
      <c r="M82">
        <v>1.983499269576394E-4</v>
      </c>
      <c r="O82">
        <v>78</v>
      </c>
      <c r="P82">
        <v>1</v>
      </c>
      <c r="Q82">
        <v>1.1681560656503709E-4</v>
      </c>
      <c r="T82">
        <v>78</v>
      </c>
      <c r="U82">
        <v>0</v>
      </c>
      <c r="V82">
        <v>0</v>
      </c>
      <c r="X82">
        <v>78</v>
      </c>
      <c r="Y82">
        <v>0</v>
      </c>
      <c r="Z82">
        <v>0</v>
      </c>
      <c r="AC82">
        <v>78</v>
      </c>
      <c r="AD82">
        <v>2</v>
      </c>
      <c r="AE82">
        <v>2.5324565968595005E-4</v>
      </c>
      <c r="AG82">
        <v>78</v>
      </c>
      <c r="AH82">
        <v>2</v>
      </c>
      <c r="AI82">
        <v>3.4947805452556605E-4</v>
      </c>
    </row>
    <row r="83" spans="2:35">
      <c r="B83">
        <v>79</v>
      </c>
      <c r="C83">
        <v>0</v>
      </c>
      <c r="D83">
        <v>0</v>
      </c>
      <c r="F83">
        <v>79</v>
      </c>
      <c r="G83">
        <v>0</v>
      </c>
      <c r="H83">
        <v>0</v>
      </c>
      <c r="K83">
        <v>79</v>
      </c>
      <c r="L83">
        <v>0</v>
      </c>
      <c r="M83">
        <v>0</v>
      </c>
      <c r="O83">
        <v>79</v>
      </c>
      <c r="P83">
        <v>0</v>
      </c>
      <c r="Q83">
        <v>0</v>
      </c>
      <c r="T83">
        <v>79</v>
      </c>
      <c r="U83">
        <v>1</v>
      </c>
      <c r="V83">
        <v>1.0732400473084213E-4</v>
      </c>
      <c r="X83">
        <v>79</v>
      </c>
      <c r="Y83">
        <v>0</v>
      </c>
      <c r="Z83">
        <v>0</v>
      </c>
      <c r="AC83">
        <v>79</v>
      </c>
      <c r="AD83">
        <v>0</v>
      </c>
      <c r="AE83">
        <v>0</v>
      </c>
    </row>
    <row r="84" spans="2:35">
      <c r="B84">
        <v>80</v>
      </c>
      <c r="C84">
        <v>11</v>
      </c>
      <c r="D84">
        <v>7.7285779627327968E-4</v>
      </c>
      <c r="F84">
        <v>80</v>
      </c>
      <c r="G84">
        <v>11</v>
      </c>
      <c r="H84">
        <v>7.9776336162975798E-4</v>
      </c>
      <c r="K84">
        <v>80</v>
      </c>
      <c r="L84">
        <v>17</v>
      </c>
      <c r="M84">
        <v>1.685974379139935E-3</v>
      </c>
      <c r="O84">
        <v>80</v>
      </c>
      <c r="P84">
        <v>16</v>
      </c>
      <c r="Q84">
        <v>1.8690497050405934E-3</v>
      </c>
      <c r="T84">
        <v>80</v>
      </c>
      <c r="U84">
        <v>291246</v>
      </c>
      <c r="V84">
        <v>31.257687081838846</v>
      </c>
      <c r="X84">
        <v>80</v>
      </c>
      <c r="Y84">
        <v>235459</v>
      </c>
      <c r="Z84">
        <v>30.10241717836902</v>
      </c>
      <c r="AC84">
        <v>80</v>
      </c>
      <c r="AD84">
        <v>6</v>
      </c>
      <c r="AE84">
        <v>7.5973697905785021E-4</v>
      </c>
    </row>
    <row r="85" spans="2:35">
      <c r="B85">
        <v>81</v>
      </c>
      <c r="C85">
        <v>0</v>
      </c>
      <c r="D85">
        <v>0</v>
      </c>
      <c r="F85">
        <v>81</v>
      </c>
      <c r="G85">
        <v>0</v>
      </c>
      <c r="H85">
        <v>0</v>
      </c>
      <c r="K85">
        <v>81</v>
      </c>
      <c r="L85">
        <v>0</v>
      </c>
      <c r="M85">
        <v>0</v>
      </c>
      <c r="O85">
        <v>81</v>
      </c>
      <c r="P85">
        <v>0</v>
      </c>
      <c r="Q85">
        <v>0</v>
      </c>
      <c r="T85">
        <v>81</v>
      </c>
      <c r="U85">
        <v>19</v>
      </c>
      <c r="V85">
        <v>2.0391560898860004E-3</v>
      </c>
      <c r="X85">
        <v>81</v>
      </c>
      <c r="Y85">
        <v>19</v>
      </c>
      <c r="Z85">
        <v>2.4290680177398672E-3</v>
      </c>
      <c r="AC85">
        <v>81</v>
      </c>
      <c r="AD85">
        <v>0</v>
      </c>
      <c r="AE85">
        <v>0</v>
      </c>
    </row>
    <row r="86" spans="2:35">
      <c r="B86">
        <v>82</v>
      </c>
      <c r="C86">
        <v>0</v>
      </c>
      <c r="D86">
        <v>0</v>
      </c>
      <c r="F86">
        <v>82</v>
      </c>
      <c r="G86">
        <v>0</v>
      </c>
      <c r="H86">
        <v>0</v>
      </c>
      <c r="K86">
        <v>82</v>
      </c>
      <c r="L86">
        <v>0</v>
      </c>
      <c r="M86">
        <v>0</v>
      </c>
      <c r="O86">
        <v>82</v>
      </c>
      <c r="P86">
        <v>1</v>
      </c>
      <c r="Q86">
        <v>1.1681560656503709E-4</v>
      </c>
      <c r="T86">
        <v>82</v>
      </c>
      <c r="U86">
        <v>0</v>
      </c>
      <c r="V86">
        <v>0</v>
      </c>
      <c r="X86">
        <v>82</v>
      </c>
      <c r="Y86">
        <v>0</v>
      </c>
      <c r="Z86">
        <v>0</v>
      </c>
      <c r="AC86">
        <v>82</v>
      </c>
      <c r="AD86">
        <v>0</v>
      </c>
      <c r="AE86">
        <v>0</v>
      </c>
    </row>
    <row r="87" spans="2:35">
      <c r="B87">
        <v>83</v>
      </c>
      <c r="C87">
        <v>0</v>
      </c>
      <c r="D87">
        <v>0</v>
      </c>
      <c r="F87">
        <v>83</v>
      </c>
      <c r="G87">
        <v>0</v>
      </c>
      <c r="H87">
        <v>0</v>
      </c>
      <c r="K87">
        <v>83</v>
      </c>
      <c r="L87">
        <v>0</v>
      </c>
      <c r="M87">
        <v>0</v>
      </c>
      <c r="O87">
        <v>83</v>
      </c>
      <c r="P87">
        <v>0</v>
      </c>
      <c r="Q87">
        <v>0</v>
      </c>
      <c r="T87">
        <v>83</v>
      </c>
      <c r="U87">
        <v>0</v>
      </c>
      <c r="V87">
        <v>0</v>
      </c>
      <c r="X87">
        <v>83</v>
      </c>
      <c r="Y87">
        <v>0</v>
      </c>
      <c r="Z87">
        <v>0</v>
      </c>
      <c r="AC87">
        <v>83</v>
      </c>
      <c r="AD87">
        <v>0</v>
      </c>
      <c r="AE87">
        <v>0</v>
      </c>
    </row>
    <row r="88" spans="2:35">
      <c r="B88">
        <v>84</v>
      </c>
      <c r="C88">
        <v>0</v>
      </c>
      <c r="D88">
        <v>0</v>
      </c>
      <c r="F88">
        <v>84</v>
      </c>
      <c r="G88">
        <v>0</v>
      </c>
      <c r="H88">
        <v>0</v>
      </c>
      <c r="K88">
        <v>84</v>
      </c>
      <c r="L88">
        <v>0</v>
      </c>
      <c r="M88">
        <v>0</v>
      </c>
      <c r="O88">
        <v>84</v>
      </c>
      <c r="P88">
        <v>0</v>
      </c>
      <c r="Q88">
        <v>0</v>
      </c>
      <c r="T88">
        <v>84</v>
      </c>
      <c r="U88">
        <v>1</v>
      </c>
      <c r="V88">
        <v>1.0732400473084213E-4</v>
      </c>
      <c r="X88">
        <v>84</v>
      </c>
      <c r="Y88">
        <v>0</v>
      </c>
      <c r="Z88">
        <v>0</v>
      </c>
      <c r="AC88">
        <v>84</v>
      </c>
      <c r="AD88">
        <v>0</v>
      </c>
      <c r="AE88">
        <v>0</v>
      </c>
    </row>
    <row r="89" spans="2:35">
      <c r="B89">
        <v>85</v>
      </c>
      <c r="C89">
        <v>0</v>
      </c>
      <c r="D89">
        <v>0</v>
      </c>
      <c r="F89">
        <v>85</v>
      </c>
      <c r="G89">
        <v>0</v>
      </c>
      <c r="H89">
        <v>0</v>
      </c>
      <c r="K89">
        <v>85</v>
      </c>
      <c r="L89">
        <v>0</v>
      </c>
      <c r="M89">
        <v>0</v>
      </c>
      <c r="O89">
        <v>85</v>
      </c>
      <c r="P89">
        <v>0</v>
      </c>
      <c r="Q89">
        <v>0</v>
      </c>
      <c r="T89">
        <v>85</v>
      </c>
      <c r="U89">
        <v>3</v>
      </c>
      <c r="V89">
        <v>3.219720141925264E-4</v>
      </c>
      <c r="X89">
        <v>85</v>
      </c>
      <c r="Y89">
        <v>1</v>
      </c>
      <c r="Z89">
        <v>1.2784568514420354E-4</v>
      </c>
      <c r="AC89">
        <v>85</v>
      </c>
      <c r="AD89">
        <v>0</v>
      </c>
      <c r="AE89">
        <v>0</v>
      </c>
    </row>
    <row r="90" spans="2:35">
      <c r="B90">
        <v>86</v>
      </c>
      <c r="C90">
        <v>0</v>
      </c>
      <c r="D90">
        <v>0</v>
      </c>
      <c r="F90">
        <v>86</v>
      </c>
      <c r="G90">
        <v>0</v>
      </c>
      <c r="H90">
        <v>0</v>
      </c>
      <c r="K90">
        <v>86</v>
      </c>
      <c r="L90">
        <v>0</v>
      </c>
      <c r="M90">
        <v>0</v>
      </c>
      <c r="O90">
        <v>86</v>
      </c>
      <c r="P90">
        <v>1</v>
      </c>
      <c r="Q90">
        <v>1.1681560656503709E-4</v>
      </c>
      <c r="T90">
        <v>86</v>
      </c>
      <c r="U90">
        <v>0</v>
      </c>
      <c r="V90">
        <v>0</v>
      </c>
      <c r="X90">
        <v>86</v>
      </c>
      <c r="Y90">
        <v>0</v>
      </c>
      <c r="Z90">
        <v>0</v>
      </c>
      <c r="AC90">
        <v>86</v>
      </c>
      <c r="AD90">
        <v>0</v>
      </c>
      <c r="AE90">
        <v>0</v>
      </c>
    </row>
    <row r="91" spans="2:35">
      <c r="B91">
        <v>87</v>
      </c>
      <c r="C91">
        <v>0</v>
      </c>
      <c r="D91">
        <v>0</v>
      </c>
      <c r="F91">
        <v>87</v>
      </c>
      <c r="G91">
        <v>0</v>
      </c>
      <c r="H91">
        <v>0</v>
      </c>
      <c r="K91">
        <v>87</v>
      </c>
      <c r="L91">
        <v>2</v>
      </c>
      <c r="M91">
        <v>1.983499269576394E-4</v>
      </c>
      <c r="O91">
        <v>87</v>
      </c>
      <c r="P91">
        <v>1</v>
      </c>
      <c r="Q91">
        <v>1.1681560656503709E-4</v>
      </c>
      <c r="T91">
        <v>87</v>
      </c>
      <c r="U91">
        <v>3</v>
      </c>
      <c r="V91">
        <v>3.219720141925264E-4</v>
      </c>
      <c r="X91">
        <v>87</v>
      </c>
      <c r="Y91">
        <v>4</v>
      </c>
      <c r="Z91">
        <v>5.1138274057681418E-4</v>
      </c>
      <c r="AC91">
        <v>87</v>
      </c>
      <c r="AD91">
        <v>0</v>
      </c>
      <c r="AE91">
        <v>0</v>
      </c>
    </row>
    <row r="92" spans="2:35">
      <c r="B92">
        <v>88</v>
      </c>
      <c r="C92">
        <v>0</v>
      </c>
      <c r="D92">
        <v>0</v>
      </c>
      <c r="F92">
        <v>88</v>
      </c>
      <c r="G92">
        <v>0</v>
      </c>
      <c r="H92">
        <v>0</v>
      </c>
      <c r="K92">
        <v>88</v>
      </c>
      <c r="L92">
        <v>0</v>
      </c>
      <c r="M92">
        <v>0</v>
      </c>
      <c r="O92">
        <v>88</v>
      </c>
      <c r="P92">
        <v>0</v>
      </c>
      <c r="Q92">
        <v>0</v>
      </c>
      <c r="T92">
        <v>88</v>
      </c>
      <c r="U92">
        <v>0</v>
      </c>
      <c r="V92">
        <v>0</v>
      </c>
      <c r="X92">
        <v>88</v>
      </c>
      <c r="Y92">
        <v>0</v>
      </c>
      <c r="Z92">
        <v>0</v>
      </c>
      <c r="AC92">
        <v>88</v>
      </c>
      <c r="AD92">
        <v>0</v>
      </c>
      <c r="AE92">
        <v>0</v>
      </c>
    </row>
    <row r="93" spans="2:35">
      <c r="B93">
        <v>89</v>
      </c>
      <c r="C93">
        <v>0</v>
      </c>
      <c r="D93">
        <v>0</v>
      </c>
      <c r="F93">
        <v>89</v>
      </c>
      <c r="G93">
        <v>0</v>
      </c>
      <c r="H93">
        <v>0</v>
      </c>
      <c r="K93">
        <v>89</v>
      </c>
      <c r="L93">
        <v>0</v>
      </c>
      <c r="M93">
        <v>0</v>
      </c>
      <c r="O93">
        <v>89</v>
      </c>
      <c r="P93">
        <v>0</v>
      </c>
      <c r="Q93">
        <v>0</v>
      </c>
      <c r="T93">
        <v>89</v>
      </c>
      <c r="U93">
        <v>0</v>
      </c>
      <c r="V93">
        <v>0</v>
      </c>
      <c r="X93">
        <v>89</v>
      </c>
      <c r="Y93">
        <v>0</v>
      </c>
      <c r="Z93">
        <v>0</v>
      </c>
      <c r="AC93">
        <v>89</v>
      </c>
      <c r="AD93">
        <v>0</v>
      </c>
      <c r="AE93">
        <v>0</v>
      </c>
    </row>
    <row r="94" spans="2:35">
      <c r="B94">
        <v>90</v>
      </c>
      <c r="C94">
        <v>0</v>
      </c>
      <c r="D94">
        <v>0</v>
      </c>
      <c r="F94">
        <v>90</v>
      </c>
      <c r="G94">
        <v>0</v>
      </c>
      <c r="H94">
        <v>0</v>
      </c>
      <c r="K94">
        <v>90</v>
      </c>
      <c r="L94">
        <v>0</v>
      </c>
      <c r="M94">
        <v>0</v>
      </c>
      <c r="O94">
        <v>90</v>
      </c>
      <c r="P94">
        <v>0</v>
      </c>
      <c r="Q94">
        <v>0</v>
      </c>
      <c r="T94">
        <v>90</v>
      </c>
      <c r="U94">
        <v>0</v>
      </c>
      <c r="V94">
        <v>0</v>
      </c>
      <c r="X94">
        <v>90</v>
      </c>
      <c r="Y94">
        <v>0</v>
      </c>
      <c r="Z94">
        <v>0</v>
      </c>
      <c r="AC94">
        <v>90</v>
      </c>
      <c r="AD94">
        <v>0</v>
      </c>
      <c r="AE94">
        <v>0</v>
      </c>
    </row>
    <row r="95" spans="2:35">
      <c r="B95">
        <v>91</v>
      </c>
      <c r="C95">
        <v>0</v>
      </c>
      <c r="D95">
        <v>0</v>
      </c>
      <c r="F95">
        <v>91</v>
      </c>
      <c r="G95">
        <v>0</v>
      </c>
      <c r="H95">
        <v>0</v>
      </c>
      <c r="K95">
        <v>91</v>
      </c>
      <c r="L95">
        <v>0</v>
      </c>
      <c r="M95">
        <v>0</v>
      </c>
      <c r="O95">
        <v>91</v>
      </c>
      <c r="P95">
        <v>0</v>
      </c>
      <c r="Q95">
        <v>0</v>
      </c>
      <c r="T95">
        <v>91</v>
      </c>
      <c r="U95">
        <v>0</v>
      </c>
      <c r="V95">
        <v>0</v>
      </c>
      <c r="X95">
        <v>91</v>
      </c>
      <c r="Y95">
        <v>0</v>
      </c>
      <c r="Z95">
        <v>0</v>
      </c>
      <c r="AC95">
        <v>91</v>
      </c>
      <c r="AD95">
        <v>0</v>
      </c>
      <c r="AE95">
        <v>0</v>
      </c>
    </row>
    <row r="96" spans="2:35">
      <c r="B96">
        <v>92</v>
      </c>
      <c r="C96">
        <v>0</v>
      </c>
      <c r="D96">
        <v>0</v>
      </c>
      <c r="F96">
        <v>92</v>
      </c>
      <c r="G96">
        <v>0</v>
      </c>
      <c r="H96">
        <v>0</v>
      </c>
      <c r="K96">
        <v>92</v>
      </c>
      <c r="L96">
        <v>0</v>
      </c>
      <c r="M96">
        <v>0</v>
      </c>
      <c r="O96">
        <v>92</v>
      </c>
      <c r="P96">
        <v>0</v>
      </c>
      <c r="Q96">
        <v>0</v>
      </c>
      <c r="T96">
        <v>92</v>
      </c>
      <c r="U96">
        <v>0</v>
      </c>
      <c r="V96">
        <v>0</v>
      </c>
      <c r="X96">
        <v>92</v>
      </c>
      <c r="Y96">
        <v>0</v>
      </c>
      <c r="Z96">
        <v>0</v>
      </c>
      <c r="AC96">
        <v>92</v>
      </c>
      <c r="AD96">
        <v>0</v>
      </c>
      <c r="AE96">
        <v>0</v>
      </c>
    </row>
    <row r="97" spans="2:31">
      <c r="B97">
        <v>93</v>
      </c>
      <c r="C97">
        <v>0</v>
      </c>
      <c r="D97">
        <v>0</v>
      </c>
      <c r="F97">
        <v>93</v>
      </c>
      <c r="G97">
        <v>0</v>
      </c>
      <c r="H97">
        <v>0</v>
      </c>
      <c r="K97">
        <v>93</v>
      </c>
      <c r="L97">
        <v>0</v>
      </c>
      <c r="M97">
        <v>0</v>
      </c>
      <c r="O97">
        <v>93</v>
      </c>
      <c r="P97">
        <v>0</v>
      </c>
      <c r="Q97">
        <v>0</v>
      </c>
      <c r="T97">
        <v>93</v>
      </c>
      <c r="U97">
        <v>96</v>
      </c>
      <c r="V97">
        <v>1.0303104454160845E-2</v>
      </c>
      <c r="X97">
        <v>93</v>
      </c>
      <c r="Y97">
        <v>82</v>
      </c>
      <c r="Z97">
        <v>1.048334618182469E-2</v>
      </c>
      <c r="AC97">
        <v>93</v>
      </c>
      <c r="AD97">
        <v>0</v>
      </c>
      <c r="AE97">
        <v>0</v>
      </c>
    </row>
    <row r="98" spans="2:31">
      <c r="B98">
        <v>94</v>
      </c>
      <c r="C98">
        <v>0</v>
      </c>
      <c r="D98">
        <v>0</v>
      </c>
      <c r="F98">
        <v>94</v>
      </c>
      <c r="G98">
        <v>0</v>
      </c>
      <c r="H98">
        <v>0</v>
      </c>
      <c r="K98">
        <v>94</v>
      </c>
      <c r="L98">
        <v>23</v>
      </c>
      <c r="M98">
        <v>2.2810241600128532E-3</v>
      </c>
      <c r="O98">
        <v>94</v>
      </c>
      <c r="P98">
        <v>10</v>
      </c>
      <c r="Q98">
        <v>1.1681560656503708E-3</v>
      </c>
      <c r="T98">
        <v>94</v>
      </c>
      <c r="U98">
        <v>0</v>
      </c>
      <c r="V98">
        <v>0</v>
      </c>
      <c r="X98">
        <v>94</v>
      </c>
      <c r="Y98">
        <v>0</v>
      </c>
      <c r="Z98">
        <v>0</v>
      </c>
      <c r="AC98">
        <v>94</v>
      </c>
      <c r="AD98">
        <v>0</v>
      </c>
      <c r="AE98">
        <v>0</v>
      </c>
    </row>
    <row r="99" spans="2:31">
      <c r="B99">
        <v>95</v>
      </c>
      <c r="C99">
        <v>0</v>
      </c>
      <c r="D99">
        <v>0</v>
      </c>
      <c r="F99">
        <v>95</v>
      </c>
      <c r="G99">
        <v>0</v>
      </c>
      <c r="H99">
        <v>0</v>
      </c>
      <c r="K99">
        <v>95</v>
      </c>
      <c r="L99">
        <v>0</v>
      </c>
      <c r="M99">
        <v>0</v>
      </c>
      <c r="O99">
        <v>95</v>
      </c>
      <c r="P99">
        <v>0</v>
      </c>
      <c r="Q99">
        <v>0</v>
      </c>
      <c r="T99">
        <v>95</v>
      </c>
      <c r="U99">
        <v>0</v>
      </c>
      <c r="V99">
        <v>0</v>
      </c>
      <c r="X99">
        <v>95</v>
      </c>
      <c r="Y99">
        <v>0</v>
      </c>
      <c r="Z99">
        <v>0</v>
      </c>
      <c r="AC99">
        <v>95</v>
      </c>
      <c r="AD99">
        <v>0</v>
      </c>
      <c r="AE99">
        <v>0</v>
      </c>
    </row>
    <row r="100" spans="2:31">
      <c r="B100">
        <v>96</v>
      </c>
      <c r="C100">
        <v>0</v>
      </c>
      <c r="D100">
        <v>0</v>
      </c>
      <c r="F100">
        <v>96</v>
      </c>
      <c r="G100">
        <v>0</v>
      </c>
      <c r="H100">
        <v>0</v>
      </c>
      <c r="K100">
        <v>96</v>
      </c>
      <c r="L100">
        <v>0</v>
      </c>
      <c r="M100">
        <v>0</v>
      </c>
      <c r="O100">
        <v>96</v>
      </c>
      <c r="P100">
        <v>0</v>
      </c>
      <c r="Q100">
        <v>0</v>
      </c>
      <c r="T100">
        <v>96</v>
      </c>
      <c r="U100">
        <v>0</v>
      </c>
      <c r="V100">
        <v>0</v>
      </c>
      <c r="X100">
        <v>96</v>
      </c>
      <c r="Y100">
        <v>0</v>
      </c>
      <c r="Z100">
        <v>0</v>
      </c>
      <c r="AC100">
        <v>96</v>
      </c>
      <c r="AD100">
        <v>0</v>
      </c>
      <c r="AE100">
        <v>0</v>
      </c>
    </row>
    <row r="101" spans="2:31">
      <c r="B101">
        <v>97</v>
      </c>
      <c r="C101">
        <v>0</v>
      </c>
      <c r="D101">
        <v>0</v>
      </c>
      <c r="F101">
        <v>97</v>
      </c>
      <c r="G101">
        <v>0</v>
      </c>
      <c r="H101">
        <v>0</v>
      </c>
      <c r="K101">
        <v>97</v>
      </c>
      <c r="L101">
        <v>0</v>
      </c>
      <c r="M101">
        <v>0</v>
      </c>
      <c r="O101">
        <v>97</v>
      </c>
      <c r="P101">
        <v>0</v>
      </c>
      <c r="Q101">
        <v>0</v>
      </c>
      <c r="T101">
        <v>97</v>
      </c>
      <c r="U101">
        <v>0</v>
      </c>
      <c r="V101">
        <v>0</v>
      </c>
      <c r="X101">
        <v>97</v>
      </c>
      <c r="Y101">
        <v>0</v>
      </c>
      <c r="Z101">
        <v>0</v>
      </c>
      <c r="AC101">
        <v>97</v>
      </c>
      <c r="AD101">
        <v>0</v>
      </c>
      <c r="AE101">
        <v>0</v>
      </c>
    </row>
    <row r="102" spans="2:31">
      <c r="B102">
        <v>98</v>
      </c>
      <c r="C102">
        <v>0</v>
      </c>
      <c r="D102">
        <v>0</v>
      </c>
      <c r="F102">
        <v>98</v>
      </c>
      <c r="G102">
        <v>0</v>
      </c>
      <c r="H102">
        <v>0</v>
      </c>
      <c r="K102">
        <v>98</v>
      </c>
      <c r="L102">
        <v>0</v>
      </c>
      <c r="M102">
        <v>0</v>
      </c>
      <c r="O102">
        <v>98</v>
      </c>
      <c r="P102">
        <v>0</v>
      </c>
      <c r="Q102">
        <v>0</v>
      </c>
      <c r="T102">
        <v>98</v>
      </c>
      <c r="U102">
        <v>0</v>
      </c>
      <c r="V102">
        <v>0</v>
      </c>
      <c r="X102">
        <v>98</v>
      </c>
      <c r="Y102">
        <v>0</v>
      </c>
      <c r="Z102">
        <v>0</v>
      </c>
      <c r="AC102">
        <v>98</v>
      </c>
      <c r="AD102">
        <v>0</v>
      </c>
      <c r="AE102">
        <v>0</v>
      </c>
    </row>
    <row r="103" spans="2:31">
      <c r="B103">
        <v>99</v>
      </c>
      <c r="C103">
        <v>0</v>
      </c>
      <c r="D103">
        <v>0</v>
      </c>
      <c r="F103">
        <v>99</v>
      </c>
      <c r="G103">
        <v>0</v>
      </c>
      <c r="H103">
        <v>0</v>
      </c>
      <c r="K103">
        <v>99</v>
      </c>
      <c r="L103">
        <v>0</v>
      </c>
      <c r="M103">
        <v>0</v>
      </c>
      <c r="O103">
        <v>99</v>
      </c>
      <c r="P103">
        <v>0</v>
      </c>
      <c r="Q103">
        <v>0</v>
      </c>
      <c r="T103">
        <v>99</v>
      </c>
      <c r="U103">
        <v>0</v>
      </c>
      <c r="V103">
        <v>0</v>
      </c>
      <c r="X103">
        <v>99</v>
      </c>
      <c r="Y103">
        <v>0</v>
      </c>
      <c r="Z103">
        <v>0</v>
      </c>
      <c r="AC103">
        <v>99</v>
      </c>
      <c r="AD103">
        <v>0</v>
      </c>
      <c r="AE103">
        <v>0</v>
      </c>
    </row>
    <row r="104" spans="2:31">
      <c r="B104">
        <v>100</v>
      </c>
      <c r="C104">
        <v>0</v>
      </c>
      <c r="D104">
        <v>0</v>
      </c>
      <c r="F104">
        <v>100</v>
      </c>
      <c r="G104">
        <v>0</v>
      </c>
      <c r="H104">
        <v>0</v>
      </c>
      <c r="K104">
        <v>100</v>
      </c>
      <c r="L104">
        <v>0</v>
      </c>
      <c r="M104">
        <v>0</v>
      </c>
      <c r="O104">
        <v>100</v>
      </c>
      <c r="P104">
        <v>0</v>
      </c>
      <c r="Q104">
        <v>0</v>
      </c>
      <c r="T104">
        <v>100</v>
      </c>
      <c r="U104">
        <v>0</v>
      </c>
      <c r="V104">
        <v>0</v>
      </c>
      <c r="X104">
        <v>100</v>
      </c>
      <c r="Y104">
        <v>0</v>
      </c>
      <c r="Z104">
        <v>0</v>
      </c>
      <c r="AC104">
        <v>100</v>
      </c>
      <c r="AD104">
        <v>0</v>
      </c>
      <c r="AE104">
        <v>0</v>
      </c>
    </row>
    <row r="105" spans="2:31">
      <c r="B105">
        <v>101</v>
      </c>
      <c r="C105">
        <v>0</v>
      </c>
      <c r="D105">
        <v>0</v>
      </c>
      <c r="F105">
        <v>101</v>
      </c>
      <c r="G105">
        <v>0</v>
      </c>
      <c r="H105">
        <v>0</v>
      </c>
      <c r="K105">
        <v>101</v>
      </c>
      <c r="L105">
        <v>0</v>
      </c>
      <c r="M105">
        <v>0</v>
      </c>
      <c r="O105">
        <v>101</v>
      </c>
      <c r="P105">
        <v>0</v>
      </c>
      <c r="Q105">
        <v>0</v>
      </c>
      <c r="T105">
        <v>101</v>
      </c>
      <c r="U105">
        <v>0</v>
      </c>
      <c r="V105">
        <v>0</v>
      </c>
      <c r="X105">
        <v>101</v>
      </c>
      <c r="Y105">
        <v>0</v>
      </c>
      <c r="Z105">
        <v>0</v>
      </c>
      <c r="AC105">
        <v>101</v>
      </c>
      <c r="AD105">
        <v>0</v>
      </c>
      <c r="AE105">
        <v>0</v>
      </c>
    </row>
    <row r="106" spans="2:31">
      <c r="B106">
        <v>102</v>
      </c>
      <c r="C106">
        <v>0</v>
      </c>
      <c r="D106">
        <v>0</v>
      </c>
      <c r="F106">
        <v>102</v>
      </c>
      <c r="G106">
        <v>0</v>
      </c>
      <c r="H106">
        <v>0</v>
      </c>
      <c r="K106">
        <v>102</v>
      </c>
      <c r="L106">
        <v>0</v>
      </c>
      <c r="M106">
        <v>0</v>
      </c>
      <c r="O106">
        <v>102</v>
      </c>
      <c r="P106">
        <v>0</v>
      </c>
      <c r="Q106">
        <v>0</v>
      </c>
      <c r="T106">
        <v>102</v>
      </c>
      <c r="U106">
        <v>0</v>
      </c>
      <c r="V106">
        <v>0</v>
      </c>
      <c r="X106">
        <v>102</v>
      </c>
      <c r="Y106">
        <v>0</v>
      </c>
      <c r="Z106">
        <v>0</v>
      </c>
      <c r="AC106">
        <v>102</v>
      </c>
      <c r="AD106">
        <v>0</v>
      </c>
      <c r="AE106">
        <v>0</v>
      </c>
    </row>
    <row r="107" spans="2:31">
      <c r="B107">
        <v>103</v>
      </c>
      <c r="C107">
        <v>0</v>
      </c>
      <c r="D107">
        <v>0</v>
      </c>
      <c r="F107">
        <v>103</v>
      </c>
      <c r="G107">
        <v>0</v>
      </c>
      <c r="H107">
        <v>0</v>
      </c>
      <c r="K107">
        <v>103</v>
      </c>
      <c r="L107">
        <v>0</v>
      </c>
      <c r="M107">
        <v>0</v>
      </c>
      <c r="O107">
        <v>103</v>
      </c>
      <c r="P107">
        <v>0</v>
      </c>
      <c r="Q107">
        <v>0</v>
      </c>
      <c r="T107">
        <v>103</v>
      </c>
      <c r="U107">
        <v>0</v>
      </c>
      <c r="V107">
        <v>0</v>
      </c>
      <c r="X107">
        <v>103</v>
      </c>
      <c r="Y107">
        <v>0</v>
      </c>
      <c r="Z107">
        <v>0</v>
      </c>
      <c r="AC107">
        <v>103</v>
      </c>
      <c r="AD107">
        <v>0</v>
      </c>
      <c r="AE107">
        <v>0</v>
      </c>
    </row>
    <row r="108" spans="2:31">
      <c r="B108">
        <v>104</v>
      </c>
      <c r="C108">
        <v>0</v>
      </c>
      <c r="D108">
        <v>0</v>
      </c>
      <c r="F108">
        <v>104</v>
      </c>
      <c r="G108">
        <v>0</v>
      </c>
      <c r="H108">
        <v>0</v>
      </c>
      <c r="K108">
        <v>104</v>
      </c>
      <c r="L108">
        <v>0</v>
      </c>
      <c r="M108">
        <v>0</v>
      </c>
      <c r="O108">
        <v>104</v>
      </c>
      <c r="P108">
        <v>0</v>
      </c>
      <c r="Q108">
        <v>0</v>
      </c>
      <c r="T108">
        <v>104</v>
      </c>
      <c r="U108">
        <v>0</v>
      </c>
      <c r="V108">
        <v>0</v>
      </c>
      <c r="X108">
        <v>104</v>
      </c>
      <c r="Y108">
        <v>0</v>
      </c>
      <c r="Z108">
        <v>0</v>
      </c>
      <c r="AC108">
        <v>104</v>
      </c>
      <c r="AD108">
        <v>0</v>
      </c>
      <c r="AE108">
        <v>0</v>
      </c>
    </row>
    <row r="109" spans="2:31">
      <c r="B109">
        <v>105</v>
      </c>
      <c r="C109">
        <v>0</v>
      </c>
      <c r="D109">
        <v>0</v>
      </c>
      <c r="F109">
        <v>105</v>
      </c>
      <c r="G109">
        <v>0</v>
      </c>
      <c r="H109">
        <v>0</v>
      </c>
      <c r="K109">
        <v>105</v>
      </c>
      <c r="L109">
        <v>0</v>
      </c>
      <c r="M109">
        <v>0</v>
      </c>
      <c r="O109">
        <v>105</v>
      </c>
      <c r="P109">
        <v>0</v>
      </c>
      <c r="Q109">
        <v>0</v>
      </c>
      <c r="T109">
        <v>105</v>
      </c>
      <c r="U109">
        <v>0</v>
      </c>
      <c r="V109">
        <v>0</v>
      </c>
      <c r="X109">
        <v>105</v>
      </c>
      <c r="Y109">
        <v>0</v>
      </c>
      <c r="Z109">
        <v>0</v>
      </c>
      <c r="AC109">
        <v>105</v>
      </c>
      <c r="AD109">
        <v>0</v>
      </c>
      <c r="AE109">
        <v>0</v>
      </c>
    </row>
    <row r="110" spans="2:31">
      <c r="B110">
        <v>106</v>
      </c>
      <c r="C110">
        <v>0</v>
      </c>
      <c r="D110">
        <v>0</v>
      </c>
      <c r="F110">
        <v>106</v>
      </c>
      <c r="G110">
        <v>0</v>
      </c>
      <c r="H110">
        <v>0</v>
      </c>
      <c r="K110">
        <v>106</v>
      </c>
      <c r="L110">
        <v>0</v>
      </c>
      <c r="M110">
        <v>0</v>
      </c>
      <c r="O110">
        <v>106</v>
      </c>
      <c r="P110">
        <v>0</v>
      </c>
      <c r="Q110">
        <v>0</v>
      </c>
      <c r="T110">
        <v>106</v>
      </c>
      <c r="U110">
        <v>0</v>
      </c>
      <c r="V110">
        <v>0</v>
      </c>
      <c r="X110">
        <v>106</v>
      </c>
      <c r="Y110">
        <v>0</v>
      </c>
      <c r="Z110">
        <v>0</v>
      </c>
      <c r="AC110">
        <v>106</v>
      </c>
      <c r="AD110">
        <v>0</v>
      </c>
      <c r="AE110">
        <v>0</v>
      </c>
    </row>
    <row r="111" spans="2:31">
      <c r="B111">
        <v>107</v>
      </c>
      <c r="C111">
        <v>0</v>
      </c>
      <c r="D111">
        <v>0</v>
      </c>
      <c r="F111">
        <v>107</v>
      </c>
      <c r="G111">
        <v>0</v>
      </c>
      <c r="H111">
        <v>0</v>
      </c>
      <c r="K111">
        <v>107</v>
      </c>
      <c r="L111">
        <v>0</v>
      </c>
      <c r="M111">
        <v>0</v>
      </c>
      <c r="O111">
        <v>107</v>
      </c>
      <c r="P111">
        <v>0</v>
      </c>
      <c r="Q111">
        <v>0</v>
      </c>
      <c r="T111">
        <v>107</v>
      </c>
      <c r="U111">
        <v>0</v>
      </c>
      <c r="V111">
        <v>0</v>
      </c>
      <c r="X111">
        <v>107</v>
      </c>
      <c r="Y111">
        <v>0</v>
      </c>
      <c r="Z111">
        <v>0</v>
      </c>
      <c r="AC111">
        <v>107</v>
      </c>
      <c r="AD111">
        <v>0</v>
      </c>
      <c r="AE111">
        <v>0</v>
      </c>
    </row>
    <row r="112" spans="2:31">
      <c r="B112">
        <v>108</v>
      </c>
      <c r="C112">
        <v>0</v>
      </c>
      <c r="D112">
        <v>0</v>
      </c>
      <c r="F112">
        <v>108</v>
      </c>
      <c r="G112">
        <v>0</v>
      </c>
      <c r="H112">
        <v>0</v>
      </c>
      <c r="K112">
        <v>108</v>
      </c>
      <c r="L112">
        <v>0</v>
      </c>
      <c r="M112">
        <v>0</v>
      </c>
      <c r="O112">
        <v>108</v>
      </c>
      <c r="P112">
        <v>0</v>
      </c>
      <c r="Q112">
        <v>0</v>
      </c>
      <c r="T112">
        <v>108</v>
      </c>
      <c r="U112">
        <v>0</v>
      </c>
      <c r="V112">
        <v>0</v>
      </c>
      <c r="X112">
        <v>108</v>
      </c>
      <c r="Y112">
        <v>0</v>
      </c>
      <c r="Z112">
        <v>0</v>
      </c>
      <c r="AC112">
        <v>108</v>
      </c>
      <c r="AD112">
        <v>0</v>
      </c>
      <c r="AE112">
        <v>0</v>
      </c>
    </row>
    <row r="113" spans="2:31">
      <c r="B113">
        <v>109</v>
      </c>
      <c r="C113">
        <v>0</v>
      </c>
      <c r="D113">
        <v>0</v>
      </c>
      <c r="F113">
        <v>109</v>
      </c>
      <c r="G113">
        <v>0</v>
      </c>
      <c r="H113">
        <v>0</v>
      </c>
      <c r="K113">
        <v>109</v>
      </c>
      <c r="L113">
        <v>0</v>
      </c>
      <c r="M113">
        <v>0</v>
      </c>
      <c r="O113">
        <v>109</v>
      </c>
      <c r="P113">
        <v>0</v>
      </c>
      <c r="Q113">
        <v>0</v>
      </c>
      <c r="T113">
        <v>109</v>
      </c>
      <c r="U113">
        <v>0</v>
      </c>
      <c r="V113">
        <v>0</v>
      </c>
      <c r="X113">
        <v>109</v>
      </c>
      <c r="Y113">
        <v>0</v>
      </c>
      <c r="Z113">
        <v>0</v>
      </c>
      <c r="AC113">
        <v>109</v>
      </c>
      <c r="AD113">
        <v>0</v>
      </c>
      <c r="AE113">
        <v>0</v>
      </c>
    </row>
    <row r="114" spans="2:31">
      <c r="B114">
        <v>110</v>
      </c>
      <c r="C114">
        <v>0</v>
      </c>
      <c r="D114">
        <v>0</v>
      </c>
      <c r="F114">
        <v>110</v>
      </c>
      <c r="G114">
        <v>0</v>
      </c>
      <c r="H114">
        <v>0</v>
      </c>
      <c r="K114">
        <v>110</v>
      </c>
      <c r="L114">
        <v>0</v>
      </c>
      <c r="M114">
        <v>0</v>
      </c>
      <c r="O114">
        <v>110</v>
      </c>
      <c r="P114">
        <v>0</v>
      </c>
      <c r="Q114">
        <v>0</v>
      </c>
      <c r="T114">
        <v>110</v>
      </c>
      <c r="U114">
        <v>0</v>
      </c>
      <c r="V114">
        <v>0</v>
      </c>
      <c r="X114">
        <v>110</v>
      </c>
      <c r="Y114">
        <v>0</v>
      </c>
      <c r="Z114">
        <v>0</v>
      </c>
      <c r="AC114">
        <v>110</v>
      </c>
      <c r="AD114">
        <v>0</v>
      </c>
      <c r="AE114">
        <v>0</v>
      </c>
    </row>
    <row r="115" spans="2:31">
      <c r="B115">
        <v>111</v>
      </c>
      <c r="C115">
        <v>0</v>
      </c>
      <c r="D115">
        <v>0</v>
      </c>
      <c r="F115">
        <v>111</v>
      </c>
      <c r="G115">
        <v>0</v>
      </c>
      <c r="H115">
        <v>0</v>
      </c>
      <c r="K115">
        <v>111</v>
      </c>
      <c r="L115">
        <v>0</v>
      </c>
      <c r="M115">
        <v>0</v>
      </c>
      <c r="O115">
        <v>111</v>
      </c>
      <c r="P115">
        <v>0</v>
      </c>
      <c r="Q115">
        <v>0</v>
      </c>
      <c r="T115">
        <v>111</v>
      </c>
      <c r="U115">
        <v>0</v>
      </c>
      <c r="V115">
        <v>0</v>
      </c>
      <c r="X115">
        <v>111</v>
      </c>
      <c r="Y115">
        <v>0</v>
      </c>
      <c r="Z115">
        <v>0</v>
      </c>
      <c r="AC115">
        <v>111</v>
      </c>
      <c r="AD115">
        <v>0</v>
      </c>
      <c r="AE115">
        <v>0</v>
      </c>
    </row>
    <row r="116" spans="2:31">
      <c r="B116">
        <v>112</v>
      </c>
      <c r="C116">
        <v>0</v>
      </c>
      <c r="D116">
        <v>0</v>
      </c>
      <c r="F116">
        <v>112</v>
      </c>
      <c r="G116">
        <v>0</v>
      </c>
      <c r="H116">
        <v>0</v>
      </c>
      <c r="K116">
        <v>112</v>
      </c>
      <c r="L116">
        <v>0</v>
      </c>
      <c r="M116">
        <v>0</v>
      </c>
      <c r="O116">
        <v>112</v>
      </c>
      <c r="P116">
        <v>0</v>
      </c>
      <c r="Q116">
        <v>0</v>
      </c>
      <c r="T116">
        <v>112</v>
      </c>
      <c r="U116">
        <v>0</v>
      </c>
      <c r="V116">
        <v>0</v>
      </c>
      <c r="X116">
        <v>112</v>
      </c>
      <c r="Y116">
        <v>0</v>
      </c>
      <c r="Z116">
        <v>0</v>
      </c>
      <c r="AC116">
        <v>112</v>
      </c>
      <c r="AD116">
        <v>0</v>
      </c>
      <c r="AE116">
        <v>0</v>
      </c>
    </row>
    <row r="117" spans="2:31">
      <c r="B117">
        <v>113</v>
      </c>
      <c r="C117">
        <v>0</v>
      </c>
      <c r="D117">
        <v>0</v>
      </c>
      <c r="F117">
        <v>113</v>
      </c>
      <c r="G117">
        <v>0</v>
      </c>
      <c r="H117">
        <v>0</v>
      </c>
      <c r="K117">
        <v>113</v>
      </c>
      <c r="L117">
        <v>0</v>
      </c>
      <c r="M117">
        <v>0</v>
      </c>
      <c r="O117">
        <v>113</v>
      </c>
      <c r="P117">
        <v>0</v>
      </c>
      <c r="Q117">
        <v>0</v>
      </c>
      <c r="T117">
        <v>113</v>
      </c>
      <c r="U117">
        <v>0</v>
      </c>
      <c r="V117">
        <v>0</v>
      </c>
      <c r="X117">
        <v>113</v>
      </c>
      <c r="Y117">
        <v>0</v>
      </c>
      <c r="Z117">
        <v>0</v>
      </c>
      <c r="AC117">
        <v>113</v>
      </c>
      <c r="AD117">
        <v>0</v>
      </c>
      <c r="AE117">
        <v>0</v>
      </c>
    </row>
    <row r="118" spans="2:31">
      <c r="B118">
        <v>114</v>
      </c>
      <c r="C118">
        <v>0</v>
      </c>
      <c r="D118">
        <v>0</v>
      </c>
      <c r="F118">
        <v>114</v>
      </c>
      <c r="G118">
        <v>0</v>
      </c>
      <c r="H118">
        <v>0</v>
      </c>
      <c r="K118">
        <v>114</v>
      </c>
      <c r="L118">
        <v>0</v>
      </c>
      <c r="M118">
        <v>0</v>
      </c>
      <c r="O118">
        <v>114</v>
      </c>
      <c r="P118">
        <v>0</v>
      </c>
      <c r="Q118">
        <v>0</v>
      </c>
      <c r="T118">
        <v>114</v>
      </c>
      <c r="U118">
        <v>0</v>
      </c>
      <c r="V118">
        <v>0</v>
      </c>
      <c r="X118">
        <v>114</v>
      </c>
      <c r="Y118">
        <v>0</v>
      </c>
      <c r="Z118">
        <v>0</v>
      </c>
      <c r="AC118">
        <v>114</v>
      </c>
      <c r="AD118">
        <v>0</v>
      </c>
      <c r="AE118">
        <v>0</v>
      </c>
    </row>
    <row r="119" spans="2:31">
      <c r="B119">
        <v>115</v>
      </c>
      <c r="C119">
        <v>0</v>
      </c>
      <c r="D119">
        <v>0</v>
      </c>
      <c r="F119">
        <v>115</v>
      </c>
      <c r="G119">
        <v>0</v>
      </c>
      <c r="H119">
        <v>0</v>
      </c>
      <c r="K119">
        <v>115</v>
      </c>
      <c r="L119">
        <v>0</v>
      </c>
      <c r="M119">
        <v>0</v>
      </c>
      <c r="O119">
        <v>115</v>
      </c>
      <c r="P119">
        <v>0</v>
      </c>
      <c r="Q119">
        <v>0</v>
      </c>
      <c r="T119">
        <v>115</v>
      </c>
      <c r="U119">
        <v>0</v>
      </c>
      <c r="V119">
        <v>0</v>
      </c>
      <c r="X119">
        <v>115</v>
      </c>
      <c r="Y119">
        <v>0</v>
      </c>
      <c r="Z119">
        <v>0</v>
      </c>
      <c r="AC119">
        <v>115</v>
      </c>
      <c r="AD119">
        <v>0</v>
      </c>
      <c r="AE119">
        <v>0</v>
      </c>
    </row>
    <row r="120" spans="2:31">
      <c r="B120">
        <v>116</v>
      </c>
      <c r="C120">
        <v>0</v>
      </c>
      <c r="D120">
        <v>0</v>
      </c>
      <c r="F120">
        <v>116</v>
      </c>
      <c r="G120">
        <v>0</v>
      </c>
      <c r="H120">
        <v>0</v>
      </c>
      <c r="K120">
        <v>116</v>
      </c>
      <c r="L120">
        <v>0</v>
      </c>
      <c r="M120">
        <v>0</v>
      </c>
      <c r="O120">
        <v>116</v>
      </c>
      <c r="P120">
        <v>0</v>
      </c>
      <c r="Q120">
        <v>0</v>
      </c>
      <c r="T120">
        <v>116</v>
      </c>
      <c r="U120">
        <v>0</v>
      </c>
      <c r="V120">
        <v>0</v>
      </c>
      <c r="X120">
        <v>116</v>
      </c>
      <c r="Y120">
        <v>0</v>
      </c>
      <c r="Z120">
        <v>0</v>
      </c>
      <c r="AC120">
        <v>116</v>
      </c>
      <c r="AD120">
        <v>0</v>
      </c>
      <c r="AE120">
        <v>0</v>
      </c>
    </row>
    <row r="121" spans="2:31">
      <c r="B121">
        <v>117</v>
      </c>
      <c r="C121">
        <v>0</v>
      </c>
      <c r="D121">
        <v>0</v>
      </c>
      <c r="F121">
        <v>117</v>
      </c>
      <c r="G121">
        <v>0</v>
      </c>
      <c r="H121">
        <v>0</v>
      </c>
      <c r="K121">
        <v>117</v>
      </c>
      <c r="L121">
        <v>0</v>
      </c>
      <c r="M121">
        <v>0</v>
      </c>
      <c r="O121">
        <v>117</v>
      </c>
      <c r="P121">
        <v>0</v>
      </c>
      <c r="Q121">
        <v>0</v>
      </c>
      <c r="T121">
        <v>117</v>
      </c>
      <c r="U121">
        <v>0</v>
      </c>
      <c r="V121">
        <v>0</v>
      </c>
      <c r="X121">
        <v>117</v>
      </c>
      <c r="Y121">
        <v>0</v>
      </c>
      <c r="Z121">
        <v>0</v>
      </c>
      <c r="AC121">
        <v>117</v>
      </c>
      <c r="AD121">
        <v>0</v>
      </c>
      <c r="AE121">
        <v>0</v>
      </c>
    </row>
    <row r="122" spans="2:31">
      <c r="B122">
        <v>118</v>
      </c>
      <c r="C122">
        <v>0</v>
      </c>
      <c r="D122">
        <v>0</v>
      </c>
      <c r="F122">
        <v>118</v>
      </c>
      <c r="G122">
        <v>0</v>
      </c>
      <c r="H122">
        <v>0</v>
      </c>
      <c r="K122">
        <v>118</v>
      </c>
      <c r="L122">
        <v>0</v>
      </c>
      <c r="M122">
        <v>0</v>
      </c>
      <c r="O122">
        <v>118</v>
      </c>
      <c r="P122">
        <v>0</v>
      </c>
      <c r="Q122">
        <v>0</v>
      </c>
      <c r="T122">
        <v>118</v>
      </c>
      <c r="U122">
        <v>0</v>
      </c>
      <c r="V122">
        <v>0</v>
      </c>
      <c r="X122">
        <v>118</v>
      </c>
      <c r="Y122">
        <v>0</v>
      </c>
      <c r="Z122">
        <v>0</v>
      </c>
      <c r="AC122">
        <v>118</v>
      </c>
      <c r="AD122">
        <v>0</v>
      </c>
      <c r="AE122">
        <v>0</v>
      </c>
    </row>
    <row r="123" spans="2:31">
      <c r="B123">
        <v>119</v>
      </c>
      <c r="C123">
        <v>0</v>
      </c>
      <c r="D123">
        <v>0</v>
      </c>
      <c r="F123">
        <v>119</v>
      </c>
      <c r="G123">
        <v>0</v>
      </c>
      <c r="H123">
        <v>0</v>
      </c>
      <c r="K123">
        <v>119</v>
      </c>
      <c r="L123">
        <v>0</v>
      </c>
      <c r="M123">
        <v>0</v>
      </c>
      <c r="O123">
        <v>119</v>
      </c>
      <c r="P123">
        <v>0</v>
      </c>
      <c r="Q123">
        <v>0</v>
      </c>
      <c r="T123">
        <v>119</v>
      </c>
      <c r="U123">
        <v>0</v>
      </c>
      <c r="V123">
        <v>0</v>
      </c>
      <c r="X123">
        <v>119</v>
      </c>
      <c r="Y123">
        <v>0</v>
      </c>
      <c r="Z123">
        <v>0</v>
      </c>
      <c r="AC123">
        <v>119</v>
      </c>
      <c r="AD123">
        <v>0</v>
      </c>
      <c r="AE123">
        <v>0</v>
      </c>
    </row>
    <row r="124" spans="2:31">
      <c r="B124">
        <v>120</v>
      </c>
      <c r="C124">
        <v>0</v>
      </c>
      <c r="D124">
        <v>0</v>
      </c>
      <c r="F124">
        <v>120</v>
      </c>
      <c r="G124">
        <v>0</v>
      </c>
      <c r="H124">
        <v>0</v>
      </c>
      <c r="K124">
        <v>120</v>
      </c>
      <c r="L124">
        <v>0</v>
      </c>
      <c r="M124">
        <v>0</v>
      </c>
      <c r="O124">
        <v>120</v>
      </c>
      <c r="P124">
        <v>0</v>
      </c>
      <c r="Q124">
        <v>0</v>
      </c>
      <c r="T124">
        <v>120</v>
      </c>
      <c r="U124">
        <v>4</v>
      </c>
      <c r="V124">
        <v>4.2929601892336853E-4</v>
      </c>
      <c r="X124">
        <v>120</v>
      </c>
      <c r="Y124">
        <v>7</v>
      </c>
      <c r="Z124">
        <v>8.9491979600942481E-4</v>
      </c>
      <c r="AC124">
        <v>120</v>
      </c>
      <c r="AD124">
        <v>0</v>
      </c>
      <c r="AE124">
        <v>0</v>
      </c>
    </row>
    <row r="125" spans="2:31">
      <c r="O125">
        <v>121</v>
      </c>
      <c r="P125">
        <v>0</v>
      </c>
      <c r="Q125">
        <v>0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"/>
  <sheetViews>
    <sheetView zoomScale="25" zoomScaleNormal="25" workbookViewId="0">
      <selection activeCell="CU118" sqref="CU118"/>
    </sheetView>
  </sheetViews>
  <sheetFormatPr baseColWidth="10" defaultColWidth="8.83203125" defaultRowHeight="1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H7"/>
  <sheetViews>
    <sheetView workbookViewId="0">
      <selection activeCell="F11" sqref="F11"/>
    </sheetView>
  </sheetViews>
  <sheetFormatPr baseColWidth="10" defaultColWidth="8.83203125" defaultRowHeight="15"/>
  <sheetData>
    <row r="2" spans="2:8">
      <c r="C2" t="s">
        <v>216</v>
      </c>
    </row>
    <row r="3" spans="2:8">
      <c r="C3" t="s">
        <v>40</v>
      </c>
      <c r="F3" t="s">
        <v>215</v>
      </c>
    </row>
    <row r="4" spans="2:8">
      <c r="C4" s="2" t="s">
        <v>214</v>
      </c>
      <c r="D4" s="2" t="s">
        <v>213</v>
      </c>
      <c r="E4" s="2" t="s">
        <v>212</v>
      </c>
      <c r="F4" s="2" t="s">
        <v>211</v>
      </c>
      <c r="G4" s="2" t="s">
        <v>210</v>
      </c>
      <c r="H4" s="2" t="s">
        <v>209</v>
      </c>
    </row>
    <row r="5" spans="2:8">
      <c r="B5" t="s">
        <v>208</v>
      </c>
      <c r="C5" s="10">
        <v>2.02769E-4</v>
      </c>
      <c r="D5" s="10">
        <v>2.035696E-3</v>
      </c>
      <c r="E5" s="10">
        <v>2.2772510000000001E-3</v>
      </c>
      <c r="F5" s="10">
        <v>5.6500949999999999E-3</v>
      </c>
      <c r="G5" s="10">
        <v>8.6561740000000009E-3</v>
      </c>
      <c r="H5" s="10">
        <v>4.0241849999999996E-3</v>
      </c>
    </row>
    <row r="6" spans="2:8">
      <c r="B6" t="s">
        <v>207</v>
      </c>
      <c r="C6" s="10">
        <v>8.7858999999999995E-4</v>
      </c>
      <c r="D6" s="10">
        <v>2.4454189999999999E-3</v>
      </c>
      <c r="E6" s="10">
        <v>3.71935E-4</v>
      </c>
      <c r="F6" s="10">
        <v>3.8425899999999999E-3</v>
      </c>
      <c r="G6" s="10">
        <v>4.9588619999999996E-3</v>
      </c>
      <c r="H6" s="10">
        <v>5.6993190000000004E-3</v>
      </c>
    </row>
    <row r="7" spans="2:8">
      <c r="B7" t="s">
        <v>206</v>
      </c>
      <c r="C7" s="10">
        <v>3.6337499999999998E-4</v>
      </c>
      <c r="D7" s="10">
        <v>3.7115920000000001E-3</v>
      </c>
      <c r="E7" s="10">
        <v>7.25616E-4</v>
      </c>
      <c r="F7" s="10">
        <v>2.6391330000000001E-3</v>
      </c>
      <c r="G7" s="10">
        <v>5.4140480000000003E-3</v>
      </c>
      <c r="H7" s="10">
        <v>3.3966529999999999E-3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H7"/>
  <sheetViews>
    <sheetView workbookViewId="0">
      <selection activeCell="F11" sqref="F11"/>
    </sheetView>
  </sheetViews>
  <sheetFormatPr baseColWidth="10" defaultColWidth="8.83203125" defaultRowHeight="15"/>
  <sheetData>
    <row r="2" spans="2:8">
      <c r="C2">
        <v>330</v>
      </c>
    </row>
    <row r="3" spans="2:8">
      <c r="C3" t="s">
        <v>219</v>
      </c>
      <c r="F3" t="s">
        <v>218</v>
      </c>
    </row>
    <row r="4" spans="2:8">
      <c r="C4" s="2" t="s">
        <v>214</v>
      </c>
      <c r="D4" s="2" t="s">
        <v>213</v>
      </c>
      <c r="E4" s="2" t="s">
        <v>212</v>
      </c>
      <c r="F4" s="2" t="s">
        <v>211</v>
      </c>
      <c r="G4" s="2" t="s">
        <v>210</v>
      </c>
      <c r="H4" s="2" t="s">
        <v>209</v>
      </c>
    </row>
    <row r="5" spans="2:8">
      <c r="B5" t="s">
        <v>217</v>
      </c>
      <c r="C5" s="10">
        <v>7.5239500000000001E-2</v>
      </c>
      <c r="D5" s="10">
        <v>9.957473E-2</v>
      </c>
      <c r="E5" s="10">
        <v>8.8770050000000003E-2</v>
      </c>
      <c r="F5" s="10">
        <v>6.9173170000000006E-2</v>
      </c>
      <c r="G5" s="10">
        <v>6.4172999999999994E-2</v>
      </c>
      <c r="H5" s="10">
        <v>5.6913390000000001E-2</v>
      </c>
    </row>
    <row r="6" spans="2:8">
      <c r="B6" t="s">
        <v>207</v>
      </c>
      <c r="C6" s="10">
        <v>1.8065029999999999E-2</v>
      </c>
      <c r="D6" s="10">
        <v>8.6917000000000001E-3</v>
      </c>
      <c r="E6" s="10">
        <v>1.8025469999999998E-2</v>
      </c>
      <c r="F6" s="10">
        <v>1.3446619999999999E-2</v>
      </c>
      <c r="G6" s="10">
        <v>1.464791E-2</v>
      </c>
      <c r="H6" s="10">
        <v>5.2870640000000003E-2</v>
      </c>
    </row>
    <row r="7" spans="2:8">
      <c r="B7" t="s">
        <v>206</v>
      </c>
      <c r="C7" s="10">
        <v>3.262338E-2</v>
      </c>
      <c r="D7" s="10">
        <v>4.480166E-2</v>
      </c>
      <c r="E7" s="10">
        <v>4.0257170000000002E-2</v>
      </c>
      <c r="F7" s="10">
        <v>1.9672680000000001E-2</v>
      </c>
      <c r="G7" s="10">
        <v>3.7501260000000002E-2</v>
      </c>
      <c r="H7" s="10">
        <v>8.2051550000000001E-2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H7"/>
  <sheetViews>
    <sheetView workbookViewId="0">
      <selection activeCell="F11" sqref="F11"/>
    </sheetView>
  </sheetViews>
  <sheetFormatPr baseColWidth="10" defaultColWidth="8.83203125" defaultRowHeight="15"/>
  <sheetData>
    <row r="2" spans="2:8">
      <c r="C2">
        <v>335</v>
      </c>
    </row>
    <row r="3" spans="2:8">
      <c r="C3" t="s">
        <v>221</v>
      </c>
      <c r="F3" t="s">
        <v>220</v>
      </c>
    </row>
    <row r="4" spans="2:8">
      <c r="C4" s="2" t="s">
        <v>214</v>
      </c>
      <c r="D4" s="2" t="s">
        <v>213</v>
      </c>
      <c r="E4" s="2" t="s">
        <v>212</v>
      </c>
      <c r="F4" s="2" t="s">
        <v>211</v>
      </c>
      <c r="G4" s="2" t="s">
        <v>210</v>
      </c>
      <c r="H4" s="2" t="s">
        <v>209</v>
      </c>
    </row>
    <row r="5" spans="2:8">
      <c r="B5" t="s">
        <v>217</v>
      </c>
      <c r="C5" s="10">
        <v>7.8226190000000001E-2</v>
      </c>
      <c r="D5" s="10">
        <v>0.28956599999999999</v>
      </c>
      <c r="E5" s="10">
        <v>0.14902270000000001</v>
      </c>
      <c r="F5" s="10">
        <v>0.20829600000000001</v>
      </c>
      <c r="G5" s="10">
        <v>0.15421560000000001</v>
      </c>
      <c r="H5" s="10">
        <v>0.1908405</v>
      </c>
    </row>
    <row r="6" spans="2:8">
      <c r="B6" t="s">
        <v>207</v>
      </c>
      <c r="C6" s="10">
        <v>5.7076920000000003E-2</v>
      </c>
      <c r="D6" s="10">
        <v>9.1438030000000003E-2</v>
      </c>
      <c r="E6" s="10">
        <v>9.5203560000000007E-2</v>
      </c>
      <c r="F6" s="10">
        <v>0.121131</v>
      </c>
      <c r="G6" s="10">
        <v>7.5060139999999997E-2</v>
      </c>
      <c r="H6" s="10">
        <v>0.14348340000000001</v>
      </c>
    </row>
    <row r="7" spans="2:8">
      <c r="B7" t="s">
        <v>206</v>
      </c>
      <c r="C7" s="10">
        <v>0.1030129</v>
      </c>
      <c r="D7" s="10">
        <v>0.33821859999999998</v>
      </c>
      <c r="E7" s="10">
        <v>0.29420659999999998</v>
      </c>
      <c r="F7" s="10">
        <v>0.23609450000000001</v>
      </c>
      <c r="G7" s="10">
        <v>0.22597639999999999</v>
      </c>
      <c r="H7" s="10">
        <v>0.30638530000000003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H7"/>
  <sheetViews>
    <sheetView workbookViewId="0">
      <selection activeCell="F11" sqref="F11"/>
    </sheetView>
  </sheetViews>
  <sheetFormatPr baseColWidth="10" defaultColWidth="8.83203125" defaultRowHeight="15"/>
  <sheetData>
    <row r="2" spans="2:8">
      <c r="C2">
        <v>340</v>
      </c>
    </row>
    <row r="3" spans="2:8">
      <c r="C3" t="s">
        <v>222</v>
      </c>
      <c r="F3" t="s">
        <v>220</v>
      </c>
    </row>
    <row r="4" spans="2:8">
      <c r="C4" s="2" t="s">
        <v>214</v>
      </c>
      <c r="D4" s="2" t="s">
        <v>213</v>
      </c>
      <c r="E4" s="2" t="s">
        <v>212</v>
      </c>
      <c r="F4" s="2" t="s">
        <v>211</v>
      </c>
      <c r="G4" s="2" t="s">
        <v>210</v>
      </c>
      <c r="H4" s="2" t="s">
        <v>209</v>
      </c>
    </row>
    <row r="5" spans="2:8">
      <c r="B5" t="s">
        <v>217</v>
      </c>
      <c r="C5" s="10">
        <v>5.7104299999999997E-2</v>
      </c>
      <c r="D5" s="10">
        <v>8.6876770000000006E-2</v>
      </c>
      <c r="E5" s="10">
        <v>7.2733389999999995E-2</v>
      </c>
      <c r="F5" s="10">
        <v>0.23234460000000001</v>
      </c>
      <c r="G5" s="10">
        <v>0.1332245</v>
      </c>
      <c r="H5" s="10">
        <v>0.129723</v>
      </c>
    </row>
    <row r="6" spans="2:8">
      <c r="B6" t="s">
        <v>207</v>
      </c>
      <c r="C6" s="10">
        <v>2.792335E-2</v>
      </c>
      <c r="D6" s="10">
        <v>2.6692190000000001E-2</v>
      </c>
      <c r="E6" s="10">
        <v>5.6452040000000002E-2</v>
      </c>
      <c r="F6" s="10">
        <v>9.630031E-2</v>
      </c>
      <c r="G6" s="10">
        <v>5.9591610000000003E-2</v>
      </c>
      <c r="H6" s="10">
        <v>0.10395069999999999</v>
      </c>
    </row>
    <row r="7" spans="2:8">
      <c r="B7" t="s">
        <v>206</v>
      </c>
      <c r="C7" s="10">
        <v>4.4662729999999998E-2</v>
      </c>
      <c r="D7" s="10">
        <v>8.4325880000000006E-2</v>
      </c>
      <c r="E7" s="10">
        <v>8.2932710000000007E-2</v>
      </c>
      <c r="F7" s="10">
        <v>0.1704609</v>
      </c>
      <c r="G7" s="10">
        <v>9.4849970000000006E-2</v>
      </c>
      <c r="H7" s="10">
        <v>0.19820260000000001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AB25"/>
  <sheetViews>
    <sheetView zoomScale="88" zoomScaleNormal="90" workbookViewId="0">
      <selection activeCell="F11" sqref="F11"/>
    </sheetView>
  </sheetViews>
  <sheetFormatPr baseColWidth="10" defaultColWidth="8.83203125" defaultRowHeight="15"/>
  <sheetData>
    <row r="2" spans="1:28">
      <c r="A2">
        <v>330</v>
      </c>
      <c r="B2" t="s">
        <v>239</v>
      </c>
      <c r="E2" t="s">
        <v>232</v>
      </c>
      <c r="H2" t="s">
        <v>231</v>
      </c>
      <c r="K2" t="s">
        <v>230</v>
      </c>
      <c r="N2" t="s">
        <v>229</v>
      </c>
      <c r="Q2" t="s">
        <v>228</v>
      </c>
      <c r="U2" s="1" t="s">
        <v>38</v>
      </c>
      <c r="X2" t="s">
        <v>37</v>
      </c>
      <c r="AA2" t="s">
        <v>36</v>
      </c>
    </row>
    <row r="3" spans="1:28">
      <c r="B3" s="2" t="s">
        <v>46</v>
      </c>
      <c r="C3" s="2" t="s">
        <v>224</v>
      </c>
      <c r="E3" s="2" t="s">
        <v>46</v>
      </c>
      <c r="F3" s="2" t="s">
        <v>224</v>
      </c>
      <c r="H3" s="2" t="s">
        <v>46</v>
      </c>
      <c r="I3" s="2" t="s">
        <v>224</v>
      </c>
      <c r="K3" s="2" t="s">
        <v>46</v>
      </c>
      <c r="L3" s="2" t="s">
        <v>224</v>
      </c>
      <c r="N3" s="2" t="s">
        <v>46</v>
      </c>
      <c r="O3" s="2" t="s">
        <v>224</v>
      </c>
      <c r="Q3" s="2" t="s">
        <v>46</v>
      </c>
      <c r="R3" s="2" t="s">
        <v>224</v>
      </c>
      <c r="S3" s="2"/>
      <c r="U3" s="2" t="s">
        <v>46</v>
      </c>
      <c r="V3" s="2" t="s">
        <v>224</v>
      </c>
      <c r="X3" s="2" t="s">
        <v>46</v>
      </c>
      <c r="Y3" s="2" t="s">
        <v>224</v>
      </c>
      <c r="AA3" s="2" t="s">
        <v>46</v>
      </c>
      <c r="AB3" s="2" t="s">
        <v>224</v>
      </c>
    </row>
    <row r="4" spans="1:28">
      <c r="A4" t="s">
        <v>238</v>
      </c>
      <c r="B4" s="10">
        <v>2.1638480000000002E-2</v>
      </c>
      <c r="C4" s="10">
        <v>2.1353090000000002E-2</v>
      </c>
      <c r="D4" s="3"/>
      <c r="E4" s="10">
        <v>2.2924739999999999E-2</v>
      </c>
      <c r="F4" s="10">
        <v>4.9588819999999999E-2</v>
      </c>
      <c r="G4" s="3"/>
      <c r="H4" s="10">
        <v>2.611467E-2</v>
      </c>
      <c r="I4" s="10">
        <v>2.2586419999999999E-2</v>
      </c>
      <c r="J4" s="3"/>
      <c r="K4" s="10">
        <v>3.8860359999999997E-2</v>
      </c>
      <c r="L4" s="10">
        <v>4.0502139999999999E-2</v>
      </c>
      <c r="M4" s="3"/>
      <c r="N4" s="10">
        <v>2.4980659999999998E-2</v>
      </c>
      <c r="O4" s="10">
        <v>2.5986349999999998E-2</v>
      </c>
      <c r="P4" s="3"/>
      <c r="Q4" s="10">
        <v>4.3254250000000001E-2</v>
      </c>
      <c r="R4" s="10">
        <v>6.5921839999999995E-2</v>
      </c>
      <c r="S4" s="10"/>
      <c r="T4" s="3"/>
      <c r="U4" s="10">
        <v>3.2418180685454198E-2</v>
      </c>
      <c r="V4" s="10">
        <v>0.10414848119939919</v>
      </c>
      <c r="W4" s="10"/>
      <c r="X4" s="10">
        <v>3.1553683343666879E-2</v>
      </c>
      <c r="Y4" s="10">
        <v>0.14427841791154883</v>
      </c>
      <c r="Z4" s="10"/>
      <c r="AA4" s="10">
        <v>3.8428129333890934E-2</v>
      </c>
      <c r="AB4" s="10">
        <v>7.1270613535674598E-2</v>
      </c>
    </row>
    <row r="5" spans="1:28">
      <c r="A5" t="s">
        <v>117</v>
      </c>
      <c r="B5" s="10">
        <v>4.888866E-2</v>
      </c>
      <c r="C5" s="10">
        <v>1.8265119999999999E-2</v>
      </c>
      <c r="D5" s="3"/>
      <c r="E5" s="10">
        <v>4.6491909999999997E-2</v>
      </c>
      <c r="F5" s="10">
        <v>4.4894410000000003E-2</v>
      </c>
      <c r="G5" s="3"/>
      <c r="H5" s="10">
        <v>5.3270280000000003E-2</v>
      </c>
      <c r="I5" s="10">
        <v>1.756976E-2</v>
      </c>
      <c r="J5" s="3"/>
      <c r="K5" s="10">
        <v>4.3136979999999998E-2</v>
      </c>
      <c r="L5" s="10">
        <v>2.9281209999999998E-2</v>
      </c>
      <c r="M5" s="3"/>
      <c r="N5" s="10">
        <v>2.7334520000000001E-2</v>
      </c>
      <c r="O5" s="10">
        <v>1.2368270000000001E-2</v>
      </c>
      <c r="P5" s="3"/>
      <c r="Q5" s="10">
        <v>0.1116371</v>
      </c>
      <c r="R5" s="10">
        <v>8.0857570000000004E-2</v>
      </c>
      <c r="S5" s="10"/>
      <c r="T5" s="3"/>
      <c r="U5" s="10">
        <v>2.8424652406394135E-2</v>
      </c>
      <c r="V5" s="10">
        <v>9.073830987248932E-2</v>
      </c>
      <c r="W5" s="10"/>
      <c r="X5" s="10">
        <v>3.8197200561977437E-2</v>
      </c>
      <c r="Y5" s="10">
        <v>6.7834700441276374E-2</v>
      </c>
      <c r="Z5" s="10"/>
      <c r="AA5" s="10">
        <v>4.1819184002357804E-2</v>
      </c>
      <c r="AB5" s="10">
        <v>5.3773551859044644E-2</v>
      </c>
    </row>
    <row r="6" spans="1:28">
      <c r="A6" t="s">
        <v>116</v>
      </c>
      <c r="B6" s="10">
        <v>2.9490849999999999E-2</v>
      </c>
      <c r="C6" s="10">
        <v>2.1481159999999999E-2</v>
      </c>
      <c r="D6" s="3"/>
      <c r="E6" s="10">
        <v>3.5498780000000001E-2</v>
      </c>
      <c r="F6" s="10">
        <v>4.1981339999999999E-2</v>
      </c>
      <c r="G6" s="3"/>
      <c r="H6" s="10">
        <v>4.6193369999999997E-2</v>
      </c>
      <c r="I6" s="10">
        <v>2.2050440000000001E-2</v>
      </c>
      <c r="J6" s="3"/>
      <c r="K6" s="10">
        <v>2.9031870000000001E-2</v>
      </c>
      <c r="L6" s="10">
        <v>2.8826859999999999E-2</v>
      </c>
      <c r="M6" s="3"/>
      <c r="N6" s="10">
        <v>2.0148869999999999E-2</v>
      </c>
      <c r="O6" s="10">
        <v>2.2029170000000001E-2</v>
      </c>
      <c r="P6" s="3"/>
      <c r="Q6" s="10">
        <v>5.7571410000000003E-2</v>
      </c>
      <c r="R6" s="10">
        <v>5.7349160000000003E-2</v>
      </c>
      <c r="S6" s="10"/>
      <c r="T6" s="3"/>
      <c r="U6" s="10">
        <v>4.5022255480390558E-2</v>
      </c>
      <c r="V6" s="10">
        <v>0.13052982494496573</v>
      </c>
      <c r="W6" s="10"/>
      <c r="X6" s="10">
        <v>8.5779396028877797E-2</v>
      </c>
      <c r="Y6" s="10">
        <v>0.13192116203846865</v>
      </c>
      <c r="Z6" s="10"/>
      <c r="AA6" s="10">
        <v>0.10774931595420795</v>
      </c>
      <c r="AB6" s="10">
        <v>8.1331948912979846E-2</v>
      </c>
    </row>
    <row r="7" spans="1:28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0">
        <v>2.4970222751892385E-2</v>
      </c>
      <c r="V7" s="10">
        <v>6.5109866299136912E-2</v>
      </c>
      <c r="W7" s="10"/>
      <c r="X7" s="10">
        <v>5.1183090447269187E-2</v>
      </c>
      <c r="Y7" s="10">
        <v>8.809645899569471E-2</v>
      </c>
      <c r="Z7" s="10"/>
      <c r="AA7" s="10">
        <v>5.7103142218951845E-2</v>
      </c>
      <c r="AB7" s="10">
        <v>5.2130309120115653E-2</v>
      </c>
    </row>
    <row r="8" spans="1:28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10">
        <v>1.6591314618048872E-2</v>
      </c>
      <c r="V8" s="10">
        <v>6.0581059477731909E-2</v>
      </c>
      <c r="W8" s="10"/>
      <c r="X8" s="10">
        <v>3.8297060926786475E-2</v>
      </c>
      <c r="Y8" s="10">
        <v>4.70686613808175E-2</v>
      </c>
      <c r="Z8" s="10"/>
      <c r="AA8" s="10">
        <v>2.483992101290752E-2</v>
      </c>
      <c r="AB8" s="10">
        <v>3.1073316096727553E-2</v>
      </c>
    </row>
    <row r="9" spans="1:28">
      <c r="U9" s="1"/>
      <c r="V9" s="1"/>
      <c r="W9" s="1"/>
      <c r="X9" s="1"/>
      <c r="Y9" s="1"/>
      <c r="Z9" s="1"/>
      <c r="AA9" s="1"/>
      <c r="AB9" s="1"/>
    </row>
    <row r="10" spans="1:28">
      <c r="A10">
        <v>335</v>
      </c>
      <c r="B10" t="s">
        <v>237</v>
      </c>
      <c r="E10" t="s">
        <v>232</v>
      </c>
      <c r="H10" t="s">
        <v>231</v>
      </c>
      <c r="K10" t="s">
        <v>230</v>
      </c>
      <c r="N10" t="s">
        <v>229</v>
      </c>
      <c r="Q10" t="s">
        <v>228</v>
      </c>
      <c r="U10" s="1" t="s">
        <v>236</v>
      </c>
      <c r="V10" s="1"/>
      <c r="W10" s="1"/>
      <c r="X10" s="1" t="s">
        <v>235</v>
      </c>
      <c r="Y10" s="1"/>
      <c r="Z10" s="1"/>
      <c r="AA10" s="1" t="s">
        <v>234</v>
      </c>
      <c r="AB10" s="1"/>
    </row>
    <row r="11" spans="1:28">
      <c r="B11" s="2" t="s">
        <v>46</v>
      </c>
      <c r="C11" s="2" t="s">
        <v>224</v>
      </c>
      <c r="E11" s="2" t="s">
        <v>46</v>
      </c>
      <c r="F11" s="2" t="s">
        <v>224</v>
      </c>
      <c r="H11" s="2" t="s">
        <v>46</v>
      </c>
      <c r="I11" s="2" t="s">
        <v>224</v>
      </c>
      <c r="K11" s="2" t="s">
        <v>46</v>
      </c>
      <c r="L11" s="2" t="s">
        <v>224</v>
      </c>
      <c r="N11" s="2" t="s">
        <v>46</v>
      </c>
      <c r="O11" s="2" t="s">
        <v>224</v>
      </c>
      <c r="Q11" s="2" t="s">
        <v>46</v>
      </c>
      <c r="R11" s="2" t="s">
        <v>224</v>
      </c>
      <c r="S11" s="2"/>
      <c r="U11" s="2" t="s">
        <v>46</v>
      </c>
      <c r="V11" s="2" t="s">
        <v>224</v>
      </c>
      <c r="X11" s="2" t="s">
        <v>46</v>
      </c>
      <c r="Y11" s="2" t="s">
        <v>224</v>
      </c>
      <c r="AA11" s="2" t="s">
        <v>46</v>
      </c>
      <c r="AB11" s="2" t="s">
        <v>224</v>
      </c>
    </row>
    <row r="12" spans="1:28">
      <c r="A12" t="s">
        <v>223</v>
      </c>
      <c r="B12" s="10">
        <v>0.2003006</v>
      </c>
      <c r="C12" s="10">
        <v>0.28602499999999997</v>
      </c>
      <c r="D12" s="3"/>
      <c r="E12" s="10">
        <v>4.5840810000000003E-2</v>
      </c>
      <c r="F12" s="10">
        <v>0.22170300000000001</v>
      </c>
      <c r="G12" s="3"/>
      <c r="H12" s="10">
        <v>0.1640954</v>
      </c>
      <c r="I12" s="10">
        <v>0.2216603</v>
      </c>
      <c r="J12" s="3"/>
      <c r="K12" s="10">
        <v>2.4329400000000001E-2</v>
      </c>
      <c r="L12" s="10">
        <v>8.0377390000000007E-2</v>
      </c>
      <c r="M12" s="3"/>
      <c r="N12" s="10">
        <v>2.4346920000000001E-2</v>
      </c>
      <c r="O12" s="10">
        <v>0.1222835</v>
      </c>
      <c r="P12" s="3"/>
      <c r="Q12" s="10">
        <v>0.15172169999999999</v>
      </c>
      <c r="R12" s="10">
        <v>0.2340853</v>
      </c>
      <c r="S12" s="10"/>
      <c r="T12" s="3"/>
      <c r="U12" s="10">
        <v>0.12467693015805364</v>
      </c>
      <c r="V12" s="10">
        <v>0.27602343019376535</v>
      </c>
      <c r="W12" s="10"/>
      <c r="X12" s="10">
        <v>0.12463248818415423</v>
      </c>
      <c r="Y12" s="10">
        <v>0.30488167493978768</v>
      </c>
      <c r="Z12" s="10"/>
      <c r="AA12" s="10">
        <v>0.1891698433132144</v>
      </c>
      <c r="AB12" s="10">
        <v>0.35687608814573302</v>
      </c>
    </row>
    <row r="13" spans="1:28">
      <c r="A13" t="s">
        <v>117</v>
      </c>
      <c r="B13" s="10">
        <v>0.19887750000000001</v>
      </c>
      <c r="C13" s="10">
        <v>0.19618969999999999</v>
      </c>
      <c r="D13" s="3"/>
      <c r="E13" s="10">
        <v>4.9512929999999997E-2</v>
      </c>
      <c r="F13" s="10">
        <v>0.1884816</v>
      </c>
      <c r="G13" s="3"/>
      <c r="H13" s="10">
        <v>9.2611230000000003E-2</v>
      </c>
      <c r="I13" s="10">
        <v>8.9869039999999997E-2</v>
      </c>
      <c r="J13" s="3"/>
      <c r="K13" s="10">
        <v>4.1642169999999999E-2</v>
      </c>
      <c r="L13" s="10">
        <v>8.882321E-2</v>
      </c>
      <c r="M13" s="3"/>
      <c r="N13" s="10">
        <v>2.1856480000000001E-2</v>
      </c>
      <c r="O13" s="10">
        <v>5.1272699999999997E-2</v>
      </c>
      <c r="P13" s="3"/>
      <c r="Q13" s="10">
        <v>0.2892846</v>
      </c>
      <c r="R13" s="10">
        <v>0.22059210000000001</v>
      </c>
      <c r="S13" s="10"/>
      <c r="T13" s="3"/>
      <c r="U13" s="10">
        <v>7.9808478021177617E-2</v>
      </c>
      <c r="V13" s="10">
        <v>0.22235916958862101</v>
      </c>
      <c r="W13" s="10"/>
      <c r="X13" s="10">
        <v>0.1438395360967511</v>
      </c>
      <c r="Y13" s="10">
        <v>0.18372540469565307</v>
      </c>
      <c r="Z13" s="10"/>
      <c r="AA13" s="10">
        <v>8.8800555025286471E-2</v>
      </c>
      <c r="AB13" s="10">
        <v>0.16429394711652243</v>
      </c>
    </row>
    <row r="14" spans="1:28">
      <c r="A14" t="s">
        <v>116</v>
      </c>
      <c r="B14" s="10">
        <v>0.20279549999999999</v>
      </c>
      <c r="C14" s="10">
        <v>0.22098490000000001</v>
      </c>
      <c r="D14" s="3"/>
      <c r="E14" s="10">
        <v>6.42924E-2</v>
      </c>
      <c r="F14" s="10">
        <v>0.18431020000000001</v>
      </c>
      <c r="G14" s="3"/>
      <c r="H14" s="10">
        <v>0.1406926</v>
      </c>
      <c r="I14" s="10">
        <v>0.14876690000000001</v>
      </c>
      <c r="J14" s="3"/>
      <c r="K14" s="10">
        <v>2.6623859999999999E-2</v>
      </c>
      <c r="L14" s="10">
        <v>6.7768980000000006E-2</v>
      </c>
      <c r="M14" s="3"/>
      <c r="N14" s="10">
        <v>3.6776250000000003E-2</v>
      </c>
      <c r="O14" s="10">
        <v>8.8500690000000007E-2</v>
      </c>
      <c r="P14" s="3"/>
      <c r="Q14" s="10">
        <v>0.23164979999999999</v>
      </c>
      <c r="R14" s="10">
        <v>0.177754</v>
      </c>
      <c r="S14" s="10"/>
      <c r="T14" s="3"/>
      <c r="U14" s="10">
        <v>0.13918192985300162</v>
      </c>
      <c r="V14" s="10">
        <v>0.29959172055206734</v>
      </c>
      <c r="W14" s="10"/>
      <c r="X14" s="10">
        <v>0.25877524969377419</v>
      </c>
      <c r="Y14" s="10">
        <v>0.25267850789513746</v>
      </c>
      <c r="Z14" s="10"/>
      <c r="AA14" s="10">
        <v>0.25493109899103955</v>
      </c>
      <c r="AB14" s="10">
        <v>0.20125895814420425</v>
      </c>
    </row>
    <row r="15" spans="1:28">
      <c r="B15" s="3"/>
      <c r="C15" s="3"/>
      <c r="D15" s="3"/>
      <c r="E15" s="3"/>
      <c r="F15" s="3"/>
      <c r="G15" s="3"/>
      <c r="H15" s="3"/>
      <c r="I15" s="3"/>
      <c r="J15" s="3"/>
      <c r="K15" s="10"/>
      <c r="L15" s="10"/>
      <c r="M15" s="3"/>
      <c r="N15" s="3"/>
      <c r="O15" s="3"/>
      <c r="P15" s="3"/>
      <c r="Q15" s="3"/>
      <c r="R15" s="3"/>
      <c r="S15" s="3"/>
      <c r="T15" s="3"/>
      <c r="U15" s="10">
        <v>0.12136023223868081</v>
      </c>
      <c r="V15" s="10">
        <v>0.18232129724897239</v>
      </c>
      <c r="W15" s="10"/>
      <c r="X15" s="10">
        <v>0.13169499058944212</v>
      </c>
      <c r="Y15" s="10">
        <v>0.17896510705866492</v>
      </c>
      <c r="Z15" s="10"/>
      <c r="AA15" s="10">
        <v>0.1388488764843287</v>
      </c>
      <c r="AB15" s="10">
        <v>0.16337127789476147</v>
      </c>
    </row>
    <row r="16" spans="1:28">
      <c r="B16" s="3"/>
      <c r="C16" s="3"/>
      <c r="D16" s="3"/>
      <c r="E16" s="3"/>
      <c r="F16" s="3"/>
      <c r="G16" s="3"/>
      <c r="H16" s="3"/>
      <c r="I16" s="3"/>
      <c r="J16" s="3"/>
      <c r="K16" s="10"/>
      <c r="L16" s="10"/>
      <c r="M16" s="3"/>
      <c r="N16" s="3"/>
      <c r="O16" s="3"/>
      <c r="P16" s="3"/>
      <c r="Q16" s="3"/>
      <c r="R16" s="3"/>
      <c r="S16" s="3"/>
      <c r="T16" s="3"/>
      <c r="U16" s="10">
        <v>8.2049625628528688E-2</v>
      </c>
      <c r="V16" s="10">
        <v>0.11300763677437584</v>
      </c>
      <c r="W16" s="10"/>
      <c r="X16" s="10">
        <v>0.14412620188471764</v>
      </c>
      <c r="Y16" s="10">
        <v>0.11575291620949149</v>
      </c>
      <c r="Z16" s="10"/>
      <c r="AA16" s="10">
        <v>0.13052152672075679</v>
      </c>
      <c r="AB16" s="10">
        <v>0.13653713667717254</v>
      </c>
    </row>
    <row r="17" spans="1:28">
      <c r="U17" s="1"/>
      <c r="V17" s="1"/>
      <c r="W17" s="1"/>
      <c r="X17" s="1"/>
      <c r="Y17" s="1"/>
      <c r="Z17" s="1"/>
      <c r="AA17" s="1"/>
      <c r="AB17" s="1"/>
    </row>
    <row r="18" spans="1:28">
      <c r="A18">
        <v>340</v>
      </c>
      <c r="B18" t="s">
        <v>233</v>
      </c>
      <c r="E18" t="s">
        <v>232</v>
      </c>
      <c r="H18" t="s">
        <v>231</v>
      </c>
      <c r="K18" t="s">
        <v>230</v>
      </c>
      <c r="N18" t="s">
        <v>229</v>
      </c>
      <c r="Q18" t="s">
        <v>228</v>
      </c>
      <c r="U18" s="1" t="s">
        <v>227</v>
      </c>
      <c r="V18" s="1"/>
      <c r="W18" s="1"/>
      <c r="X18" s="1" t="s">
        <v>226</v>
      </c>
      <c r="Y18" s="1"/>
      <c r="Z18" s="1"/>
      <c r="AA18" s="1" t="s">
        <v>225</v>
      </c>
      <c r="AB18" s="1"/>
    </row>
    <row r="19" spans="1:28">
      <c r="B19" s="2" t="s">
        <v>46</v>
      </c>
      <c r="C19" s="2" t="s">
        <v>224</v>
      </c>
      <c r="E19" s="2" t="s">
        <v>46</v>
      </c>
      <c r="F19" s="2" t="s">
        <v>224</v>
      </c>
      <c r="H19" s="2" t="s">
        <v>46</v>
      </c>
      <c r="I19" s="2" t="s">
        <v>224</v>
      </c>
      <c r="K19" s="2" t="s">
        <v>46</v>
      </c>
      <c r="L19" s="2" t="s">
        <v>224</v>
      </c>
      <c r="N19" s="2" t="s">
        <v>46</v>
      </c>
      <c r="O19" s="2" t="s">
        <v>224</v>
      </c>
      <c r="Q19" s="2" t="s">
        <v>46</v>
      </c>
      <c r="R19" s="2" t="s">
        <v>224</v>
      </c>
      <c r="S19" s="2"/>
      <c r="U19" s="2" t="s">
        <v>46</v>
      </c>
      <c r="V19" s="2" t="s">
        <v>224</v>
      </c>
      <c r="X19" s="2" t="s">
        <v>46</v>
      </c>
      <c r="Y19" s="2" t="s">
        <v>224</v>
      </c>
      <c r="AA19" s="2" t="s">
        <v>46</v>
      </c>
      <c r="AB19" s="2" t="s">
        <v>224</v>
      </c>
    </row>
    <row r="20" spans="1:28">
      <c r="A20" t="s">
        <v>223</v>
      </c>
      <c r="B20" s="10">
        <v>1.9245129999999999E-2</v>
      </c>
      <c r="C20" s="10">
        <v>8.3290370000000002E-2</v>
      </c>
      <c r="D20" s="3"/>
      <c r="E20" s="10">
        <v>0.1194863</v>
      </c>
      <c r="F20" s="10">
        <v>0.17145479999999999</v>
      </c>
      <c r="G20" s="3"/>
      <c r="H20" s="10">
        <v>1.248017E-2</v>
      </c>
      <c r="I20" s="10">
        <v>4.9898390000000001E-2</v>
      </c>
      <c r="J20" s="3"/>
      <c r="K20" s="10">
        <v>0.1058463</v>
      </c>
      <c r="L20" s="10">
        <v>0.21261569999999999</v>
      </c>
      <c r="M20" s="3"/>
      <c r="N20" s="10">
        <v>1.0335459999999999E-2</v>
      </c>
      <c r="O20" s="10">
        <v>3.3112660000000002E-2</v>
      </c>
      <c r="P20" s="3"/>
      <c r="Q20" s="10">
        <v>3.7329670000000002E-2</v>
      </c>
      <c r="R20" s="10">
        <v>0.14614479999999999</v>
      </c>
      <c r="S20" s="10"/>
      <c r="T20" s="3"/>
      <c r="U20" s="10">
        <v>2.7570884040779065E-2</v>
      </c>
      <c r="V20" s="10">
        <v>0.15912600144119063</v>
      </c>
      <c r="W20" s="10"/>
      <c r="X20" s="10">
        <v>3.9159945744024899E-3</v>
      </c>
      <c r="Y20" s="10">
        <v>8.238121247104142E-3</v>
      </c>
      <c r="Z20" s="10"/>
      <c r="AA20" s="10">
        <v>4.0818620887703716E-2</v>
      </c>
      <c r="AB20" s="10">
        <v>0.14570120607703546</v>
      </c>
    </row>
    <row r="21" spans="1:28">
      <c r="A21" t="s">
        <v>117</v>
      </c>
      <c r="B21" s="10">
        <v>1.537227E-2</v>
      </c>
      <c r="C21" s="10">
        <v>5.1996290000000001E-2</v>
      </c>
      <c r="D21" s="3"/>
      <c r="E21" s="10">
        <v>0.12695999999999999</v>
      </c>
      <c r="F21" s="10">
        <v>0.14040250000000001</v>
      </c>
      <c r="G21" s="3"/>
      <c r="H21" s="10">
        <v>1.407163E-2</v>
      </c>
      <c r="I21" s="10">
        <v>2.808358E-2</v>
      </c>
      <c r="J21" s="3"/>
      <c r="K21" s="10">
        <v>8.201435E-2</v>
      </c>
      <c r="L21" s="10">
        <v>0.13623399999999999</v>
      </c>
      <c r="M21" s="3"/>
      <c r="N21" s="10">
        <v>5.4907999999999997E-3</v>
      </c>
      <c r="O21" s="10">
        <v>9.0031899999999995E-3</v>
      </c>
      <c r="P21" s="3"/>
      <c r="Q21" s="10">
        <v>3.622417E-2</v>
      </c>
      <c r="R21" s="10">
        <v>0.11004700000000001</v>
      </c>
      <c r="S21" s="10"/>
      <c r="T21" s="3"/>
      <c r="U21" s="10">
        <v>1.4990477298328093E-2</v>
      </c>
      <c r="V21" s="10">
        <v>7.3785426918004368E-2</v>
      </c>
      <c r="W21" s="10"/>
      <c r="X21" s="10">
        <v>1.4711374830791405E-3</v>
      </c>
      <c r="Y21" s="10">
        <v>4.4578537107719529E-3</v>
      </c>
      <c r="Z21" s="10"/>
      <c r="AA21" s="10">
        <v>5.031823600425386E-3</v>
      </c>
      <c r="AB21" s="10">
        <v>5.9341384640320141E-2</v>
      </c>
    </row>
    <row r="22" spans="1:28">
      <c r="A22" t="s">
        <v>116</v>
      </c>
      <c r="B22" s="10">
        <v>1.43871E-2</v>
      </c>
      <c r="C22" s="10">
        <v>6.1948450000000002E-2</v>
      </c>
      <c r="D22" s="3"/>
      <c r="E22" s="10">
        <v>0.1167045</v>
      </c>
      <c r="F22" s="10">
        <v>0.13393340000000001</v>
      </c>
      <c r="G22" s="3"/>
      <c r="H22" s="10">
        <v>1.6826049999999999E-2</v>
      </c>
      <c r="I22" s="10">
        <v>3.6437629999999999E-2</v>
      </c>
      <c r="J22" s="3"/>
      <c r="K22" s="10">
        <v>7.0446640000000005E-2</v>
      </c>
      <c r="L22" s="10">
        <v>0.1113513</v>
      </c>
      <c r="M22" s="3"/>
      <c r="N22" s="10">
        <v>7.6316860000000004E-3</v>
      </c>
      <c r="O22" s="10">
        <v>1.3175910000000001E-2</v>
      </c>
      <c r="P22" s="3"/>
      <c r="Q22" s="10">
        <v>6.7359840000000004E-2</v>
      </c>
      <c r="R22" s="10">
        <v>8.8995069999999996E-2</v>
      </c>
      <c r="S22" s="10"/>
      <c r="T22" s="3"/>
      <c r="U22" s="10">
        <v>1.8538602860042552E-2</v>
      </c>
      <c r="V22" s="10">
        <v>0.16446634202988938</v>
      </c>
      <c r="W22" s="10"/>
      <c r="X22" s="10">
        <v>2.2922830716543903E-3</v>
      </c>
      <c r="Y22" s="10">
        <v>2.5442452875431149E-2</v>
      </c>
      <c r="Z22" s="10"/>
      <c r="AA22" s="10">
        <v>2.9707260395414464E-2</v>
      </c>
      <c r="AB22" s="10">
        <v>0.17777274646730667</v>
      </c>
    </row>
    <row r="23" spans="1:28">
      <c r="B23" s="10"/>
      <c r="C23" s="10"/>
      <c r="D23" s="3"/>
      <c r="E23" s="3"/>
      <c r="F23" s="3"/>
      <c r="G23" s="3"/>
      <c r="H23" s="3"/>
      <c r="I23" s="3"/>
      <c r="J23" s="3"/>
      <c r="K23" s="10"/>
      <c r="L23" s="10"/>
      <c r="M23" s="3"/>
      <c r="N23" s="3"/>
      <c r="O23" s="3"/>
      <c r="P23" s="3"/>
      <c r="Q23" s="3"/>
      <c r="R23" s="3"/>
      <c r="S23" s="3"/>
      <c r="T23" s="3"/>
      <c r="U23" s="10">
        <v>2.978662377647523E-2</v>
      </c>
      <c r="V23" s="10">
        <v>9.7391939343219394E-2</v>
      </c>
      <c r="W23" s="10"/>
      <c r="X23" s="10">
        <v>2.6599389102539288E-3</v>
      </c>
      <c r="Y23" s="10">
        <v>7.567243253978579E-3</v>
      </c>
      <c r="Z23" s="10"/>
      <c r="AA23" s="10">
        <v>2.7149508474747161E-2</v>
      </c>
      <c r="AB23" s="10">
        <v>6.4919828148962563E-2</v>
      </c>
    </row>
    <row r="24" spans="1:28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10">
        <v>1.5293363233895709E-2</v>
      </c>
      <c r="V24" s="10">
        <v>6.3225059204246759E-2</v>
      </c>
      <c r="W24" s="10"/>
      <c r="X24" s="10">
        <v>1.1342957066100075E-3</v>
      </c>
      <c r="Y24" s="10">
        <v>9.5997486880148551E-3</v>
      </c>
      <c r="Z24" s="10"/>
      <c r="AA24" s="10">
        <v>2.1080307350288083E-2</v>
      </c>
      <c r="AB24" s="10">
        <v>5.2929205300823914E-2</v>
      </c>
    </row>
    <row r="25" spans="1:28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L16"/>
  <sheetViews>
    <sheetView workbookViewId="0">
      <selection activeCell="F11" sqref="F11"/>
    </sheetView>
  </sheetViews>
  <sheetFormatPr baseColWidth="10" defaultColWidth="8.83203125" defaultRowHeight="15"/>
  <cols>
    <col min="2" max="11" width="10.1640625" bestFit="1" customWidth="1"/>
  </cols>
  <sheetData>
    <row r="2" spans="1:12">
      <c r="B2" t="s">
        <v>251</v>
      </c>
    </row>
    <row r="3" spans="1:12">
      <c r="B3" s="2" t="s">
        <v>249</v>
      </c>
      <c r="C3" s="2" t="s">
        <v>248</v>
      </c>
      <c r="D3" s="2" t="s">
        <v>247</v>
      </c>
      <c r="E3" s="2" t="s">
        <v>246</v>
      </c>
      <c r="F3" s="2" t="s">
        <v>245</v>
      </c>
      <c r="G3" s="2" t="s">
        <v>244</v>
      </c>
      <c r="H3" s="2" t="s">
        <v>243</v>
      </c>
      <c r="I3" s="2" t="s">
        <v>242</v>
      </c>
      <c r="J3" s="2" t="s">
        <v>241</v>
      </c>
      <c r="K3" s="2" t="s">
        <v>240</v>
      </c>
      <c r="L3" s="2"/>
    </row>
    <row r="4" spans="1:12">
      <c r="A4" t="s">
        <v>238</v>
      </c>
      <c r="B4" s="5">
        <v>0.43223020000000001</v>
      </c>
      <c r="C4" s="5">
        <v>3.399724</v>
      </c>
      <c r="D4" s="5">
        <v>1.965773</v>
      </c>
      <c r="E4" s="5">
        <v>1.9149700000000001</v>
      </c>
      <c r="F4" s="5">
        <v>2.19462</v>
      </c>
      <c r="G4" s="5">
        <v>1.608187</v>
      </c>
      <c r="H4" s="5">
        <v>1.4263380000000001</v>
      </c>
      <c r="I4" s="5">
        <v>1.679127</v>
      </c>
      <c r="J4" s="5">
        <v>1.7162710000000001</v>
      </c>
      <c r="K4" s="5">
        <v>4.911816</v>
      </c>
      <c r="L4" s="1"/>
    </row>
    <row r="5" spans="1:12">
      <c r="A5" t="s">
        <v>117</v>
      </c>
      <c r="B5" s="5">
        <v>0.33437359999999999</v>
      </c>
      <c r="C5" s="5">
        <v>1.764934</v>
      </c>
      <c r="D5" s="5">
        <v>2.0645229999999999</v>
      </c>
      <c r="E5" s="5">
        <v>1.553131</v>
      </c>
      <c r="F5" s="5">
        <v>1.510635</v>
      </c>
      <c r="G5" s="5">
        <v>1.0485120000000001</v>
      </c>
      <c r="H5" s="5">
        <v>0.99521119999999996</v>
      </c>
      <c r="I5" s="5">
        <v>1.2304949999999999</v>
      </c>
      <c r="J5" s="5">
        <v>1.0013190000000001</v>
      </c>
      <c r="K5" s="5">
        <v>1.716763</v>
      </c>
      <c r="L5" s="1"/>
    </row>
    <row r="6" spans="1:12">
      <c r="A6" t="s">
        <v>116</v>
      </c>
      <c r="B6" s="5">
        <v>0.37701849999999998</v>
      </c>
      <c r="C6" s="5">
        <v>1.6539619999999999</v>
      </c>
      <c r="D6" s="5">
        <v>2.3875160000000002</v>
      </c>
      <c r="E6" s="5">
        <v>1.789542</v>
      </c>
      <c r="F6" s="5">
        <v>1.6226389999999999</v>
      </c>
      <c r="G6" s="5">
        <v>1.5701210000000001</v>
      </c>
      <c r="H6" s="5">
        <v>1.0553779999999999</v>
      </c>
      <c r="I6" s="5">
        <v>1.41354</v>
      </c>
      <c r="J6" s="5">
        <v>1.133893</v>
      </c>
      <c r="K6" s="5">
        <v>2.690893</v>
      </c>
      <c r="L6" s="1"/>
    </row>
    <row r="7" spans="1:12"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B9" s="1" t="s">
        <v>250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B10" s="2" t="s">
        <v>249</v>
      </c>
      <c r="C10" s="2" t="s">
        <v>248</v>
      </c>
      <c r="D10" s="2" t="s">
        <v>247</v>
      </c>
      <c r="E10" s="2" t="s">
        <v>246</v>
      </c>
      <c r="F10" s="2" t="s">
        <v>245</v>
      </c>
      <c r="G10" s="2" t="s">
        <v>244</v>
      </c>
      <c r="H10" s="2" t="s">
        <v>243</v>
      </c>
      <c r="I10" s="2" t="s">
        <v>242</v>
      </c>
      <c r="J10" s="2" t="s">
        <v>241</v>
      </c>
      <c r="K10" s="2" t="s">
        <v>240</v>
      </c>
    </row>
    <row r="11" spans="1:12">
      <c r="A11" t="s">
        <v>238</v>
      </c>
      <c r="B11" s="5">
        <v>2.6279149999999998</v>
      </c>
      <c r="C11" s="5">
        <v>4.5640619999999998</v>
      </c>
      <c r="D11" s="5">
        <v>2.5165380000000002</v>
      </c>
      <c r="E11" s="5">
        <v>4.2503209999999996</v>
      </c>
      <c r="F11" s="5">
        <v>1.7776179999999999</v>
      </c>
      <c r="G11" s="5">
        <v>8.6788489999999996</v>
      </c>
      <c r="H11" s="5">
        <v>2.4422519999999999</v>
      </c>
      <c r="I11" s="5">
        <v>6.9757870000000004</v>
      </c>
      <c r="J11" s="5">
        <v>5.048305</v>
      </c>
      <c r="K11" s="5">
        <v>4.9928520000000001</v>
      </c>
    </row>
    <row r="12" spans="1:12">
      <c r="A12" t="s">
        <v>117</v>
      </c>
      <c r="B12" s="5">
        <v>2.5329109999999999</v>
      </c>
      <c r="C12" s="5">
        <v>3.4045740000000002</v>
      </c>
      <c r="D12" s="5">
        <v>5.5290169999999996</v>
      </c>
      <c r="E12" s="5">
        <v>2.092044</v>
      </c>
      <c r="F12" s="5">
        <v>1.2607219999999999</v>
      </c>
      <c r="G12" s="5">
        <v>5.0649030000000002</v>
      </c>
      <c r="H12" s="5">
        <v>1.1465099999999999</v>
      </c>
      <c r="I12" s="5">
        <v>3.442453</v>
      </c>
      <c r="J12" s="5">
        <v>1.740043</v>
      </c>
      <c r="K12" s="5">
        <v>3.2918080000000001</v>
      </c>
    </row>
    <row r="13" spans="1:12">
      <c r="A13" t="s">
        <v>116</v>
      </c>
      <c r="B13" s="5">
        <v>1.7841210000000001</v>
      </c>
      <c r="C13" s="5">
        <v>3.3398289999999999</v>
      </c>
      <c r="D13" s="5">
        <v>8.0429829999999995</v>
      </c>
      <c r="E13" s="5">
        <v>3.5624699999999998</v>
      </c>
      <c r="F13" s="5">
        <v>1.5414270000000001</v>
      </c>
      <c r="G13" s="5">
        <v>5.7980809999999998</v>
      </c>
      <c r="H13" s="5">
        <v>1.3364180000000001</v>
      </c>
      <c r="I13" s="5">
        <v>5.8273929999999998</v>
      </c>
      <c r="J13" s="5">
        <v>3.448788</v>
      </c>
      <c r="K13" s="5">
        <v>2.2530790000000001</v>
      </c>
    </row>
    <row r="14" spans="1:12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M57"/>
  <sheetViews>
    <sheetView zoomScale="60" zoomScaleNormal="60" workbookViewId="0">
      <pane xSplit="1" topLeftCell="B1" activePane="topRight" state="frozen"/>
      <selection activeCell="K36" sqref="K36"/>
      <selection pane="topRight" activeCell="K36" sqref="K36"/>
    </sheetView>
  </sheetViews>
  <sheetFormatPr baseColWidth="10" defaultColWidth="8.83203125" defaultRowHeight="19"/>
  <cols>
    <col min="5" max="5" width="16" customWidth="1"/>
    <col min="6" max="6" width="24.1640625" style="14" customWidth="1"/>
    <col min="13" max="13" width="9" style="13"/>
    <col min="22" max="22" width="20.83203125" style="12" customWidth="1"/>
    <col min="24" max="24" width="9" style="11"/>
  </cols>
  <sheetData>
    <row r="1" spans="1:39" ht="38">
      <c r="A1" t="s">
        <v>305</v>
      </c>
      <c r="B1" t="s">
        <v>304</v>
      </c>
      <c r="C1" t="s">
        <v>303</v>
      </c>
      <c r="D1" t="s">
        <v>302</v>
      </c>
      <c r="E1" t="s">
        <v>301</v>
      </c>
      <c r="F1" s="14" t="s">
        <v>300</v>
      </c>
      <c r="G1" t="s">
        <v>299</v>
      </c>
      <c r="H1" s="36" t="s">
        <v>298</v>
      </c>
      <c r="I1" s="35" t="s">
        <v>297</v>
      </c>
      <c r="J1" s="34" t="s">
        <v>296</v>
      </c>
      <c r="K1" s="33" t="s">
        <v>295</v>
      </c>
      <c r="L1" s="32" t="s">
        <v>294</v>
      </c>
      <c r="M1" s="13" t="s">
        <v>282</v>
      </c>
      <c r="N1" t="s">
        <v>293</v>
      </c>
      <c r="P1" s="29" t="s">
        <v>292</v>
      </c>
      <c r="Q1" s="31" t="s">
        <v>291</v>
      </c>
      <c r="R1" s="30" t="s">
        <v>290</v>
      </c>
      <c r="S1" s="29" t="s">
        <v>289</v>
      </c>
      <c r="T1" s="28" t="s">
        <v>288</v>
      </c>
      <c r="U1" s="26" t="s">
        <v>287</v>
      </c>
      <c r="V1" s="27" t="s">
        <v>286</v>
      </c>
      <c r="W1" s="26" t="s">
        <v>285</v>
      </c>
      <c r="X1" s="11" t="s">
        <v>282</v>
      </c>
    </row>
    <row r="2" spans="1:39" ht="18">
      <c r="A2">
        <v>1</v>
      </c>
      <c r="E2">
        <v>388</v>
      </c>
      <c r="F2" s="16" t="s">
        <v>268</v>
      </c>
      <c r="G2">
        <v>328</v>
      </c>
      <c r="M2" s="13">
        <v>2</v>
      </c>
      <c r="U2">
        <v>388</v>
      </c>
      <c r="V2" s="19" t="s">
        <v>277</v>
      </c>
      <c r="W2">
        <v>328</v>
      </c>
      <c r="X2" s="11">
        <v>2</v>
      </c>
    </row>
    <row r="3" spans="1:39">
      <c r="A3">
        <v>2</v>
      </c>
      <c r="E3">
        <v>378</v>
      </c>
      <c r="F3" s="16" t="s">
        <v>257</v>
      </c>
      <c r="G3">
        <v>328</v>
      </c>
      <c r="M3" s="13">
        <v>2</v>
      </c>
      <c r="U3">
        <v>378</v>
      </c>
      <c r="V3" s="15" t="s">
        <v>256</v>
      </c>
      <c r="W3">
        <v>328</v>
      </c>
      <c r="X3" s="11">
        <v>2</v>
      </c>
      <c r="AG3" t="s">
        <v>284</v>
      </c>
      <c r="AK3" t="s">
        <v>283</v>
      </c>
    </row>
    <row r="4" spans="1:39">
      <c r="A4">
        <v>4</v>
      </c>
      <c r="E4">
        <v>378</v>
      </c>
      <c r="F4" s="16" t="s">
        <v>257</v>
      </c>
      <c r="G4">
        <v>328</v>
      </c>
      <c r="M4" s="13">
        <v>2</v>
      </c>
      <c r="U4">
        <v>378</v>
      </c>
      <c r="V4" s="15" t="s">
        <v>256</v>
      </c>
      <c r="W4">
        <v>328</v>
      </c>
      <c r="X4" s="11">
        <v>2</v>
      </c>
      <c r="AG4" t="s">
        <v>282</v>
      </c>
      <c r="AK4" t="s">
        <v>281</v>
      </c>
    </row>
    <row r="5" spans="1:39" ht="18">
      <c r="A5">
        <v>5</v>
      </c>
      <c r="E5">
        <v>388</v>
      </c>
      <c r="F5" s="16" t="s">
        <v>268</v>
      </c>
      <c r="G5">
        <v>328</v>
      </c>
      <c r="M5" s="13">
        <v>2</v>
      </c>
      <c r="U5">
        <v>388</v>
      </c>
      <c r="V5" s="19" t="s">
        <v>277</v>
      </c>
      <c r="W5">
        <v>328</v>
      </c>
      <c r="X5" s="11">
        <v>2</v>
      </c>
      <c r="AG5">
        <v>1</v>
      </c>
      <c r="AH5">
        <v>3</v>
      </c>
      <c r="AI5">
        <f>AH5*100/56</f>
        <v>5.3571428571428568</v>
      </c>
      <c r="AK5">
        <v>1</v>
      </c>
      <c r="AL5">
        <v>3</v>
      </c>
      <c r="AM5">
        <f>AL5*100/57</f>
        <v>5.2631578947368425</v>
      </c>
    </row>
    <row r="6" spans="1:39">
      <c r="A6">
        <v>6</v>
      </c>
      <c r="E6">
        <v>388</v>
      </c>
      <c r="F6" s="14">
        <v>18</v>
      </c>
      <c r="G6">
        <v>328</v>
      </c>
      <c r="M6" s="13">
        <v>1</v>
      </c>
      <c r="U6">
        <v>388</v>
      </c>
      <c r="V6" s="17">
        <v>18</v>
      </c>
      <c r="W6">
        <v>328</v>
      </c>
      <c r="X6" s="11">
        <v>1</v>
      </c>
      <c r="AG6">
        <v>2</v>
      </c>
      <c r="AH6">
        <v>46</v>
      </c>
      <c r="AI6">
        <f>AH6*100/56</f>
        <v>82.142857142857139</v>
      </c>
      <c r="AK6">
        <v>2</v>
      </c>
      <c r="AL6">
        <v>52</v>
      </c>
      <c r="AM6">
        <f>AL6*100/57</f>
        <v>91.228070175438603</v>
      </c>
    </row>
    <row r="7" spans="1:39">
      <c r="A7">
        <v>7</v>
      </c>
      <c r="E7">
        <v>388</v>
      </c>
      <c r="F7" s="16" t="s">
        <v>255</v>
      </c>
      <c r="G7">
        <v>328</v>
      </c>
      <c r="M7" s="13">
        <v>2</v>
      </c>
      <c r="U7">
        <v>388</v>
      </c>
      <c r="V7" s="15" t="s">
        <v>254</v>
      </c>
      <c r="W7">
        <v>328</v>
      </c>
      <c r="X7" s="11">
        <v>2</v>
      </c>
      <c r="AG7">
        <v>3</v>
      </c>
      <c r="AH7">
        <v>7</v>
      </c>
      <c r="AI7">
        <f>AH7*100/56</f>
        <v>12.5</v>
      </c>
      <c r="AK7">
        <v>3</v>
      </c>
      <c r="AL7">
        <v>2</v>
      </c>
      <c r="AM7">
        <f>AL7*100/57</f>
        <v>3.5087719298245612</v>
      </c>
    </row>
    <row r="8" spans="1:39">
      <c r="A8">
        <v>8</v>
      </c>
      <c r="E8">
        <v>378</v>
      </c>
      <c r="F8" s="16" t="s">
        <v>257</v>
      </c>
      <c r="G8">
        <v>328</v>
      </c>
      <c r="M8" s="13">
        <v>2</v>
      </c>
      <c r="U8">
        <v>378</v>
      </c>
      <c r="V8" s="15" t="s">
        <v>256</v>
      </c>
      <c r="W8">
        <v>328</v>
      </c>
      <c r="X8" s="11">
        <v>2</v>
      </c>
    </row>
    <row r="9" spans="1:39">
      <c r="A9">
        <v>9</v>
      </c>
      <c r="E9">
        <v>378</v>
      </c>
      <c r="F9" s="16" t="s">
        <v>272</v>
      </c>
      <c r="G9">
        <v>328</v>
      </c>
      <c r="M9" s="13">
        <v>2</v>
      </c>
      <c r="U9">
        <v>378</v>
      </c>
      <c r="V9" s="15" t="s">
        <v>256</v>
      </c>
      <c r="W9">
        <v>328</v>
      </c>
      <c r="X9" s="11">
        <v>2</v>
      </c>
    </row>
    <row r="10" spans="1:39" ht="18">
      <c r="A10">
        <v>11</v>
      </c>
      <c r="E10">
        <v>388</v>
      </c>
      <c r="F10" s="16" t="s">
        <v>280</v>
      </c>
      <c r="G10">
        <v>328</v>
      </c>
      <c r="M10" s="13">
        <v>2</v>
      </c>
      <c r="U10">
        <v>378</v>
      </c>
      <c r="V10" s="19" t="s">
        <v>279</v>
      </c>
      <c r="W10">
        <v>328</v>
      </c>
      <c r="X10" s="11">
        <v>2</v>
      </c>
      <c r="AG10" t="s">
        <v>278</v>
      </c>
      <c r="AH10">
        <v>56</v>
      </c>
      <c r="AI10">
        <f>SUM(AI5:AI8)</f>
        <v>100</v>
      </c>
      <c r="AM10">
        <f>SUM(AM5:AM8)</f>
        <v>100.00000000000001</v>
      </c>
    </row>
    <row r="11" spans="1:39">
      <c r="A11">
        <v>12</v>
      </c>
      <c r="E11">
        <v>378</v>
      </c>
      <c r="F11" s="16" t="s">
        <v>272</v>
      </c>
      <c r="G11">
        <v>328</v>
      </c>
      <c r="M11" s="13">
        <v>2</v>
      </c>
      <c r="U11">
        <v>378</v>
      </c>
      <c r="V11" s="15" t="s">
        <v>256</v>
      </c>
      <c r="W11">
        <v>328</v>
      </c>
      <c r="X11" s="11">
        <v>2</v>
      </c>
    </row>
    <row r="12" spans="1:39">
      <c r="A12">
        <v>13</v>
      </c>
      <c r="E12">
        <v>388</v>
      </c>
      <c r="F12" s="16" t="s">
        <v>268</v>
      </c>
      <c r="G12">
        <v>328</v>
      </c>
      <c r="M12" s="13">
        <v>2</v>
      </c>
      <c r="U12">
        <v>388</v>
      </c>
      <c r="V12" s="15" t="s">
        <v>268</v>
      </c>
      <c r="W12">
        <v>328</v>
      </c>
      <c r="X12" s="11">
        <v>2</v>
      </c>
    </row>
    <row r="13" spans="1:39">
      <c r="A13">
        <v>14</v>
      </c>
      <c r="E13">
        <v>388</v>
      </c>
      <c r="F13" s="16" t="s">
        <v>255</v>
      </c>
      <c r="G13">
        <v>328</v>
      </c>
      <c r="M13" s="13">
        <v>2</v>
      </c>
      <c r="U13">
        <v>388</v>
      </c>
      <c r="V13" s="15" t="s">
        <v>254</v>
      </c>
      <c r="W13">
        <v>328</v>
      </c>
      <c r="X13" s="11">
        <v>2</v>
      </c>
    </row>
    <row r="14" spans="1:39" ht="18">
      <c r="A14">
        <v>16</v>
      </c>
      <c r="E14">
        <v>388</v>
      </c>
      <c r="F14" s="16" t="s">
        <v>268</v>
      </c>
      <c r="G14">
        <v>328</v>
      </c>
      <c r="M14" s="13">
        <v>2</v>
      </c>
      <c r="U14">
        <v>388</v>
      </c>
      <c r="V14" s="19" t="s">
        <v>277</v>
      </c>
      <c r="W14">
        <v>328</v>
      </c>
      <c r="X14" s="11">
        <v>2</v>
      </c>
    </row>
    <row r="15" spans="1:39">
      <c r="A15">
        <v>17</v>
      </c>
      <c r="E15">
        <v>378</v>
      </c>
      <c r="F15" s="16" t="s">
        <v>272</v>
      </c>
      <c r="G15">
        <v>328</v>
      </c>
      <c r="M15" s="13">
        <v>2</v>
      </c>
      <c r="U15">
        <v>378</v>
      </c>
      <c r="V15" s="15" t="s">
        <v>256</v>
      </c>
      <c r="W15">
        <v>328</v>
      </c>
      <c r="X15" s="11">
        <v>2</v>
      </c>
    </row>
    <row r="16" spans="1:39">
      <c r="A16">
        <v>18</v>
      </c>
      <c r="E16">
        <v>388</v>
      </c>
      <c r="F16" s="16" t="s">
        <v>276</v>
      </c>
      <c r="G16">
        <v>328</v>
      </c>
      <c r="M16" s="13">
        <v>2</v>
      </c>
      <c r="U16">
        <v>388</v>
      </c>
      <c r="V16" s="15" t="s">
        <v>275</v>
      </c>
      <c r="W16">
        <v>328</v>
      </c>
      <c r="X16" s="11">
        <v>2</v>
      </c>
    </row>
    <row r="17" spans="1:24">
      <c r="A17">
        <v>19</v>
      </c>
      <c r="E17">
        <v>378</v>
      </c>
      <c r="F17" s="16" t="s">
        <v>272</v>
      </c>
      <c r="G17">
        <v>328</v>
      </c>
      <c r="M17" s="13">
        <v>2</v>
      </c>
      <c r="U17">
        <v>378</v>
      </c>
      <c r="V17" s="15" t="s">
        <v>256</v>
      </c>
      <c r="W17">
        <v>328</v>
      </c>
      <c r="X17" s="11">
        <v>2</v>
      </c>
    </row>
    <row r="18" spans="1:24">
      <c r="A18">
        <v>22</v>
      </c>
      <c r="E18">
        <v>388</v>
      </c>
      <c r="F18" s="16" t="s">
        <v>268</v>
      </c>
      <c r="G18">
        <v>328</v>
      </c>
      <c r="M18" s="13">
        <v>2</v>
      </c>
      <c r="U18">
        <v>388</v>
      </c>
      <c r="V18" s="15" t="s">
        <v>268</v>
      </c>
      <c r="W18">
        <v>328</v>
      </c>
      <c r="X18" s="11">
        <v>2</v>
      </c>
    </row>
    <row r="19" spans="1:24">
      <c r="A19">
        <v>24</v>
      </c>
      <c r="E19">
        <v>388</v>
      </c>
      <c r="F19" s="16" t="s">
        <v>274</v>
      </c>
      <c r="G19">
        <v>328</v>
      </c>
      <c r="M19" s="13">
        <v>2</v>
      </c>
      <c r="U19">
        <v>388</v>
      </c>
      <c r="V19" s="15" t="s">
        <v>254</v>
      </c>
      <c r="W19">
        <v>328</v>
      </c>
      <c r="X19" s="11">
        <v>2</v>
      </c>
    </row>
    <row r="20" spans="1:24">
      <c r="A20">
        <v>27</v>
      </c>
      <c r="E20">
        <v>388</v>
      </c>
      <c r="F20" s="16" t="s">
        <v>255</v>
      </c>
      <c r="G20">
        <v>328</v>
      </c>
      <c r="M20" s="13">
        <v>2</v>
      </c>
      <c r="U20">
        <v>388</v>
      </c>
      <c r="V20" s="15" t="s">
        <v>254</v>
      </c>
      <c r="W20">
        <v>328</v>
      </c>
      <c r="X20" s="11">
        <v>2</v>
      </c>
    </row>
    <row r="21" spans="1:24">
      <c r="A21">
        <v>28</v>
      </c>
      <c r="E21">
        <v>388</v>
      </c>
      <c r="F21" s="16" t="s">
        <v>268</v>
      </c>
      <c r="G21">
        <v>328</v>
      </c>
      <c r="M21" s="13">
        <v>2</v>
      </c>
      <c r="U21">
        <v>388</v>
      </c>
      <c r="V21" s="15" t="s">
        <v>268</v>
      </c>
      <c r="W21">
        <v>328</v>
      </c>
      <c r="X21" s="11">
        <v>2</v>
      </c>
    </row>
    <row r="22" spans="1:24">
      <c r="A22">
        <v>29</v>
      </c>
      <c r="E22">
        <v>388</v>
      </c>
      <c r="F22" s="16" t="s">
        <v>268</v>
      </c>
      <c r="G22">
        <v>328</v>
      </c>
      <c r="M22" s="13">
        <v>2</v>
      </c>
      <c r="U22">
        <v>388</v>
      </c>
      <c r="V22" s="15" t="s">
        <v>268</v>
      </c>
      <c r="W22">
        <v>328</v>
      </c>
      <c r="X22" s="11">
        <v>2</v>
      </c>
    </row>
    <row r="23" spans="1:24" s="21" customFormat="1">
      <c r="A23" s="21">
        <v>30</v>
      </c>
      <c r="D23" s="21">
        <v>203</v>
      </c>
      <c r="E23" s="21">
        <v>0</v>
      </c>
      <c r="F23" s="25">
        <v>0</v>
      </c>
      <c r="I23" s="21">
        <v>328</v>
      </c>
      <c r="M23" s="24">
        <v>3</v>
      </c>
      <c r="N23" s="21">
        <v>3</v>
      </c>
      <c r="T23" s="21">
        <v>204</v>
      </c>
      <c r="U23" s="21">
        <v>0</v>
      </c>
      <c r="V23" s="23">
        <v>0</v>
      </c>
      <c r="W23" s="21">
        <v>328</v>
      </c>
      <c r="X23" s="22">
        <v>3</v>
      </c>
    </row>
    <row r="24" spans="1:24" ht="18">
      <c r="A24">
        <v>31</v>
      </c>
      <c r="E24">
        <v>388</v>
      </c>
      <c r="F24" s="16" t="s">
        <v>255</v>
      </c>
      <c r="G24">
        <v>328</v>
      </c>
      <c r="M24" s="13">
        <v>2</v>
      </c>
      <c r="U24">
        <v>388</v>
      </c>
      <c r="V24" s="19" t="s">
        <v>273</v>
      </c>
      <c r="W24">
        <v>327</v>
      </c>
      <c r="X24" s="11">
        <v>2</v>
      </c>
    </row>
    <row r="25" spans="1:24">
      <c r="A25">
        <v>32</v>
      </c>
      <c r="E25">
        <v>388</v>
      </c>
      <c r="F25" s="16" t="s">
        <v>268</v>
      </c>
      <c r="G25">
        <v>328</v>
      </c>
      <c r="M25" s="13">
        <v>2</v>
      </c>
      <c r="U25">
        <v>388</v>
      </c>
      <c r="V25" s="15" t="s">
        <v>268</v>
      </c>
      <c r="W25">
        <v>328</v>
      </c>
      <c r="X25" s="11">
        <v>2</v>
      </c>
    </row>
    <row r="26" spans="1:24" ht="18">
      <c r="A26">
        <v>33</v>
      </c>
      <c r="E26">
        <v>388</v>
      </c>
      <c r="F26" s="16" t="s">
        <v>255</v>
      </c>
      <c r="G26">
        <v>328</v>
      </c>
      <c r="M26" s="13">
        <v>2</v>
      </c>
      <c r="U26">
        <v>388</v>
      </c>
      <c r="V26" s="19" t="s">
        <v>273</v>
      </c>
      <c r="W26">
        <v>327</v>
      </c>
      <c r="X26" s="11">
        <v>2</v>
      </c>
    </row>
    <row r="27" spans="1:24">
      <c r="A27">
        <v>34</v>
      </c>
      <c r="E27">
        <v>378</v>
      </c>
      <c r="F27" s="16" t="s">
        <v>272</v>
      </c>
      <c r="G27">
        <v>328</v>
      </c>
      <c r="M27" s="13">
        <v>2</v>
      </c>
      <c r="U27">
        <v>378</v>
      </c>
      <c r="V27" s="15" t="s">
        <v>256</v>
      </c>
      <c r="W27">
        <v>328</v>
      </c>
      <c r="X27" s="11">
        <v>2</v>
      </c>
    </row>
    <row r="28" spans="1:24" ht="13.5" customHeight="1">
      <c r="A28">
        <v>36</v>
      </c>
      <c r="E28">
        <v>388</v>
      </c>
      <c r="F28" s="16" t="s">
        <v>271</v>
      </c>
      <c r="G28">
        <v>327</v>
      </c>
      <c r="M28" s="13">
        <v>2</v>
      </c>
      <c r="U28">
        <v>388</v>
      </c>
      <c r="V28" s="15" t="s">
        <v>270</v>
      </c>
      <c r="W28">
        <v>327</v>
      </c>
      <c r="X28" s="11">
        <v>2</v>
      </c>
    </row>
    <row r="29" spans="1:24">
      <c r="A29">
        <v>39</v>
      </c>
      <c r="E29">
        <v>388</v>
      </c>
      <c r="F29" s="16" t="s">
        <v>255</v>
      </c>
      <c r="G29">
        <v>328</v>
      </c>
      <c r="M29" s="13">
        <v>2</v>
      </c>
      <c r="U29">
        <v>388</v>
      </c>
      <c r="V29" s="15" t="s">
        <v>269</v>
      </c>
      <c r="W29">
        <v>327</v>
      </c>
      <c r="X29" s="11">
        <v>2</v>
      </c>
    </row>
    <row r="30" spans="1:24">
      <c r="A30">
        <v>40</v>
      </c>
      <c r="E30">
        <v>388</v>
      </c>
      <c r="F30" s="16" t="s">
        <v>255</v>
      </c>
      <c r="G30">
        <v>328</v>
      </c>
      <c r="M30" s="13">
        <v>2</v>
      </c>
      <c r="U30">
        <v>388</v>
      </c>
      <c r="V30" s="15" t="s">
        <v>254</v>
      </c>
      <c r="W30">
        <v>328</v>
      </c>
      <c r="X30" s="11">
        <v>2</v>
      </c>
    </row>
    <row r="31" spans="1:24">
      <c r="A31">
        <v>43</v>
      </c>
      <c r="E31">
        <v>388</v>
      </c>
      <c r="F31" s="16" t="s">
        <v>268</v>
      </c>
      <c r="G31">
        <v>328</v>
      </c>
      <c r="M31" s="13">
        <v>2</v>
      </c>
      <c r="U31">
        <v>388</v>
      </c>
      <c r="V31" s="15" t="s">
        <v>268</v>
      </c>
      <c r="W31">
        <v>328</v>
      </c>
      <c r="X31" s="11">
        <v>2</v>
      </c>
    </row>
    <row r="32" spans="1:24">
      <c r="A32">
        <v>45</v>
      </c>
      <c r="E32">
        <v>388</v>
      </c>
      <c r="F32" s="16" t="s">
        <v>268</v>
      </c>
      <c r="G32">
        <v>328</v>
      </c>
      <c r="M32" s="13">
        <v>2</v>
      </c>
      <c r="U32">
        <v>388</v>
      </c>
      <c r="V32" s="15" t="s">
        <v>268</v>
      </c>
      <c r="W32">
        <v>328</v>
      </c>
      <c r="X32" s="11">
        <v>2</v>
      </c>
    </row>
    <row r="33" spans="1:24">
      <c r="A33">
        <v>48</v>
      </c>
      <c r="E33">
        <v>388</v>
      </c>
      <c r="F33" s="16" t="s">
        <v>264</v>
      </c>
      <c r="G33">
        <v>328</v>
      </c>
      <c r="M33" s="13">
        <v>2</v>
      </c>
      <c r="U33">
        <v>388</v>
      </c>
      <c r="V33" s="15" t="s">
        <v>268</v>
      </c>
      <c r="W33">
        <v>328</v>
      </c>
      <c r="X33" s="11">
        <v>2</v>
      </c>
    </row>
    <row r="34" spans="1:24" ht="18">
      <c r="A34">
        <v>49</v>
      </c>
      <c r="E34">
        <v>388</v>
      </c>
      <c r="F34" s="14" t="s">
        <v>267</v>
      </c>
      <c r="G34">
        <v>0</v>
      </c>
      <c r="J34" s="18" t="s">
        <v>266</v>
      </c>
      <c r="M34" s="13">
        <v>3</v>
      </c>
      <c r="N34">
        <v>0</v>
      </c>
      <c r="U34" s="20">
        <v>388</v>
      </c>
      <c r="V34" s="19" t="s">
        <v>265</v>
      </c>
      <c r="W34">
        <v>328</v>
      </c>
      <c r="X34" s="11">
        <v>3</v>
      </c>
    </row>
    <row r="35" spans="1:24">
      <c r="A35">
        <v>53</v>
      </c>
      <c r="E35">
        <v>388</v>
      </c>
      <c r="F35" s="16" t="s">
        <v>264</v>
      </c>
      <c r="G35">
        <v>328</v>
      </c>
      <c r="M35" s="13">
        <v>2</v>
      </c>
      <c r="U35">
        <v>388</v>
      </c>
      <c r="V35" s="15" t="s">
        <v>264</v>
      </c>
      <c r="W35">
        <v>328</v>
      </c>
      <c r="X35" s="11">
        <v>2</v>
      </c>
    </row>
    <row r="36" spans="1:24">
      <c r="A36">
        <v>54</v>
      </c>
      <c r="E36">
        <v>388</v>
      </c>
      <c r="F36" s="16" t="s">
        <v>255</v>
      </c>
      <c r="G36">
        <v>328</v>
      </c>
      <c r="M36" s="13">
        <v>2</v>
      </c>
      <c r="U36">
        <v>388</v>
      </c>
      <c r="V36" s="15" t="s">
        <v>254</v>
      </c>
      <c r="W36">
        <v>328</v>
      </c>
      <c r="X36" s="11">
        <v>2</v>
      </c>
    </row>
    <row r="37" spans="1:24">
      <c r="A37">
        <v>55</v>
      </c>
      <c r="E37">
        <v>376</v>
      </c>
      <c r="F37" s="14">
        <v>0</v>
      </c>
      <c r="G37">
        <v>327</v>
      </c>
      <c r="M37" s="13">
        <v>2</v>
      </c>
      <c r="U37">
        <v>388</v>
      </c>
      <c r="V37" s="15" t="s">
        <v>254</v>
      </c>
      <c r="W37">
        <v>328</v>
      </c>
      <c r="X37" s="11">
        <v>2</v>
      </c>
    </row>
    <row r="38" spans="1:24">
      <c r="A38">
        <v>56</v>
      </c>
      <c r="E38">
        <v>387</v>
      </c>
      <c r="F38" s="16" t="s">
        <v>263</v>
      </c>
      <c r="G38">
        <v>328</v>
      </c>
      <c r="M38" s="13">
        <v>2</v>
      </c>
      <c r="U38">
        <v>387</v>
      </c>
      <c r="V38" s="15" t="s">
        <v>263</v>
      </c>
      <c r="W38">
        <v>328</v>
      </c>
      <c r="X38" s="11">
        <v>2</v>
      </c>
    </row>
    <row r="39" spans="1:24">
      <c r="A39">
        <v>58</v>
      </c>
      <c r="E39">
        <v>388</v>
      </c>
      <c r="F39" s="16" t="s">
        <v>255</v>
      </c>
      <c r="G39">
        <v>328</v>
      </c>
      <c r="M39" s="13">
        <v>2</v>
      </c>
      <c r="U39">
        <v>388</v>
      </c>
      <c r="V39" s="15" t="s">
        <v>254</v>
      </c>
      <c r="W39">
        <v>328</v>
      </c>
      <c r="X39" s="11">
        <v>2</v>
      </c>
    </row>
    <row r="40" spans="1:24">
      <c r="A40">
        <v>60</v>
      </c>
      <c r="E40">
        <v>376</v>
      </c>
      <c r="F40" s="14">
        <v>0</v>
      </c>
      <c r="G40">
        <v>0</v>
      </c>
      <c r="I40" t="s">
        <v>262</v>
      </c>
      <c r="M40" s="13">
        <v>3</v>
      </c>
      <c r="N40">
        <v>3</v>
      </c>
      <c r="U40">
        <v>388</v>
      </c>
      <c r="V40" s="12" t="s">
        <v>259</v>
      </c>
      <c r="W40">
        <v>328</v>
      </c>
      <c r="X40" s="11">
        <v>3</v>
      </c>
    </row>
    <row r="41" spans="1:24">
      <c r="A41">
        <v>65</v>
      </c>
      <c r="E41">
        <v>376</v>
      </c>
      <c r="F41" s="14">
        <v>0</v>
      </c>
      <c r="G41">
        <v>0</v>
      </c>
      <c r="I41" t="s">
        <v>260</v>
      </c>
      <c r="M41" s="13">
        <v>3</v>
      </c>
      <c r="N41">
        <v>3</v>
      </c>
      <c r="U41">
        <v>388</v>
      </c>
      <c r="V41" s="12" t="s">
        <v>259</v>
      </c>
      <c r="W41">
        <v>328</v>
      </c>
      <c r="X41" s="11">
        <v>3</v>
      </c>
    </row>
    <row r="42" spans="1:24">
      <c r="A42">
        <v>66</v>
      </c>
      <c r="E42">
        <v>370</v>
      </c>
      <c r="F42" s="14" t="s">
        <v>261</v>
      </c>
      <c r="G42">
        <v>328</v>
      </c>
      <c r="M42" s="13">
        <v>2</v>
      </c>
      <c r="U42">
        <v>370</v>
      </c>
      <c r="V42" s="17" t="s">
        <v>261</v>
      </c>
      <c r="W42">
        <v>328</v>
      </c>
      <c r="X42" s="11">
        <v>2</v>
      </c>
    </row>
    <row r="43" spans="1:24">
      <c r="A43">
        <v>67</v>
      </c>
      <c r="E43">
        <v>376</v>
      </c>
      <c r="F43" s="14">
        <v>0</v>
      </c>
      <c r="G43">
        <v>0</v>
      </c>
      <c r="I43" t="s">
        <v>260</v>
      </c>
      <c r="M43" s="13">
        <v>3</v>
      </c>
      <c r="N43">
        <v>3</v>
      </c>
      <c r="U43">
        <v>388</v>
      </c>
      <c r="V43" s="12" t="s">
        <v>259</v>
      </c>
      <c r="W43">
        <v>328</v>
      </c>
      <c r="X43" s="11">
        <v>3</v>
      </c>
    </row>
    <row r="44" spans="1:24">
      <c r="A44">
        <v>70</v>
      </c>
      <c r="E44">
        <v>388</v>
      </c>
      <c r="F44" s="16" t="s">
        <v>255</v>
      </c>
      <c r="G44">
        <v>328</v>
      </c>
      <c r="M44" s="13">
        <v>2</v>
      </c>
      <c r="U44">
        <v>388</v>
      </c>
      <c r="V44" s="15" t="s">
        <v>254</v>
      </c>
      <c r="W44">
        <v>328</v>
      </c>
      <c r="X44" s="11">
        <v>2</v>
      </c>
    </row>
    <row r="45" spans="1:24">
      <c r="A45">
        <v>73</v>
      </c>
      <c r="E45">
        <v>388</v>
      </c>
      <c r="F45" s="16" t="s">
        <v>255</v>
      </c>
      <c r="G45">
        <v>328</v>
      </c>
      <c r="M45" s="13">
        <v>2</v>
      </c>
      <c r="U45">
        <v>388</v>
      </c>
      <c r="V45" s="15" t="s">
        <v>254</v>
      </c>
      <c r="W45">
        <v>328</v>
      </c>
      <c r="X45" s="11">
        <v>2</v>
      </c>
    </row>
    <row r="46" spans="1:24">
      <c r="A46">
        <v>74</v>
      </c>
      <c r="E46">
        <v>388</v>
      </c>
      <c r="F46" s="14">
        <v>18</v>
      </c>
      <c r="G46">
        <v>328</v>
      </c>
      <c r="M46" s="13">
        <v>1</v>
      </c>
      <c r="U46">
        <v>388</v>
      </c>
      <c r="V46" s="17">
        <v>18</v>
      </c>
      <c r="W46">
        <v>328</v>
      </c>
      <c r="X46" s="11">
        <v>1</v>
      </c>
    </row>
    <row r="47" spans="1:24">
      <c r="A47">
        <v>75</v>
      </c>
      <c r="E47">
        <v>388</v>
      </c>
      <c r="F47" s="16" t="s">
        <v>255</v>
      </c>
      <c r="G47">
        <v>328</v>
      </c>
      <c r="M47" s="13">
        <v>2</v>
      </c>
      <c r="U47">
        <v>388</v>
      </c>
      <c r="V47" s="15" t="s">
        <v>254</v>
      </c>
      <c r="W47">
        <v>328</v>
      </c>
      <c r="X47" s="11">
        <v>2</v>
      </c>
    </row>
    <row r="48" spans="1:24">
      <c r="A48">
        <v>76</v>
      </c>
      <c r="E48">
        <v>388</v>
      </c>
      <c r="F48" s="16" t="s">
        <v>255</v>
      </c>
      <c r="G48">
        <v>328</v>
      </c>
      <c r="M48" s="13">
        <v>2</v>
      </c>
      <c r="U48">
        <v>388</v>
      </c>
      <c r="V48" s="15" t="s">
        <v>254</v>
      </c>
      <c r="W48">
        <v>328</v>
      </c>
      <c r="X48" s="11">
        <v>2</v>
      </c>
    </row>
    <row r="49" spans="1:24">
      <c r="A49">
        <v>78</v>
      </c>
      <c r="E49">
        <v>381</v>
      </c>
      <c r="F49" s="14">
        <v>0</v>
      </c>
      <c r="G49">
        <v>323</v>
      </c>
      <c r="M49" s="13">
        <v>2</v>
      </c>
      <c r="U49">
        <v>380</v>
      </c>
      <c r="V49" s="12">
        <v>0</v>
      </c>
      <c r="W49">
        <v>324</v>
      </c>
      <c r="X49" s="11">
        <v>2</v>
      </c>
    </row>
    <row r="50" spans="1:24">
      <c r="A50">
        <v>79</v>
      </c>
      <c r="E50">
        <v>388</v>
      </c>
      <c r="F50" s="16" t="s">
        <v>255</v>
      </c>
      <c r="G50">
        <v>328</v>
      </c>
      <c r="M50" s="13">
        <v>2</v>
      </c>
      <c r="U50">
        <v>388</v>
      </c>
      <c r="V50" s="15" t="s">
        <v>254</v>
      </c>
      <c r="W50">
        <v>328</v>
      </c>
      <c r="X50" s="11">
        <v>2</v>
      </c>
    </row>
    <row r="51" spans="1:24">
      <c r="A51">
        <v>81</v>
      </c>
      <c r="E51">
        <v>370</v>
      </c>
      <c r="F51" s="14">
        <v>0</v>
      </c>
      <c r="G51">
        <v>0</v>
      </c>
      <c r="H51">
        <v>168</v>
      </c>
      <c r="I51" t="s">
        <v>258</v>
      </c>
      <c r="M51" s="13">
        <v>3</v>
      </c>
      <c r="N51">
        <v>1</v>
      </c>
      <c r="U51">
        <v>385</v>
      </c>
      <c r="V51" s="12">
        <v>0</v>
      </c>
      <c r="W51">
        <v>323</v>
      </c>
      <c r="X51" s="11">
        <v>3</v>
      </c>
    </row>
    <row r="52" spans="1:24">
      <c r="A52">
        <v>82</v>
      </c>
      <c r="E52">
        <v>388</v>
      </c>
      <c r="F52" s="14">
        <v>0</v>
      </c>
      <c r="G52">
        <v>0</v>
      </c>
      <c r="J52" s="18">
        <v>10</v>
      </c>
      <c r="M52" s="13">
        <v>3</v>
      </c>
      <c r="N52">
        <v>0</v>
      </c>
      <c r="U52">
        <v>341</v>
      </c>
      <c r="V52" s="15" t="s">
        <v>252</v>
      </c>
      <c r="W52">
        <v>328</v>
      </c>
      <c r="X52" s="11">
        <v>3</v>
      </c>
    </row>
    <row r="53" spans="1:24">
      <c r="A53">
        <v>83</v>
      </c>
      <c r="E53">
        <v>388</v>
      </c>
      <c r="F53" s="14">
        <v>18</v>
      </c>
      <c r="G53">
        <v>328</v>
      </c>
      <c r="M53" s="13">
        <v>1</v>
      </c>
      <c r="U53">
        <v>388</v>
      </c>
      <c r="V53" s="17">
        <v>18</v>
      </c>
      <c r="W53">
        <v>328</v>
      </c>
      <c r="X53" s="11">
        <v>1</v>
      </c>
    </row>
    <row r="54" spans="1:24">
      <c r="A54">
        <v>85</v>
      </c>
      <c r="E54">
        <v>388</v>
      </c>
      <c r="F54" s="16" t="s">
        <v>255</v>
      </c>
      <c r="G54">
        <v>328</v>
      </c>
      <c r="M54" s="13">
        <v>2</v>
      </c>
      <c r="U54">
        <v>388</v>
      </c>
      <c r="V54" s="15" t="s">
        <v>254</v>
      </c>
      <c r="W54">
        <v>328</v>
      </c>
      <c r="X54" s="11">
        <v>2</v>
      </c>
    </row>
    <row r="55" spans="1:24">
      <c r="A55">
        <v>86</v>
      </c>
      <c r="E55">
        <v>378</v>
      </c>
      <c r="F55" s="16" t="s">
        <v>257</v>
      </c>
      <c r="G55">
        <v>328</v>
      </c>
      <c r="M55" s="13">
        <v>2</v>
      </c>
      <c r="U55">
        <v>378</v>
      </c>
      <c r="V55" s="15" t="s">
        <v>256</v>
      </c>
      <c r="W55">
        <v>328</v>
      </c>
      <c r="X55" s="11">
        <v>2</v>
      </c>
    </row>
    <row r="56" spans="1:24">
      <c r="A56">
        <v>87</v>
      </c>
      <c r="E56">
        <v>388</v>
      </c>
      <c r="F56" s="16" t="s">
        <v>255</v>
      </c>
      <c r="G56">
        <v>328</v>
      </c>
      <c r="M56" s="13">
        <v>2</v>
      </c>
      <c r="U56">
        <v>388</v>
      </c>
      <c r="V56" s="15" t="s">
        <v>254</v>
      </c>
      <c r="W56">
        <v>328</v>
      </c>
      <c r="X56" s="11">
        <v>2</v>
      </c>
    </row>
    <row r="57" spans="1:24">
      <c r="A57">
        <v>88</v>
      </c>
      <c r="E57">
        <v>388</v>
      </c>
      <c r="F57" s="16" t="s">
        <v>253</v>
      </c>
      <c r="G57">
        <v>328</v>
      </c>
      <c r="M57" s="13">
        <v>2</v>
      </c>
      <c r="U57">
        <v>388</v>
      </c>
      <c r="V57" s="15" t="s">
        <v>252</v>
      </c>
      <c r="W57">
        <v>328</v>
      </c>
      <c r="X57" s="11">
        <v>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V82"/>
  <sheetViews>
    <sheetView workbookViewId="0">
      <selection activeCell="K36" sqref="K36"/>
    </sheetView>
  </sheetViews>
  <sheetFormatPr baseColWidth="10" defaultColWidth="8.83203125" defaultRowHeight="15"/>
  <cols>
    <col min="1" max="1" width="12.6640625" bestFit="1" customWidth="1"/>
    <col min="2" max="2" width="17.83203125" bestFit="1" customWidth="1"/>
    <col min="4" max="4" width="24" style="37" customWidth="1"/>
    <col min="11" max="11" width="11.1640625" style="38" customWidth="1"/>
    <col min="18" max="18" width="23" style="37" customWidth="1"/>
    <col min="19" max="19" width="24.6640625" bestFit="1" customWidth="1"/>
    <col min="21" max="21" width="12.1640625" style="11" bestFit="1" customWidth="1"/>
  </cols>
  <sheetData>
    <row r="1" spans="1:22" s="44" customFormat="1" ht="20.5" customHeight="1">
      <c r="F1" s="86" t="s">
        <v>350</v>
      </c>
      <c r="G1" s="86"/>
      <c r="H1" s="86"/>
      <c r="I1" s="86"/>
      <c r="J1" s="86"/>
      <c r="K1" s="37"/>
      <c r="N1" s="86" t="s">
        <v>349</v>
      </c>
      <c r="O1" s="86"/>
      <c r="P1" s="86"/>
      <c r="Q1" s="86"/>
    </row>
    <row r="2" spans="1:22" s="41" customFormat="1" ht="17.5" customHeight="1">
      <c r="A2" s="41" t="s">
        <v>348</v>
      </c>
      <c r="B2" s="41" t="s">
        <v>347</v>
      </c>
      <c r="C2" s="41" t="s">
        <v>346</v>
      </c>
      <c r="D2" s="41" t="s">
        <v>345</v>
      </c>
      <c r="E2" s="41" t="s">
        <v>344</v>
      </c>
      <c r="F2" s="41" t="s">
        <v>343</v>
      </c>
      <c r="G2" s="41" t="s">
        <v>342</v>
      </c>
      <c r="H2" s="41" t="s">
        <v>341</v>
      </c>
      <c r="I2" s="41" t="s">
        <v>340</v>
      </c>
      <c r="J2" s="41" t="s">
        <v>337</v>
      </c>
      <c r="K2" s="43" t="s">
        <v>339</v>
      </c>
      <c r="L2" s="41" t="s">
        <v>330</v>
      </c>
      <c r="N2" s="41" t="s">
        <v>338</v>
      </c>
      <c r="O2" s="41" t="s">
        <v>337</v>
      </c>
      <c r="P2" s="41" t="s">
        <v>336</v>
      </c>
      <c r="Q2" s="41" t="s">
        <v>335</v>
      </c>
      <c r="R2" s="41" t="s">
        <v>334</v>
      </c>
      <c r="S2" s="41" t="s">
        <v>333</v>
      </c>
      <c r="T2" s="41" t="s">
        <v>332</v>
      </c>
      <c r="U2" s="42" t="s">
        <v>331</v>
      </c>
      <c r="V2" s="41" t="s">
        <v>330</v>
      </c>
    </row>
    <row r="3" spans="1:22" s="37" customFormat="1" ht="15.5" customHeight="1">
      <c r="A3" s="37">
        <v>1</v>
      </c>
      <c r="C3" s="37">
        <v>388</v>
      </c>
      <c r="D3" s="40" t="s">
        <v>308</v>
      </c>
      <c r="E3" s="37">
        <v>328</v>
      </c>
      <c r="K3" s="38">
        <v>1</v>
      </c>
      <c r="R3" s="37">
        <v>388</v>
      </c>
      <c r="S3" s="40" t="s">
        <v>308</v>
      </c>
      <c r="T3" s="37">
        <v>328</v>
      </c>
      <c r="U3" s="39">
        <v>1</v>
      </c>
    </row>
    <row r="4" spans="1:22" s="37" customFormat="1" ht="15.5" customHeight="1">
      <c r="A4" s="37">
        <v>5</v>
      </c>
      <c r="C4" s="37">
        <v>388</v>
      </c>
      <c r="D4" s="40" t="s">
        <v>308</v>
      </c>
      <c r="E4" s="37">
        <v>328</v>
      </c>
      <c r="H4" s="37">
        <v>228</v>
      </c>
      <c r="K4" s="38">
        <v>1</v>
      </c>
      <c r="L4" s="37" t="s">
        <v>313</v>
      </c>
      <c r="R4" s="37">
        <v>388</v>
      </c>
      <c r="S4" s="40" t="s">
        <v>308</v>
      </c>
      <c r="T4" s="37">
        <v>328</v>
      </c>
      <c r="U4" s="39">
        <v>1</v>
      </c>
    </row>
    <row r="5" spans="1:22" s="37" customFormat="1" ht="15.5" customHeight="1">
      <c r="A5" s="37">
        <v>6</v>
      </c>
      <c r="C5" s="37">
        <v>282</v>
      </c>
      <c r="D5" s="37" t="s">
        <v>329</v>
      </c>
      <c r="E5" s="37">
        <v>114</v>
      </c>
      <c r="H5" s="37">
        <v>63</v>
      </c>
      <c r="K5" s="38">
        <v>3</v>
      </c>
      <c r="L5" s="37" t="s">
        <v>328</v>
      </c>
      <c r="R5" s="37">
        <v>388</v>
      </c>
      <c r="S5" s="40" t="s">
        <v>308</v>
      </c>
      <c r="T5" s="37">
        <v>328</v>
      </c>
      <c r="U5" s="39">
        <v>1</v>
      </c>
    </row>
    <row r="6" spans="1:22" s="37" customFormat="1" ht="15.5" customHeight="1">
      <c r="A6" s="37">
        <v>7</v>
      </c>
      <c r="C6" s="37">
        <v>381</v>
      </c>
      <c r="D6" s="37">
        <v>0</v>
      </c>
      <c r="F6" s="37">
        <v>478</v>
      </c>
      <c r="K6" s="38">
        <v>3</v>
      </c>
      <c r="R6" s="37">
        <v>388</v>
      </c>
      <c r="S6" s="40" t="s">
        <v>308</v>
      </c>
      <c r="T6" s="37">
        <v>328</v>
      </c>
      <c r="U6" s="39">
        <v>1</v>
      </c>
    </row>
    <row r="7" spans="1:22" s="37" customFormat="1" ht="15.5" customHeight="1">
      <c r="A7" s="37">
        <v>8</v>
      </c>
      <c r="C7" s="37">
        <v>388</v>
      </c>
      <c r="D7" s="40" t="s">
        <v>308</v>
      </c>
      <c r="E7" s="37">
        <v>328</v>
      </c>
      <c r="H7" s="37">
        <v>138</v>
      </c>
      <c r="K7" s="38">
        <v>1</v>
      </c>
      <c r="R7" s="37">
        <v>388</v>
      </c>
      <c r="S7" s="40" t="s">
        <v>308</v>
      </c>
      <c r="T7" s="37">
        <v>328</v>
      </c>
      <c r="U7" s="39">
        <v>1</v>
      </c>
    </row>
    <row r="8" spans="1:22" s="37" customFormat="1" ht="15.5" customHeight="1">
      <c r="A8" s="37">
        <v>9</v>
      </c>
      <c r="C8" s="37">
        <v>388</v>
      </c>
      <c r="D8" s="40" t="s">
        <v>308</v>
      </c>
      <c r="E8" s="37">
        <v>328</v>
      </c>
      <c r="H8" s="37">
        <v>231</v>
      </c>
      <c r="K8" s="38">
        <v>1</v>
      </c>
      <c r="R8" s="37">
        <v>388</v>
      </c>
      <c r="S8" s="40" t="s">
        <v>308</v>
      </c>
      <c r="T8" s="37">
        <v>328</v>
      </c>
      <c r="U8" s="39">
        <v>1</v>
      </c>
    </row>
    <row r="9" spans="1:22" s="37" customFormat="1" ht="15.5" customHeight="1">
      <c r="A9" s="37">
        <v>10</v>
      </c>
      <c r="C9" s="37">
        <v>388</v>
      </c>
      <c r="D9" s="40" t="s">
        <v>308</v>
      </c>
      <c r="E9" s="37">
        <v>328</v>
      </c>
      <c r="H9" s="37">
        <v>145</v>
      </c>
      <c r="K9" s="38">
        <v>1</v>
      </c>
      <c r="R9" s="37">
        <v>388</v>
      </c>
      <c r="S9" s="40" t="s">
        <v>308</v>
      </c>
      <c r="T9" s="37">
        <v>328</v>
      </c>
      <c r="U9" s="39">
        <v>1</v>
      </c>
    </row>
    <row r="10" spans="1:22" s="37" customFormat="1" ht="15.5" customHeight="1">
      <c r="A10" s="37">
        <v>11</v>
      </c>
      <c r="C10" s="37">
        <v>388</v>
      </c>
      <c r="D10" s="40" t="s">
        <v>308</v>
      </c>
      <c r="E10" s="37">
        <v>328</v>
      </c>
      <c r="H10" s="37">
        <v>231</v>
      </c>
      <c r="K10" s="38">
        <v>1</v>
      </c>
      <c r="R10" s="37">
        <v>144</v>
      </c>
      <c r="S10" s="37" t="s">
        <v>327</v>
      </c>
      <c r="T10" s="37">
        <v>328</v>
      </c>
      <c r="U10" s="39">
        <v>2</v>
      </c>
    </row>
    <row r="11" spans="1:22" s="37" customFormat="1" ht="15.5" customHeight="1">
      <c r="A11" s="37">
        <v>12</v>
      </c>
      <c r="C11" s="37">
        <v>388</v>
      </c>
      <c r="D11" s="37" t="s">
        <v>311</v>
      </c>
      <c r="E11" s="37">
        <v>50</v>
      </c>
      <c r="H11" s="37">
        <v>58</v>
      </c>
      <c r="I11" s="37">
        <v>292</v>
      </c>
      <c r="K11" s="38">
        <v>3</v>
      </c>
      <c r="L11" s="37" t="s">
        <v>326</v>
      </c>
      <c r="R11" s="37">
        <v>388</v>
      </c>
      <c r="S11" s="40" t="s">
        <v>308</v>
      </c>
      <c r="T11" s="37">
        <v>328</v>
      </c>
      <c r="U11" s="39">
        <v>1</v>
      </c>
    </row>
    <row r="12" spans="1:22" s="37" customFormat="1" ht="15.5" customHeight="1">
      <c r="A12" s="37">
        <v>13</v>
      </c>
      <c r="C12" s="37">
        <v>388</v>
      </c>
      <c r="D12" s="40" t="s">
        <v>308</v>
      </c>
      <c r="E12" s="37">
        <v>328</v>
      </c>
      <c r="H12" s="37">
        <v>229</v>
      </c>
      <c r="K12" s="38">
        <v>1</v>
      </c>
      <c r="R12" s="37">
        <v>388</v>
      </c>
      <c r="S12" s="40" t="s">
        <v>308</v>
      </c>
      <c r="T12" s="37">
        <v>328</v>
      </c>
      <c r="U12" s="39">
        <v>1</v>
      </c>
    </row>
    <row r="13" spans="1:22" s="37" customFormat="1" ht="15.5" customHeight="1">
      <c r="A13" s="37">
        <v>14</v>
      </c>
      <c r="C13" s="37">
        <v>361</v>
      </c>
      <c r="D13" s="37" t="s">
        <v>317</v>
      </c>
      <c r="E13" s="37">
        <v>328</v>
      </c>
      <c r="H13" s="37">
        <v>181</v>
      </c>
      <c r="K13" s="38">
        <v>2</v>
      </c>
      <c r="R13" s="37">
        <v>388</v>
      </c>
      <c r="S13" s="40" t="s">
        <v>308</v>
      </c>
      <c r="T13" s="37">
        <v>328</v>
      </c>
      <c r="U13" s="39">
        <v>1</v>
      </c>
    </row>
    <row r="14" spans="1:22" s="37" customFormat="1" ht="15.5" customHeight="1">
      <c r="A14" s="37">
        <v>15</v>
      </c>
      <c r="C14" s="37">
        <v>388</v>
      </c>
      <c r="D14" s="40" t="s">
        <v>308</v>
      </c>
      <c r="E14" s="37">
        <v>328</v>
      </c>
      <c r="H14" s="37">
        <v>232</v>
      </c>
      <c r="K14" s="38">
        <v>1</v>
      </c>
      <c r="R14" s="37">
        <v>388</v>
      </c>
      <c r="S14" s="40" t="s">
        <v>308</v>
      </c>
      <c r="T14" s="37">
        <v>328</v>
      </c>
      <c r="U14" s="39">
        <v>1</v>
      </c>
    </row>
    <row r="15" spans="1:22" s="37" customFormat="1" ht="15.5" customHeight="1">
      <c r="A15" s="37">
        <v>16</v>
      </c>
      <c r="C15" s="37">
        <v>388</v>
      </c>
      <c r="D15" s="40" t="s">
        <v>308</v>
      </c>
      <c r="E15" s="37">
        <v>328</v>
      </c>
      <c r="H15" s="37">
        <v>138</v>
      </c>
      <c r="K15" s="38">
        <v>1</v>
      </c>
      <c r="R15" s="37">
        <v>388</v>
      </c>
      <c r="S15" s="40" t="s">
        <v>308</v>
      </c>
      <c r="T15" s="37">
        <v>328</v>
      </c>
      <c r="U15" s="39">
        <v>1</v>
      </c>
    </row>
    <row r="16" spans="1:22" s="37" customFormat="1" ht="15.5" customHeight="1">
      <c r="A16" s="37">
        <v>17</v>
      </c>
      <c r="C16" s="37">
        <v>388</v>
      </c>
      <c r="D16" s="40" t="s">
        <v>308</v>
      </c>
      <c r="E16" s="37">
        <v>328</v>
      </c>
      <c r="H16" s="37">
        <v>236</v>
      </c>
      <c r="K16" s="38">
        <v>1</v>
      </c>
      <c r="R16" s="37">
        <v>388</v>
      </c>
      <c r="S16" s="40" t="s">
        <v>308</v>
      </c>
      <c r="T16" s="37">
        <v>328</v>
      </c>
      <c r="U16" s="39">
        <v>1</v>
      </c>
    </row>
    <row r="17" spans="1:22" s="37" customFormat="1" ht="15.5" customHeight="1">
      <c r="A17" s="37">
        <v>19</v>
      </c>
      <c r="C17" s="37">
        <v>388</v>
      </c>
      <c r="D17" s="40" t="s">
        <v>308</v>
      </c>
      <c r="E17" s="37">
        <v>328</v>
      </c>
      <c r="H17" s="37">
        <v>236</v>
      </c>
      <c r="K17" s="38">
        <v>1</v>
      </c>
      <c r="R17" s="37">
        <v>388</v>
      </c>
      <c r="S17" s="40" t="s">
        <v>308</v>
      </c>
      <c r="T17" s="37">
        <v>328</v>
      </c>
      <c r="U17" s="39">
        <v>1</v>
      </c>
    </row>
    <row r="18" spans="1:22" s="37" customFormat="1" ht="15.5" customHeight="1">
      <c r="A18" s="37">
        <v>21</v>
      </c>
      <c r="D18" s="37">
        <v>0</v>
      </c>
      <c r="F18" s="37">
        <v>659</v>
      </c>
      <c r="K18" s="38">
        <v>3</v>
      </c>
      <c r="L18" s="37" t="s">
        <v>315</v>
      </c>
      <c r="R18" s="37">
        <v>353</v>
      </c>
      <c r="S18" s="37" t="s">
        <v>311</v>
      </c>
      <c r="T18" s="37">
        <v>328</v>
      </c>
      <c r="U18" s="39">
        <v>2</v>
      </c>
    </row>
    <row r="19" spans="1:22" s="37" customFormat="1" ht="15.5" customHeight="1">
      <c r="A19" s="37">
        <v>22</v>
      </c>
      <c r="C19" s="37">
        <v>388</v>
      </c>
      <c r="D19" s="40" t="s">
        <v>308</v>
      </c>
      <c r="E19" s="37">
        <v>328</v>
      </c>
      <c r="H19" s="37">
        <v>233</v>
      </c>
      <c r="K19" s="38">
        <v>1</v>
      </c>
      <c r="N19" s="37">
        <v>308</v>
      </c>
      <c r="S19" s="37" t="s">
        <v>324</v>
      </c>
      <c r="T19" s="37">
        <v>328</v>
      </c>
      <c r="U19" s="39">
        <v>3</v>
      </c>
      <c r="V19" s="37" t="s">
        <v>325</v>
      </c>
    </row>
    <row r="20" spans="1:22" s="37" customFormat="1" ht="15.5" customHeight="1">
      <c r="A20" s="37">
        <v>23</v>
      </c>
      <c r="C20" s="37">
        <v>388</v>
      </c>
      <c r="D20" s="40" t="s">
        <v>308</v>
      </c>
      <c r="E20" s="37">
        <v>328</v>
      </c>
      <c r="H20" s="37">
        <v>140</v>
      </c>
      <c r="K20" s="38">
        <v>1</v>
      </c>
      <c r="R20" s="37">
        <v>388</v>
      </c>
      <c r="S20" s="40" t="s">
        <v>308</v>
      </c>
      <c r="T20" s="37">
        <v>328</v>
      </c>
      <c r="U20" s="39">
        <v>1</v>
      </c>
    </row>
    <row r="21" spans="1:22" s="37" customFormat="1" ht="15.5" customHeight="1">
      <c r="A21" s="37">
        <v>24</v>
      </c>
      <c r="C21" s="37">
        <v>324</v>
      </c>
      <c r="D21" s="37">
        <v>0</v>
      </c>
      <c r="F21" s="37">
        <v>608</v>
      </c>
      <c r="K21" s="38">
        <v>3</v>
      </c>
      <c r="L21" s="37" t="s">
        <v>312</v>
      </c>
      <c r="R21" s="37">
        <v>388</v>
      </c>
      <c r="S21" s="40" t="s">
        <v>308</v>
      </c>
      <c r="T21" s="37">
        <v>328</v>
      </c>
      <c r="U21" s="39">
        <v>1</v>
      </c>
    </row>
    <row r="22" spans="1:22" s="37" customFormat="1" ht="15.5" customHeight="1">
      <c r="A22" s="37">
        <v>26</v>
      </c>
      <c r="C22" s="37">
        <v>381</v>
      </c>
      <c r="D22" s="37">
        <v>0</v>
      </c>
      <c r="F22" s="37">
        <v>669</v>
      </c>
      <c r="K22" s="38">
        <v>3</v>
      </c>
      <c r="L22" s="37" t="s">
        <v>320</v>
      </c>
      <c r="R22" s="37">
        <v>388</v>
      </c>
      <c r="S22" s="40" t="s">
        <v>308</v>
      </c>
      <c r="T22" s="37">
        <v>328</v>
      </c>
      <c r="U22" s="39">
        <v>1</v>
      </c>
    </row>
    <row r="23" spans="1:22" s="37" customFormat="1" ht="15.5" customHeight="1">
      <c r="A23" s="37">
        <v>27</v>
      </c>
      <c r="C23" s="37">
        <v>388</v>
      </c>
      <c r="D23" s="40" t="s">
        <v>308</v>
      </c>
      <c r="E23" s="37">
        <v>328</v>
      </c>
      <c r="H23" s="37">
        <v>247</v>
      </c>
      <c r="K23" s="38">
        <v>1</v>
      </c>
      <c r="R23" s="37">
        <v>388</v>
      </c>
      <c r="S23" s="40" t="s">
        <v>308</v>
      </c>
      <c r="T23" s="37">
        <v>328</v>
      </c>
      <c r="U23" s="39">
        <v>1</v>
      </c>
    </row>
    <row r="24" spans="1:22" s="37" customFormat="1" ht="15.5" customHeight="1">
      <c r="A24" s="37">
        <v>29</v>
      </c>
      <c r="C24" s="37">
        <v>388</v>
      </c>
      <c r="D24" s="40" t="s">
        <v>308</v>
      </c>
      <c r="E24" s="37">
        <v>328</v>
      </c>
      <c r="H24" s="37">
        <v>143</v>
      </c>
      <c r="K24" s="38">
        <v>1</v>
      </c>
      <c r="N24" s="37">
        <v>326</v>
      </c>
      <c r="S24" s="37" t="s">
        <v>324</v>
      </c>
      <c r="T24" s="37">
        <v>328</v>
      </c>
      <c r="U24" s="39">
        <v>3</v>
      </c>
      <c r="V24" s="37" t="s">
        <v>306</v>
      </c>
    </row>
    <row r="25" spans="1:22" s="37" customFormat="1" ht="15.5" customHeight="1">
      <c r="A25" s="37">
        <v>30</v>
      </c>
      <c r="C25" s="37">
        <v>388</v>
      </c>
      <c r="D25" s="40" t="s">
        <v>308</v>
      </c>
      <c r="E25" s="37">
        <v>328</v>
      </c>
      <c r="H25" s="37">
        <v>183</v>
      </c>
      <c r="K25" s="38">
        <v>1</v>
      </c>
      <c r="R25" s="37">
        <v>388</v>
      </c>
      <c r="S25" s="40" t="s">
        <v>308</v>
      </c>
      <c r="T25" s="37">
        <v>328</v>
      </c>
      <c r="U25" s="39">
        <v>1</v>
      </c>
    </row>
    <row r="26" spans="1:22" s="37" customFormat="1" ht="15.5" customHeight="1">
      <c r="A26" s="37">
        <v>33</v>
      </c>
      <c r="C26" s="37">
        <v>326</v>
      </c>
      <c r="D26" s="37">
        <v>0</v>
      </c>
      <c r="F26" s="37">
        <v>608</v>
      </c>
      <c r="K26" s="38">
        <v>3</v>
      </c>
      <c r="L26" s="37" t="s">
        <v>312</v>
      </c>
      <c r="R26" s="37">
        <v>388</v>
      </c>
      <c r="S26" s="40" t="s">
        <v>308</v>
      </c>
      <c r="T26" s="37">
        <v>328</v>
      </c>
      <c r="U26" s="39">
        <v>1</v>
      </c>
    </row>
    <row r="27" spans="1:22" s="37" customFormat="1" ht="15.5" customHeight="1">
      <c r="A27" s="37">
        <v>34</v>
      </c>
      <c r="C27" s="37">
        <v>388</v>
      </c>
      <c r="D27" s="40" t="s">
        <v>308</v>
      </c>
      <c r="E27" s="37">
        <v>328</v>
      </c>
      <c r="H27" s="37">
        <v>238</v>
      </c>
      <c r="K27" s="38">
        <v>1</v>
      </c>
      <c r="R27" s="37">
        <v>388</v>
      </c>
      <c r="S27" s="40" t="s">
        <v>308</v>
      </c>
      <c r="T27" s="37">
        <v>328</v>
      </c>
      <c r="U27" s="39">
        <v>1</v>
      </c>
    </row>
    <row r="28" spans="1:22" s="37" customFormat="1" ht="15.5" customHeight="1">
      <c r="A28" s="37">
        <v>36</v>
      </c>
      <c r="C28" s="37">
        <v>326</v>
      </c>
      <c r="D28" s="37">
        <v>0</v>
      </c>
      <c r="F28" s="37">
        <v>653</v>
      </c>
      <c r="K28" s="38">
        <v>3</v>
      </c>
      <c r="L28" s="37" t="s">
        <v>312</v>
      </c>
      <c r="R28" s="37">
        <v>388</v>
      </c>
      <c r="S28" s="40" t="s">
        <v>308</v>
      </c>
      <c r="T28" s="37">
        <v>328</v>
      </c>
      <c r="U28" s="39">
        <v>1</v>
      </c>
    </row>
    <row r="29" spans="1:22" s="37" customFormat="1" ht="15.5" customHeight="1">
      <c r="A29" s="37">
        <v>37</v>
      </c>
      <c r="C29" s="37">
        <v>388</v>
      </c>
      <c r="D29" s="40" t="s">
        <v>308</v>
      </c>
      <c r="E29" s="37">
        <v>328</v>
      </c>
      <c r="H29" s="37">
        <v>233</v>
      </c>
      <c r="K29" s="38">
        <v>1</v>
      </c>
      <c r="R29" s="37">
        <v>388</v>
      </c>
      <c r="S29" s="40" t="s">
        <v>308</v>
      </c>
      <c r="T29" s="37">
        <v>328</v>
      </c>
      <c r="U29" s="39">
        <v>1</v>
      </c>
    </row>
    <row r="30" spans="1:22" s="37" customFormat="1" ht="15.5" customHeight="1">
      <c r="A30" s="37">
        <v>38</v>
      </c>
      <c r="C30" s="37">
        <v>388</v>
      </c>
      <c r="D30" s="40" t="s">
        <v>308</v>
      </c>
      <c r="E30" s="37">
        <v>328</v>
      </c>
      <c r="H30" s="37">
        <v>234</v>
      </c>
      <c r="K30" s="38">
        <v>1</v>
      </c>
      <c r="R30" s="37">
        <v>388</v>
      </c>
      <c r="S30" s="40" t="s">
        <v>308</v>
      </c>
      <c r="T30" s="37">
        <v>328</v>
      </c>
      <c r="U30" s="39">
        <v>1</v>
      </c>
    </row>
    <row r="31" spans="1:22" s="37" customFormat="1" ht="15.5" customHeight="1">
      <c r="A31" s="37">
        <v>39</v>
      </c>
      <c r="C31" s="37">
        <v>388</v>
      </c>
      <c r="D31" s="40" t="s">
        <v>308</v>
      </c>
      <c r="E31" s="37">
        <v>328</v>
      </c>
      <c r="H31" s="37">
        <v>231</v>
      </c>
      <c r="K31" s="38">
        <v>1</v>
      </c>
      <c r="R31" s="37">
        <v>388</v>
      </c>
      <c r="S31" s="40" t="s">
        <v>308</v>
      </c>
      <c r="T31" s="37">
        <v>328</v>
      </c>
      <c r="U31" s="39">
        <v>1</v>
      </c>
    </row>
    <row r="32" spans="1:22" s="37" customFormat="1" ht="15.5" customHeight="1">
      <c r="A32" s="37">
        <v>40</v>
      </c>
      <c r="C32" s="37">
        <v>388</v>
      </c>
      <c r="D32" s="40" t="s">
        <v>308</v>
      </c>
      <c r="E32" s="37">
        <v>328</v>
      </c>
      <c r="H32" s="37">
        <v>238</v>
      </c>
      <c r="K32" s="38">
        <v>1</v>
      </c>
      <c r="R32" s="37">
        <v>388</v>
      </c>
      <c r="S32" s="40" t="s">
        <v>308</v>
      </c>
      <c r="T32" s="37">
        <v>328</v>
      </c>
      <c r="U32" s="39">
        <v>1</v>
      </c>
    </row>
    <row r="33" spans="1:21" s="37" customFormat="1" ht="15.5" customHeight="1">
      <c r="A33" s="37">
        <v>41</v>
      </c>
      <c r="C33" s="37">
        <v>388</v>
      </c>
      <c r="D33" s="40" t="s">
        <v>308</v>
      </c>
      <c r="E33" s="37">
        <v>328</v>
      </c>
      <c r="H33" s="37">
        <v>192</v>
      </c>
      <c r="K33" s="38">
        <v>1</v>
      </c>
      <c r="R33" s="37">
        <v>388</v>
      </c>
      <c r="S33" s="40" t="s">
        <v>308</v>
      </c>
      <c r="T33" s="37">
        <v>328</v>
      </c>
      <c r="U33" s="39">
        <v>1</v>
      </c>
    </row>
    <row r="34" spans="1:21" s="37" customFormat="1" ht="15.5" customHeight="1">
      <c r="A34" s="37">
        <v>42</v>
      </c>
      <c r="C34" s="37">
        <v>388</v>
      </c>
      <c r="D34" s="40" t="s">
        <v>308</v>
      </c>
      <c r="E34" s="37">
        <v>328</v>
      </c>
      <c r="H34" s="37">
        <v>237</v>
      </c>
      <c r="K34" s="38">
        <v>1</v>
      </c>
      <c r="R34" s="37">
        <v>388</v>
      </c>
      <c r="S34" s="40" t="s">
        <v>308</v>
      </c>
      <c r="T34" s="37">
        <v>328</v>
      </c>
      <c r="U34" s="39">
        <v>1</v>
      </c>
    </row>
    <row r="35" spans="1:21" s="37" customFormat="1" ht="15.5" customHeight="1">
      <c r="A35" s="37">
        <v>43</v>
      </c>
      <c r="C35" s="37">
        <v>315</v>
      </c>
      <c r="D35" s="37">
        <v>0</v>
      </c>
      <c r="H35" s="37">
        <v>229</v>
      </c>
      <c r="I35" s="37">
        <v>284</v>
      </c>
      <c r="K35" s="38">
        <v>3</v>
      </c>
      <c r="L35" s="37" t="s">
        <v>322</v>
      </c>
      <c r="R35" s="37">
        <v>388</v>
      </c>
      <c r="S35" s="40" t="s">
        <v>308</v>
      </c>
      <c r="T35" s="37">
        <v>328</v>
      </c>
      <c r="U35" s="39">
        <v>1</v>
      </c>
    </row>
    <row r="36" spans="1:21" s="37" customFormat="1" ht="15.5" customHeight="1">
      <c r="A36" s="37">
        <v>44</v>
      </c>
      <c r="C36" s="37">
        <v>388</v>
      </c>
      <c r="D36" s="40" t="s">
        <v>308</v>
      </c>
      <c r="E36" s="37">
        <v>328</v>
      </c>
      <c r="H36" s="37">
        <v>192</v>
      </c>
      <c r="K36" s="38">
        <v>1</v>
      </c>
      <c r="R36" s="37">
        <v>388</v>
      </c>
      <c r="S36" s="40" t="s">
        <v>308</v>
      </c>
      <c r="T36" s="37">
        <v>328</v>
      </c>
      <c r="U36" s="39">
        <v>1</v>
      </c>
    </row>
    <row r="37" spans="1:21" s="37" customFormat="1" ht="15.5" customHeight="1">
      <c r="A37" s="37">
        <v>45</v>
      </c>
      <c r="C37" s="37">
        <v>388</v>
      </c>
      <c r="D37" s="40" t="s">
        <v>308</v>
      </c>
      <c r="E37" s="37">
        <v>328</v>
      </c>
      <c r="H37" s="37">
        <v>229</v>
      </c>
      <c r="K37" s="38">
        <v>1</v>
      </c>
      <c r="R37" s="37">
        <v>380</v>
      </c>
      <c r="S37" s="40" t="s">
        <v>308</v>
      </c>
      <c r="T37" s="37">
        <v>328</v>
      </c>
      <c r="U37" s="39">
        <v>1</v>
      </c>
    </row>
    <row r="38" spans="1:21" s="37" customFormat="1" ht="15.5" customHeight="1">
      <c r="A38" s="37">
        <v>46</v>
      </c>
      <c r="C38" s="37">
        <v>388</v>
      </c>
      <c r="D38" s="40" t="s">
        <v>308</v>
      </c>
      <c r="E38" s="37">
        <v>328</v>
      </c>
      <c r="H38" s="37">
        <v>225</v>
      </c>
      <c r="K38" s="38">
        <v>1</v>
      </c>
      <c r="R38" s="37">
        <v>388</v>
      </c>
      <c r="S38" s="40" t="s">
        <v>308</v>
      </c>
      <c r="T38" s="37">
        <v>328</v>
      </c>
      <c r="U38" s="39">
        <v>1</v>
      </c>
    </row>
    <row r="39" spans="1:21" s="37" customFormat="1" ht="15.5" customHeight="1">
      <c r="A39" s="37">
        <v>47</v>
      </c>
      <c r="C39" s="37">
        <v>388</v>
      </c>
      <c r="D39" s="40" t="s">
        <v>308</v>
      </c>
      <c r="E39" s="37">
        <v>328</v>
      </c>
      <c r="H39" s="37">
        <v>234</v>
      </c>
      <c r="K39" s="38">
        <v>1</v>
      </c>
      <c r="R39" s="37">
        <v>388</v>
      </c>
      <c r="S39" s="40" t="s">
        <v>308</v>
      </c>
      <c r="T39" s="37">
        <v>328</v>
      </c>
      <c r="U39" s="39">
        <v>1</v>
      </c>
    </row>
    <row r="40" spans="1:21" s="37" customFormat="1" ht="15.5" customHeight="1">
      <c r="A40" s="37">
        <v>49</v>
      </c>
      <c r="C40" s="37">
        <v>388</v>
      </c>
      <c r="D40" s="40" t="s">
        <v>308</v>
      </c>
      <c r="E40" s="37">
        <v>328</v>
      </c>
      <c r="H40" s="37">
        <v>228</v>
      </c>
      <c r="K40" s="38">
        <v>1</v>
      </c>
      <c r="R40" s="37">
        <v>388</v>
      </c>
      <c r="S40" s="40" t="s">
        <v>308</v>
      </c>
      <c r="T40" s="37">
        <v>328</v>
      </c>
      <c r="U40" s="39">
        <v>1</v>
      </c>
    </row>
    <row r="41" spans="1:21" s="37" customFormat="1" ht="15.5" customHeight="1">
      <c r="A41" s="37">
        <v>50</v>
      </c>
      <c r="C41" s="37">
        <v>388</v>
      </c>
      <c r="D41" s="40" t="s">
        <v>308</v>
      </c>
      <c r="E41" s="37">
        <v>328</v>
      </c>
      <c r="H41" s="37">
        <v>237</v>
      </c>
      <c r="K41" s="38">
        <v>1</v>
      </c>
      <c r="R41" s="37">
        <v>388</v>
      </c>
      <c r="S41" s="40" t="s">
        <v>308</v>
      </c>
      <c r="T41" s="37">
        <v>328</v>
      </c>
      <c r="U41" s="39">
        <v>1</v>
      </c>
    </row>
    <row r="42" spans="1:21" s="37" customFormat="1" ht="15.5" customHeight="1">
      <c r="A42" s="37">
        <v>51</v>
      </c>
      <c r="C42" s="37">
        <v>320</v>
      </c>
      <c r="D42" s="37">
        <v>0</v>
      </c>
      <c r="F42" s="37">
        <v>666</v>
      </c>
      <c r="K42" s="38">
        <v>3</v>
      </c>
      <c r="L42" s="37" t="s">
        <v>323</v>
      </c>
      <c r="R42" s="37">
        <v>388</v>
      </c>
      <c r="S42" s="40" t="s">
        <v>308</v>
      </c>
      <c r="T42" s="37">
        <v>328</v>
      </c>
      <c r="U42" s="39">
        <v>1</v>
      </c>
    </row>
    <row r="43" spans="1:21" s="37" customFormat="1" ht="15.5" customHeight="1">
      <c r="A43" s="37">
        <v>52</v>
      </c>
      <c r="C43" s="37">
        <v>388</v>
      </c>
      <c r="D43" s="40" t="s">
        <v>308</v>
      </c>
      <c r="E43" s="37">
        <v>328</v>
      </c>
      <c r="H43" s="37">
        <v>230</v>
      </c>
      <c r="K43" s="38">
        <v>1</v>
      </c>
      <c r="R43" s="37">
        <v>388</v>
      </c>
      <c r="S43" s="40" t="s">
        <v>308</v>
      </c>
      <c r="T43" s="37">
        <v>328</v>
      </c>
      <c r="U43" s="39">
        <v>1</v>
      </c>
    </row>
    <row r="44" spans="1:21" s="37" customFormat="1" ht="15.5" customHeight="1">
      <c r="A44" s="37">
        <v>53</v>
      </c>
      <c r="C44" s="37">
        <v>388</v>
      </c>
      <c r="D44" s="40" t="s">
        <v>308</v>
      </c>
      <c r="E44" s="37">
        <v>328</v>
      </c>
      <c r="H44" s="37">
        <v>228</v>
      </c>
      <c r="K44" s="38">
        <v>1</v>
      </c>
      <c r="R44" s="37">
        <v>388</v>
      </c>
      <c r="S44" s="40" t="s">
        <v>308</v>
      </c>
      <c r="T44" s="37">
        <v>328</v>
      </c>
      <c r="U44" s="39">
        <v>1</v>
      </c>
    </row>
    <row r="45" spans="1:21" s="37" customFormat="1" ht="15.5" customHeight="1">
      <c r="A45" s="37">
        <v>54</v>
      </c>
      <c r="C45" s="37">
        <v>388</v>
      </c>
      <c r="D45" s="40" t="s">
        <v>308</v>
      </c>
      <c r="E45" s="37">
        <v>328</v>
      </c>
      <c r="H45" s="37">
        <v>230</v>
      </c>
      <c r="K45" s="38">
        <v>1</v>
      </c>
      <c r="R45" s="37">
        <v>388</v>
      </c>
      <c r="S45" s="40" t="s">
        <v>308</v>
      </c>
      <c r="T45" s="37">
        <v>328</v>
      </c>
      <c r="U45" s="39">
        <v>1</v>
      </c>
    </row>
    <row r="46" spans="1:21" s="37" customFormat="1" ht="15.5" customHeight="1">
      <c r="A46" s="37">
        <v>55</v>
      </c>
      <c r="C46" s="37">
        <v>388</v>
      </c>
      <c r="D46" s="37">
        <v>0</v>
      </c>
      <c r="E46" s="37">
        <v>51</v>
      </c>
      <c r="H46" s="37">
        <v>58</v>
      </c>
      <c r="I46" s="37">
        <v>285</v>
      </c>
      <c r="K46" s="38">
        <v>3</v>
      </c>
      <c r="L46" s="37" t="s">
        <v>321</v>
      </c>
      <c r="R46" s="37">
        <v>388</v>
      </c>
      <c r="S46" s="40" t="s">
        <v>308</v>
      </c>
      <c r="T46" s="37">
        <v>328</v>
      </c>
      <c r="U46" s="39">
        <v>1</v>
      </c>
    </row>
    <row r="47" spans="1:21" s="37" customFormat="1" ht="15.5" customHeight="1">
      <c r="A47" s="37">
        <v>56</v>
      </c>
      <c r="C47" s="37">
        <v>315</v>
      </c>
      <c r="D47" s="37">
        <v>0</v>
      </c>
      <c r="H47" s="37">
        <v>229</v>
      </c>
      <c r="I47" s="37">
        <v>353</v>
      </c>
      <c r="K47" s="38">
        <v>3</v>
      </c>
      <c r="L47" s="37" t="s">
        <v>322</v>
      </c>
      <c r="R47" s="37">
        <v>388</v>
      </c>
      <c r="S47" s="40" t="s">
        <v>308</v>
      </c>
      <c r="T47" s="37">
        <v>328</v>
      </c>
      <c r="U47" s="39">
        <v>1</v>
      </c>
    </row>
    <row r="48" spans="1:21" s="37" customFormat="1" ht="15.5" customHeight="1">
      <c r="A48" s="37">
        <v>57</v>
      </c>
      <c r="C48" s="37">
        <v>388</v>
      </c>
      <c r="D48" s="40" t="s">
        <v>308</v>
      </c>
      <c r="E48" s="37">
        <v>328</v>
      </c>
      <c r="H48" s="37">
        <v>227</v>
      </c>
      <c r="K48" s="38">
        <v>1</v>
      </c>
      <c r="R48" s="37">
        <v>388</v>
      </c>
      <c r="S48" s="40" t="s">
        <v>308</v>
      </c>
      <c r="T48" s="37">
        <v>328</v>
      </c>
      <c r="U48" s="39">
        <v>1</v>
      </c>
    </row>
    <row r="49" spans="1:21" s="37" customFormat="1" ht="15.5" customHeight="1">
      <c r="A49" s="37">
        <v>58</v>
      </c>
      <c r="C49" s="37">
        <v>326</v>
      </c>
      <c r="D49" s="37">
        <v>0</v>
      </c>
      <c r="F49" s="37">
        <v>568</v>
      </c>
      <c r="K49" s="38">
        <v>3</v>
      </c>
      <c r="L49" s="37" t="s">
        <v>312</v>
      </c>
      <c r="R49" s="37">
        <v>388</v>
      </c>
      <c r="S49" s="40" t="s">
        <v>308</v>
      </c>
      <c r="T49" s="37">
        <v>328</v>
      </c>
      <c r="U49" s="39">
        <v>1</v>
      </c>
    </row>
    <row r="50" spans="1:21" s="37" customFormat="1" ht="15.5" customHeight="1">
      <c r="A50" s="37">
        <v>59</v>
      </c>
      <c r="C50" s="37">
        <v>388</v>
      </c>
      <c r="D50" s="40" t="s">
        <v>308</v>
      </c>
      <c r="E50" s="37">
        <v>328</v>
      </c>
      <c r="H50" s="37">
        <v>232</v>
      </c>
      <c r="K50" s="38">
        <v>1</v>
      </c>
      <c r="R50" s="37">
        <v>388</v>
      </c>
      <c r="S50" s="40" t="s">
        <v>308</v>
      </c>
      <c r="T50" s="37">
        <v>328</v>
      </c>
      <c r="U50" s="39">
        <v>1</v>
      </c>
    </row>
    <row r="51" spans="1:21" s="37" customFormat="1" ht="15.5" customHeight="1">
      <c r="A51" s="37">
        <v>60</v>
      </c>
      <c r="C51" s="37">
        <v>326</v>
      </c>
      <c r="D51" s="37">
        <v>0</v>
      </c>
      <c r="F51" s="37">
        <v>660</v>
      </c>
      <c r="K51" s="38">
        <v>3</v>
      </c>
      <c r="L51" s="37" t="s">
        <v>309</v>
      </c>
      <c r="R51" s="37">
        <v>388</v>
      </c>
      <c r="S51" s="40" t="s">
        <v>308</v>
      </c>
      <c r="T51" s="37">
        <v>328</v>
      </c>
      <c r="U51" s="39">
        <v>1</v>
      </c>
    </row>
    <row r="52" spans="1:21" s="37" customFormat="1" ht="15.5" customHeight="1">
      <c r="A52" s="37">
        <v>61</v>
      </c>
      <c r="C52" s="37">
        <v>388</v>
      </c>
      <c r="D52" s="40" t="s">
        <v>308</v>
      </c>
      <c r="E52" s="37">
        <v>306</v>
      </c>
      <c r="K52" s="38">
        <v>1</v>
      </c>
      <c r="R52" s="37">
        <v>388</v>
      </c>
      <c r="S52" s="40" t="s">
        <v>308</v>
      </c>
      <c r="T52" s="37">
        <v>328</v>
      </c>
      <c r="U52" s="39">
        <v>1</v>
      </c>
    </row>
    <row r="53" spans="1:21" s="37" customFormat="1" ht="15.5" customHeight="1">
      <c r="A53" s="37">
        <v>62</v>
      </c>
      <c r="C53" s="37">
        <v>326</v>
      </c>
      <c r="D53" s="37">
        <v>0</v>
      </c>
      <c r="F53" s="37">
        <v>612</v>
      </c>
      <c r="K53" s="38">
        <v>3</v>
      </c>
      <c r="L53" s="37" t="s">
        <v>315</v>
      </c>
      <c r="R53" s="37">
        <v>388</v>
      </c>
      <c r="S53" s="40" t="s">
        <v>308</v>
      </c>
      <c r="T53" s="37">
        <v>328</v>
      </c>
      <c r="U53" s="39">
        <v>1</v>
      </c>
    </row>
    <row r="54" spans="1:21" s="37" customFormat="1" ht="15.5" customHeight="1">
      <c r="A54" s="37">
        <v>63</v>
      </c>
      <c r="C54" s="37">
        <v>326</v>
      </c>
      <c r="D54" s="37">
        <v>0</v>
      </c>
      <c r="H54" s="37">
        <v>74</v>
      </c>
      <c r="I54" s="37">
        <v>291</v>
      </c>
      <c r="K54" s="38">
        <v>3</v>
      </c>
      <c r="L54" s="37" t="s">
        <v>321</v>
      </c>
      <c r="R54" s="37">
        <v>388</v>
      </c>
      <c r="S54" s="40" t="s">
        <v>308</v>
      </c>
      <c r="T54" s="37">
        <v>328</v>
      </c>
      <c r="U54" s="39">
        <v>1</v>
      </c>
    </row>
    <row r="55" spans="1:21" s="37" customFormat="1" ht="15.5" customHeight="1">
      <c r="A55" s="37">
        <v>64</v>
      </c>
      <c r="C55" s="37">
        <v>388</v>
      </c>
      <c r="D55" s="40" t="s">
        <v>308</v>
      </c>
      <c r="E55" s="37">
        <v>328</v>
      </c>
      <c r="H55" s="37">
        <v>233</v>
      </c>
      <c r="K55" s="38">
        <v>1</v>
      </c>
      <c r="R55" s="37">
        <v>388</v>
      </c>
      <c r="S55" s="40" t="s">
        <v>308</v>
      </c>
      <c r="T55" s="37">
        <v>328</v>
      </c>
      <c r="U55" s="39">
        <v>1</v>
      </c>
    </row>
    <row r="56" spans="1:21" s="37" customFormat="1" ht="15.5" customHeight="1">
      <c r="A56" s="37">
        <v>65</v>
      </c>
      <c r="C56" s="37">
        <v>388</v>
      </c>
      <c r="D56" s="40" t="s">
        <v>308</v>
      </c>
      <c r="E56" s="37">
        <v>328</v>
      </c>
      <c r="H56" s="37">
        <v>233</v>
      </c>
      <c r="K56" s="38">
        <v>1</v>
      </c>
      <c r="R56" s="37">
        <v>388</v>
      </c>
      <c r="S56" s="40" t="s">
        <v>308</v>
      </c>
      <c r="T56" s="37">
        <v>328</v>
      </c>
      <c r="U56" s="39">
        <v>1</v>
      </c>
    </row>
    <row r="57" spans="1:21" s="37" customFormat="1" ht="15.5" customHeight="1">
      <c r="A57" s="37">
        <v>66</v>
      </c>
      <c r="C57" s="37">
        <v>381</v>
      </c>
      <c r="D57" s="37">
        <v>0</v>
      </c>
      <c r="F57" s="37">
        <v>517</v>
      </c>
      <c r="K57" s="38">
        <v>3</v>
      </c>
      <c r="L57" s="37" t="s">
        <v>320</v>
      </c>
      <c r="R57" s="37">
        <v>388</v>
      </c>
      <c r="S57" s="40" t="s">
        <v>308</v>
      </c>
      <c r="T57" s="37">
        <v>328</v>
      </c>
      <c r="U57" s="39">
        <v>1</v>
      </c>
    </row>
    <row r="58" spans="1:21" s="37" customFormat="1" ht="15.5" customHeight="1">
      <c r="A58" s="37">
        <v>67</v>
      </c>
      <c r="C58" s="37">
        <v>321</v>
      </c>
      <c r="D58" s="37">
        <v>0</v>
      </c>
      <c r="F58" s="37">
        <v>640</v>
      </c>
      <c r="K58" s="38">
        <v>3</v>
      </c>
      <c r="L58" s="37" t="s">
        <v>319</v>
      </c>
      <c r="R58" s="37">
        <v>388</v>
      </c>
      <c r="S58" s="40" t="s">
        <v>308</v>
      </c>
      <c r="T58" s="37">
        <v>328</v>
      </c>
      <c r="U58" s="39">
        <v>1</v>
      </c>
    </row>
    <row r="59" spans="1:21" s="37" customFormat="1" ht="15.5" customHeight="1">
      <c r="A59" s="37">
        <v>68</v>
      </c>
      <c r="C59" s="37">
        <v>388</v>
      </c>
      <c r="D59" s="40" t="s">
        <v>308</v>
      </c>
      <c r="E59" s="37">
        <v>328</v>
      </c>
      <c r="H59" s="37">
        <v>209</v>
      </c>
      <c r="K59" s="38">
        <v>1</v>
      </c>
      <c r="R59" s="37">
        <v>388</v>
      </c>
      <c r="S59" s="40" t="s">
        <v>308</v>
      </c>
      <c r="T59" s="37">
        <v>328</v>
      </c>
      <c r="U59" s="39">
        <v>1</v>
      </c>
    </row>
    <row r="60" spans="1:21" s="37" customFormat="1" ht="15.5" customHeight="1">
      <c r="A60" s="37">
        <v>69</v>
      </c>
      <c r="C60" s="37">
        <v>317</v>
      </c>
      <c r="D60" s="37" t="s">
        <v>318</v>
      </c>
      <c r="F60" s="37">
        <v>63</v>
      </c>
      <c r="G60" s="37">
        <v>353</v>
      </c>
      <c r="K60" s="38">
        <v>3</v>
      </c>
      <c r="L60" s="37" t="s">
        <v>313</v>
      </c>
      <c r="R60" s="37">
        <v>388</v>
      </c>
      <c r="S60" s="40" t="s">
        <v>308</v>
      </c>
      <c r="T60" s="37">
        <v>328</v>
      </c>
      <c r="U60" s="39">
        <v>1</v>
      </c>
    </row>
    <row r="61" spans="1:21" s="37" customFormat="1" ht="15.5" customHeight="1">
      <c r="A61" s="37">
        <v>70</v>
      </c>
      <c r="C61" s="37">
        <v>388</v>
      </c>
      <c r="D61" s="40" t="s">
        <v>308</v>
      </c>
      <c r="E61" s="37">
        <v>328</v>
      </c>
      <c r="H61" s="37">
        <v>236</v>
      </c>
      <c r="K61" s="38">
        <v>1</v>
      </c>
      <c r="R61" s="37">
        <v>388</v>
      </c>
      <c r="S61" s="40" t="s">
        <v>308</v>
      </c>
      <c r="T61" s="37">
        <v>328</v>
      </c>
      <c r="U61" s="39">
        <v>1</v>
      </c>
    </row>
    <row r="62" spans="1:21" s="37" customFormat="1" ht="15.5" customHeight="1">
      <c r="A62" s="37">
        <v>71</v>
      </c>
      <c r="C62" s="37">
        <v>388</v>
      </c>
      <c r="D62" s="40" t="s">
        <v>308</v>
      </c>
      <c r="E62" s="37">
        <v>328</v>
      </c>
      <c r="H62" s="37">
        <v>196</v>
      </c>
      <c r="K62" s="38">
        <v>1</v>
      </c>
      <c r="R62" s="37">
        <v>388</v>
      </c>
      <c r="S62" s="40" t="s">
        <v>308</v>
      </c>
      <c r="T62" s="37">
        <v>328</v>
      </c>
      <c r="U62" s="39">
        <v>1</v>
      </c>
    </row>
    <row r="63" spans="1:21" s="37" customFormat="1" ht="15.5" customHeight="1">
      <c r="A63" s="37">
        <v>72</v>
      </c>
      <c r="C63" s="37">
        <v>388</v>
      </c>
      <c r="D63" s="40" t="s">
        <v>308</v>
      </c>
      <c r="E63" s="37">
        <v>328</v>
      </c>
      <c r="H63" s="37">
        <v>227</v>
      </c>
      <c r="K63" s="38">
        <v>1</v>
      </c>
      <c r="R63" s="37">
        <v>388</v>
      </c>
      <c r="S63" s="40" t="s">
        <v>308</v>
      </c>
      <c r="T63" s="37">
        <v>328</v>
      </c>
      <c r="U63" s="39">
        <v>1</v>
      </c>
    </row>
    <row r="64" spans="1:21" s="37" customFormat="1" ht="15.5" customHeight="1">
      <c r="A64" s="37">
        <v>73</v>
      </c>
      <c r="C64" s="37">
        <v>361</v>
      </c>
      <c r="D64" s="37" t="s">
        <v>317</v>
      </c>
      <c r="E64" s="37">
        <v>328</v>
      </c>
      <c r="H64" s="37">
        <v>237</v>
      </c>
      <c r="K64" s="38">
        <v>2</v>
      </c>
      <c r="R64" s="37">
        <v>388</v>
      </c>
      <c r="S64" s="40" t="s">
        <v>308</v>
      </c>
      <c r="T64" s="37">
        <v>328</v>
      </c>
      <c r="U64" s="39">
        <v>1</v>
      </c>
    </row>
    <row r="65" spans="1:21" s="37" customFormat="1" ht="15.5" customHeight="1">
      <c r="A65" s="37">
        <v>75</v>
      </c>
      <c r="C65" s="37">
        <v>388</v>
      </c>
      <c r="D65" s="40" t="s">
        <v>308</v>
      </c>
      <c r="E65" s="37">
        <v>328</v>
      </c>
      <c r="H65" s="37">
        <v>230</v>
      </c>
      <c r="K65" s="38">
        <v>1</v>
      </c>
      <c r="R65" s="37">
        <v>388</v>
      </c>
      <c r="S65" s="40" t="s">
        <v>308</v>
      </c>
      <c r="T65" s="37">
        <v>328</v>
      </c>
      <c r="U65" s="39">
        <v>1</v>
      </c>
    </row>
    <row r="66" spans="1:21" s="37" customFormat="1" ht="15.5" customHeight="1">
      <c r="A66" s="37">
        <v>76</v>
      </c>
      <c r="C66" s="37">
        <v>388</v>
      </c>
      <c r="D66" s="40" t="s">
        <v>308</v>
      </c>
      <c r="E66" s="37">
        <v>328</v>
      </c>
      <c r="H66" s="37">
        <v>190</v>
      </c>
      <c r="K66" s="38">
        <v>1</v>
      </c>
      <c r="R66" s="37">
        <v>388</v>
      </c>
      <c r="S66" s="40" t="s">
        <v>308</v>
      </c>
      <c r="T66" s="37">
        <v>328</v>
      </c>
      <c r="U66" s="39">
        <v>1</v>
      </c>
    </row>
    <row r="67" spans="1:21" s="37" customFormat="1" ht="15.5" customHeight="1">
      <c r="A67" s="37">
        <v>77</v>
      </c>
      <c r="C67" s="37">
        <v>388</v>
      </c>
      <c r="D67" s="40" t="s">
        <v>308</v>
      </c>
      <c r="E67" s="37">
        <v>328</v>
      </c>
      <c r="H67" s="37">
        <v>190</v>
      </c>
      <c r="K67" s="38">
        <v>1</v>
      </c>
      <c r="N67" s="37">
        <v>54</v>
      </c>
      <c r="S67" s="37" t="s">
        <v>316</v>
      </c>
      <c r="T67" s="37">
        <v>328</v>
      </c>
      <c r="U67" s="39">
        <v>3</v>
      </c>
    </row>
    <row r="68" spans="1:21" s="37" customFormat="1" ht="15.5" customHeight="1">
      <c r="A68" s="37">
        <v>78</v>
      </c>
      <c r="C68" s="37">
        <v>388</v>
      </c>
      <c r="D68" s="40" t="s">
        <v>308</v>
      </c>
      <c r="E68" s="37">
        <v>328</v>
      </c>
      <c r="H68" s="37">
        <v>231</v>
      </c>
      <c r="K68" s="38">
        <v>1</v>
      </c>
      <c r="R68" s="37">
        <v>388</v>
      </c>
      <c r="S68" s="40" t="s">
        <v>308</v>
      </c>
      <c r="T68" s="37">
        <v>328</v>
      </c>
      <c r="U68" s="39">
        <v>1</v>
      </c>
    </row>
    <row r="69" spans="1:21" s="37" customFormat="1" ht="15.5" customHeight="1">
      <c r="A69" s="37">
        <v>79</v>
      </c>
      <c r="C69" s="37">
        <v>388</v>
      </c>
      <c r="D69" s="40" t="s">
        <v>308</v>
      </c>
      <c r="E69" s="37">
        <v>328</v>
      </c>
      <c r="H69" s="37">
        <v>198</v>
      </c>
      <c r="K69" s="38">
        <v>1</v>
      </c>
      <c r="R69" s="37">
        <v>388</v>
      </c>
      <c r="S69" s="40" t="s">
        <v>308</v>
      </c>
      <c r="T69" s="37">
        <v>328</v>
      </c>
      <c r="U69" s="39">
        <v>1</v>
      </c>
    </row>
    <row r="70" spans="1:21" s="37" customFormat="1" ht="15.5" customHeight="1">
      <c r="A70" s="37">
        <v>80</v>
      </c>
      <c r="C70" s="37">
        <v>388</v>
      </c>
      <c r="D70" s="40" t="s">
        <v>308</v>
      </c>
      <c r="E70" s="37">
        <v>328</v>
      </c>
      <c r="H70" s="37">
        <v>194</v>
      </c>
      <c r="K70" s="38">
        <v>1</v>
      </c>
      <c r="R70" s="37">
        <v>388</v>
      </c>
      <c r="S70" s="40" t="s">
        <v>308</v>
      </c>
      <c r="T70" s="37">
        <v>328</v>
      </c>
      <c r="U70" s="39">
        <v>1</v>
      </c>
    </row>
    <row r="71" spans="1:21" s="37" customFormat="1" ht="15.5" customHeight="1">
      <c r="A71" s="37">
        <v>81</v>
      </c>
      <c r="C71" s="37">
        <v>326</v>
      </c>
      <c r="D71" s="37">
        <v>0</v>
      </c>
      <c r="E71" s="37">
        <v>529</v>
      </c>
      <c r="F71" s="37">
        <v>529</v>
      </c>
      <c r="K71" s="38">
        <v>3</v>
      </c>
      <c r="L71" s="37" t="s">
        <v>315</v>
      </c>
      <c r="R71" s="37">
        <v>388</v>
      </c>
      <c r="S71" s="40" t="s">
        <v>308</v>
      </c>
      <c r="T71" s="37">
        <v>328</v>
      </c>
      <c r="U71" s="39">
        <v>1</v>
      </c>
    </row>
    <row r="72" spans="1:21" s="37" customFormat="1" ht="15.5" customHeight="1">
      <c r="A72" s="37">
        <v>82</v>
      </c>
      <c r="C72" s="37">
        <v>360</v>
      </c>
      <c r="D72" s="37">
        <v>0</v>
      </c>
      <c r="E72" s="37">
        <v>495</v>
      </c>
      <c r="K72" s="38">
        <v>3</v>
      </c>
      <c r="L72" s="37" t="s">
        <v>314</v>
      </c>
      <c r="R72" s="37">
        <v>388</v>
      </c>
      <c r="S72" s="40" t="s">
        <v>308</v>
      </c>
      <c r="T72" s="37">
        <v>328</v>
      </c>
      <c r="U72" s="39">
        <v>1</v>
      </c>
    </row>
    <row r="73" spans="1:21" s="37" customFormat="1" ht="15.5" customHeight="1">
      <c r="A73" s="37">
        <v>83</v>
      </c>
      <c r="C73" s="37">
        <v>317</v>
      </c>
      <c r="D73" s="37">
        <v>0</v>
      </c>
      <c r="G73" s="37">
        <v>352</v>
      </c>
      <c r="H73" s="37">
        <v>63</v>
      </c>
      <c r="K73" s="38">
        <v>3</v>
      </c>
      <c r="L73" s="37" t="s">
        <v>313</v>
      </c>
      <c r="R73" s="37">
        <v>388</v>
      </c>
      <c r="S73" s="40" t="s">
        <v>308</v>
      </c>
      <c r="T73" s="37">
        <v>328</v>
      </c>
      <c r="U73" s="39">
        <v>1</v>
      </c>
    </row>
    <row r="74" spans="1:21" s="37" customFormat="1" ht="15.5" customHeight="1">
      <c r="A74" s="37">
        <v>84</v>
      </c>
      <c r="C74" s="37">
        <v>388</v>
      </c>
      <c r="D74" s="40" t="s">
        <v>308</v>
      </c>
      <c r="E74" s="37">
        <v>328</v>
      </c>
      <c r="H74" s="37">
        <v>233</v>
      </c>
      <c r="K74" s="38">
        <v>1</v>
      </c>
      <c r="R74" s="37">
        <v>388</v>
      </c>
      <c r="S74" s="40" t="s">
        <v>308</v>
      </c>
      <c r="T74" s="37">
        <v>328</v>
      </c>
      <c r="U74" s="39">
        <v>1</v>
      </c>
    </row>
    <row r="75" spans="1:21" s="37" customFormat="1" ht="15.5" customHeight="1">
      <c r="A75" s="37">
        <v>85</v>
      </c>
      <c r="C75" s="37">
        <v>388</v>
      </c>
      <c r="D75" s="40" t="s">
        <v>308</v>
      </c>
      <c r="E75" s="37">
        <v>328</v>
      </c>
      <c r="H75" s="37">
        <v>234</v>
      </c>
      <c r="K75" s="38">
        <v>1</v>
      </c>
      <c r="R75" s="37">
        <v>388</v>
      </c>
      <c r="S75" s="40" t="s">
        <v>308</v>
      </c>
      <c r="T75" s="37">
        <v>328</v>
      </c>
      <c r="U75" s="39">
        <v>1</v>
      </c>
    </row>
    <row r="76" spans="1:21" s="37" customFormat="1" ht="15.5" customHeight="1">
      <c r="A76" s="37">
        <v>86</v>
      </c>
      <c r="C76" s="37">
        <v>388</v>
      </c>
      <c r="D76" s="37" t="s">
        <v>311</v>
      </c>
      <c r="E76" s="37">
        <v>50</v>
      </c>
      <c r="H76" s="37">
        <v>57</v>
      </c>
      <c r="I76" s="37">
        <v>291</v>
      </c>
      <c r="K76" s="38">
        <v>2</v>
      </c>
      <c r="R76" s="37">
        <v>388</v>
      </c>
      <c r="S76" s="40" t="s">
        <v>308</v>
      </c>
      <c r="T76" s="37">
        <v>328</v>
      </c>
      <c r="U76" s="39">
        <v>1</v>
      </c>
    </row>
    <row r="77" spans="1:21" s="37" customFormat="1" ht="15.5" customHeight="1">
      <c r="A77" s="37">
        <v>87</v>
      </c>
      <c r="C77" s="37">
        <v>326</v>
      </c>
      <c r="D77" s="37">
        <v>0</v>
      </c>
      <c r="F77" s="37">
        <v>502</v>
      </c>
      <c r="K77" s="38">
        <v>3</v>
      </c>
      <c r="L77" s="37" t="s">
        <v>312</v>
      </c>
      <c r="R77" s="37">
        <v>353</v>
      </c>
      <c r="S77" s="37" t="s">
        <v>311</v>
      </c>
      <c r="T77" s="37">
        <v>328</v>
      </c>
      <c r="U77" s="39">
        <v>2</v>
      </c>
    </row>
    <row r="78" spans="1:21" s="37" customFormat="1" ht="15.5" customHeight="1">
      <c r="A78" s="37">
        <v>88</v>
      </c>
      <c r="C78" s="37">
        <v>326</v>
      </c>
      <c r="D78" s="37">
        <v>0</v>
      </c>
      <c r="F78" s="37">
        <v>527</v>
      </c>
      <c r="K78" s="38">
        <v>3</v>
      </c>
      <c r="L78" s="37" t="s">
        <v>312</v>
      </c>
      <c r="R78" s="37">
        <v>342</v>
      </c>
      <c r="S78" s="37" t="s">
        <v>311</v>
      </c>
      <c r="T78" s="37">
        <v>328</v>
      </c>
      <c r="U78" s="39">
        <v>2</v>
      </c>
    </row>
    <row r="79" spans="1:21" s="37" customFormat="1" ht="15.5" customHeight="1">
      <c r="A79" s="37">
        <v>89</v>
      </c>
      <c r="C79" s="37">
        <v>388</v>
      </c>
      <c r="D79" s="40" t="s">
        <v>308</v>
      </c>
      <c r="E79" s="37">
        <v>328</v>
      </c>
      <c r="H79" s="37">
        <v>197</v>
      </c>
      <c r="K79" s="38">
        <v>1</v>
      </c>
      <c r="R79" s="37">
        <v>388</v>
      </c>
      <c r="S79" s="40" t="s">
        <v>308</v>
      </c>
      <c r="T79" s="37">
        <v>328</v>
      </c>
      <c r="U79" s="39">
        <v>1</v>
      </c>
    </row>
    <row r="80" spans="1:21" s="37" customFormat="1" ht="15.5" customHeight="1">
      <c r="A80" s="37">
        <v>90</v>
      </c>
      <c r="C80" s="37">
        <v>388</v>
      </c>
      <c r="D80" s="37" t="s">
        <v>311</v>
      </c>
      <c r="E80" s="37">
        <v>50</v>
      </c>
      <c r="H80" s="37">
        <v>58</v>
      </c>
      <c r="I80" s="37">
        <v>323</v>
      </c>
      <c r="K80" s="38">
        <v>3</v>
      </c>
      <c r="L80" s="37" t="s">
        <v>310</v>
      </c>
      <c r="R80" s="37">
        <v>388</v>
      </c>
      <c r="S80" s="40" t="s">
        <v>308</v>
      </c>
      <c r="T80" s="37">
        <v>328</v>
      </c>
      <c r="U80" s="39">
        <v>1</v>
      </c>
    </row>
    <row r="81" spans="1:22" s="37" customFormat="1" ht="15.5" customHeight="1">
      <c r="A81" s="37">
        <v>91</v>
      </c>
      <c r="C81" s="37">
        <v>326</v>
      </c>
      <c r="D81" s="37">
        <v>0</v>
      </c>
      <c r="F81" s="37">
        <v>509</v>
      </c>
      <c r="K81" s="38">
        <v>3</v>
      </c>
      <c r="L81" s="37" t="s">
        <v>309</v>
      </c>
      <c r="R81" s="37">
        <v>388</v>
      </c>
      <c r="S81" s="40" t="s">
        <v>308</v>
      </c>
      <c r="T81" s="37">
        <v>328</v>
      </c>
      <c r="U81" s="39">
        <v>1</v>
      </c>
    </row>
    <row r="82" spans="1:22" s="37" customFormat="1" ht="15.5" customHeight="1">
      <c r="A82" s="37">
        <v>92</v>
      </c>
      <c r="C82" s="37">
        <v>388</v>
      </c>
      <c r="D82" s="40" t="s">
        <v>308</v>
      </c>
      <c r="E82" s="37">
        <v>328</v>
      </c>
      <c r="H82" s="37">
        <v>231</v>
      </c>
      <c r="K82" s="38">
        <v>1</v>
      </c>
      <c r="N82" s="37">
        <v>318</v>
      </c>
      <c r="S82" s="37" t="s">
        <v>307</v>
      </c>
      <c r="T82" s="37">
        <v>328</v>
      </c>
      <c r="U82" s="39">
        <v>3</v>
      </c>
      <c r="V82" s="37" t="s">
        <v>306</v>
      </c>
    </row>
  </sheetData>
  <mergeCells count="2">
    <mergeCell ref="F1:J1"/>
    <mergeCell ref="N1:Q1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54"/>
  <sheetViews>
    <sheetView workbookViewId="0">
      <selection activeCell="K36" sqref="K36"/>
    </sheetView>
  </sheetViews>
  <sheetFormatPr baseColWidth="10" defaultColWidth="8.83203125" defaultRowHeight="15"/>
  <cols>
    <col min="7" max="7" width="9" style="45"/>
    <col min="15" max="15" width="9" style="11"/>
  </cols>
  <sheetData>
    <row r="1" spans="1:15">
      <c r="A1" t="s">
        <v>356</v>
      </c>
      <c r="B1" t="s">
        <v>301</v>
      </c>
      <c r="C1" t="s">
        <v>364</v>
      </c>
      <c r="D1" t="s">
        <v>363</v>
      </c>
      <c r="E1" t="s">
        <v>362</v>
      </c>
      <c r="G1" s="45" t="s">
        <v>353</v>
      </c>
      <c r="I1" t="s">
        <v>356</v>
      </c>
      <c r="J1" t="s">
        <v>301</v>
      </c>
      <c r="K1" t="s">
        <v>355</v>
      </c>
      <c r="L1" t="s">
        <v>354</v>
      </c>
      <c r="O1" s="11" t="s">
        <v>353</v>
      </c>
    </row>
    <row r="2" spans="1:15">
      <c r="A2">
        <v>26</v>
      </c>
      <c r="B2">
        <v>384</v>
      </c>
      <c r="C2" t="s">
        <v>360</v>
      </c>
      <c r="D2">
        <v>349</v>
      </c>
      <c r="E2">
        <v>108</v>
      </c>
      <c r="G2" s="45" t="s">
        <v>359</v>
      </c>
      <c r="I2">
        <v>26</v>
      </c>
      <c r="J2">
        <v>388</v>
      </c>
      <c r="K2">
        <v>18</v>
      </c>
      <c r="L2">
        <v>328</v>
      </c>
      <c r="O2" s="11" t="s">
        <v>351</v>
      </c>
    </row>
    <row r="3" spans="1:15">
      <c r="A3">
        <v>44</v>
      </c>
      <c r="B3">
        <v>375</v>
      </c>
      <c r="C3" t="s">
        <v>361</v>
      </c>
      <c r="D3">
        <v>319</v>
      </c>
      <c r="E3">
        <v>108</v>
      </c>
      <c r="G3" s="45" t="s">
        <v>359</v>
      </c>
      <c r="I3">
        <v>44</v>
      </c>
      <c r="J3">
        <v>388</v>
      </c>
      <c r="K3">
        <v>18</v>
      </c>
      <c r="L3">
        <v>328</v>
      </c>
      <c r="O3" s="11" t="s">
        <v>351</v>
      </c>
    </row>
    <row r="4" spans="1:15">
      <c r="A4">
        <v>76</v>
      </c>
      <c r="B4">
        <v>384</v>
      </c>
      <c r="C4" t="s">
        <v>360</v>
      </c>
      <c r="D4">
        <v>349</v>
      </c>
      <c r="E4">
        <v>108</v>
      </c>
      <c r="G4" s="45" t="s">
        <v>359</v>
      </c>
      <c r="I4">
        <v>76</v>
      </c>
      <c r="J4">
        <v>388</v>
      </c>
      <c r="K4">
        <v>18</v>
      </c>
      <c r="L4">
        <v>328</v>
      </c>
      <c r="O4" s="11" t="s">
        <v>351</v>
      </c>
    </row>
    <row r="5" spans="1:15">
      <c r="A5">
        <v>711</v>
      </c>
      <c r="B5">
        <v>384</v>
      </c>
      <c r="C5" t="s">
        <v>360</v>
      </c>
      <c r="D5">
        <v>349</v>
      </c>
      <c r="E5">
        <v>108</v>
      </c>
      <c r="G5" s="45" t="s">
        <v>359</v>
      </c>
      <c r="I5">
        <v>711</v>
      </c>
      <c r="J5">
        <v>388</v>
      </c>
      <c r="K5">
        <v>18</v>
      </c>
      <c r="L5">
        <v>328</v>
      </c>
      <c r="O5" s="11" t="s">
        <v>351</v>
      </c>
    </row>
    <row r="6" spans="1:15">
      <c r="A6">
        <v>715</v>
      </c>
      <c r="B6">
        <v>384</v>
      </c>
      <c r="C6" t="s">
        <v>360</v>
      </c>
      <c r="D6">
        <v>349</v>
      </c>
      <c r="E6">
        <v>108</v>
      </c>
      <c r="G6" s="45" t="s">
        <v>359</v>
      </c>
      <c r="I6">
        <v>715</v>
      </c>
      <c r="J6">
        <v>388</v>
      </c>
      <c r="K6">
        <v>18</v>
      </c>
      <c r="L6">
        <v>328</v>
      </c>
      <c r="O6" s="11" t="s">
        <v>351</v>
      </c>
    </row>
    <row r="7" spans="1:15">
      <c r="A7">
        <v>752</v>
      </c>
      <c r="B7">
        <v>384</v>
      </c>
      <c r="C7" t="s">
        <v>360</v>
      </c>
      <c r="D7">
        <v>349</v>
      </c>
      <c r="E7">
        <v>108</v>
      </c>
      <c r="G7" s="45" t="s">
        <v>359</v>
      </c>
      <c r="I7">
        <v>752</v>
      </c>
      <c r="J7">
        <v>388</v>
      </c>
      <c r="K7">
        <v>18</v>
      </c>
      <c r="L7">
        <v>328</v>
      </c>
      <c r="O7" s="11" t="s">
        <v>351</v>
      </c>
    </row>
    <row r="9" spans="1:15">
      <c r="A9" t="s">
        <v>356</v>
      </c>
      <c r="B9" t="s">
        <v>301</v>
      </c>
      <c r="C9" t="s">
        <v>355</v>
      </c>
      <c r="D9" t="s">
        <v>354</v>
      </c>
      <c r="E9" t="s">
        <v>358</v>
      </c>
      <c r="F9" t="s">
        <v>357</v>
      </c>
      <c r="G9" s="45" t="s">
        <v>353</v>
      </c>
      <c r="I9" t="s">
        <v>356</v>
      </c>
      <c r="J9" t="s">
        <v>301</v>
      </c>
      <c r="K9" t="s">
        <v>355</v>
      </c>
      <c r="L9" t="s">
        <v>354</v>
      </c>
      <c r="O9" s="11" t="s">
        <v>353</v>
      </c>
    </row>
    <row r="10" spans="1:15">
      <c r="A10">
        <v>1</v>
      </c>
      <c r="B10">
        <v>388</v>
      </c>
      <c r="C10">
        <v>18</v>
      </c>
      <c r="D10">
        <v>328</v>
      </c>
      <c r="G10" s="45" t="s">
        <v>352</v>
      </c>
      <c r="I10">
        <v>1</v>
      </c>
      <c r="J10">
        <v>388</v>
      </c>
      <c r="K10">
        <v>18</v>
      </c>
      <c r="L10">
        <v>328</v>
      </c>
      <c r="O10" s="11" t="s">
        <v>351</v>
      </c>
    </row>
    <row r="11" spans="1:15">
      <c r="A11">
        <v>5</v>
      </c>
      <c r="B11">
        <v>388</v>
      </c>
      <c r="C11">
        <v>18</v>
      </c>
      <c r="D11">
        <v>328</v>
      </c>
      <c r="G11" s="45" t="s">
        <v>352</v>
      </c>
      <c r="I11">
        <v>5</v>
      </c>
      <c r="J11">
        <v>388</v>
      </c>
      <c r="K11">
        <v>18</v>
      </c>
      <c r="L11">
        <v>328</v>
      </c>
      <c r="O11" s="11" t="s">
        <v>351</v>
      </c>
    </row>
    <row r="12" spans="1:15">
      <c r="A12">
        <v>8</v>
      </c>
      <c r="B12">
        <v>388</v>
      </c>
      <c r="C12">
        <v>18</v>
      </c>
      <c r="D12">
        <v>328</v>
      </c>
      <c r="G12" s="45" t="s">
        <v>352</v>
      </c>
      <c r="I12">
        <v>8</v>
      </c>
      <c r="J12">
        <v>388</v>
      </c>
      <c r="K12">
        <v>18</v>
      </c>
      <c r="L12">
        <v>328</v>
      </c>
      <c r="O12" s="11" t="s">
        <v>351</v>
      </c>
    </row>
    <row r="13" spans="1:15">
      <c r="A13">
        <v>10</v>
      </c>
      <c r="B13">
        <v>388</v>
      </c>
      <c r="C13">
        <v>18</v>
      </c>
      <c r="D13">
        <v>328</v>
      </c>
      <c r="G13" s="45" t="s">
        <v>352</v>
      </c>
      <c r="I13">
        <v>10</v>
      </c>
      <c r="J13">
        <v>388</v>
      </c>
      <c r="K13">
        <v>18</v>
      </c>
      <c r="L13">
        <v>328</v>
      </c>
      <c r="O13" s="11" t="s">
        <v>351</v>
      </c>
    </row>
    <row r="14" spans="1:15">
      <c r="A14">
        <v>11</v>
      </c>
      <c r="B14">
        <v>388</v>
      </c>
      <c r="C14">
        <v>18</v>
      </c>
      <c r="D14">
        <v>328</v>
      </c>
      <c r="G14" s="45" t="s">
        <v>352</v>
      </c>
      <c r="I14">
        <v>11</v>
      </c>
      <c r="J14">
        <v>388</v>
      </c>
      <c r="K14">
        <v>18</v>
      </c>
      <c r="L14">
        <v>328</v>
      </c>
      <c r="O14" s="11" t="s">
        <v>351</v>
      </c>
    </row>
    <row r="15" spans="1:15">
      <c r="A15">
        <v>20</v>
      </c>
      <c r="B15">
        <v>388</v>
      </c>
      <c r="C15">
        <v>18</v>
      </c>
      <c r="D15">
        <v>328</v>
      </c>
      <c r="G15" s="45" t="s">
        <v>352</v>
      </c>
      <c r="I15">
        <v>20</v>
      </c>
      <c r="J15">
        <v>388</v>
      </c>
      <c r="K15">
        <v>18</v>
      </c>
      <c r="L15">
        <v>328</v>
      </c>
      <c r="O15" s="11" t="s">
        <v>351</v>
      </c>
    </row>
    <row r="16" spans="1:15">
      <c r="A16">
        <v>21</v>
      </c>
      <c r="B16">
        <v>388</v>
      </c>
      <c r="C16">
        <v>18</v>
      </c>
      <c r="D16">
        <v>328</v>
      </c>
      <c r="G16" s="45" t="s">
        <v>352</v>
      </c>
      <c r="I16">
        <v>21</v>
      </c>
      <c r="J16">
        <v>388</v>
      </c>
      <c r="K16">
        <v>18</v>
      </c>
      <c r="L16">
        <v>328</v>
      </c>
      <c r="O16" s="11" t="s">
        <v>351</v>
      </c>
    </row>
    <row r="17" spans="1:15">
      <c r="A17">
        <v>24</v>
      </c>
      <c r="B17">
        <v>388</v>
      </c>
      <c r="C17">
        <v>18</v>
      </c>
      <c r="D17">
        <v>328</v>
      </c>
      <c r="G17" s="45" t="s">
        <v>352</v>
      </c>
      <c r="I17">
        <v>24</v>
      </c>
      <c r="J17">
        <v>388</v>
      </c>
      <c r="K17">
        <v>18</v>
      </c>
      <c r="L17">
        <v>328</v>
      </c>
      <c r="O17" s="11" t="s">
        <v>351</v>
      </c>
    </row>
    <row r="18" spans="1:15">
      <c r="A18">
        <v>28</v>
      </c>
      <c r="B18">
        <v>388</v>
      </c>
      <c r="C18">
        <v>18</v>
      </c>
      <c r="D18">
        <v>328</v>
      </c>
      <c r="G18" s="45" t="s">
        <v>352</v>
      </c>
      <c r="I18">
        <v>28</v>
      </c>
      <c r="J18">
        <v>388</v>
      </c>
      <c r="K18">
        <v>18</v>
      </c>
      <c r="L18">
        <v>328</v>
      </c>
      <c r="O18" s="11" t="s">
        <v>351</v>
      </c>
    </row>
    <row r="19" spans="1:15">
      <c r="A19">
        <v>29</v>
      </c>
      <c r="B19">
        <v>388</v>
      </c>
      <c r="C19">
        <v>18</v>
      </c>
      <c r="D19">
        <v>328</v>
      </c>
      <c r="G19" s="45" t="s">
        <v>352</v>
      </c>
      <c r="I19">
        <v>29</v>
      </c>
      <c r="J19">
        <v>388</v>
      </c>
      <c r="K19">
        <v>18</v>
      </c>
      <c r="L19">
        <v>328</v>
      </c>
      <c r="O19" s="11" t="s">
        <v>351</v>
      </c>
    </row>
    <row r="20" spans="1:15">
      <c r="A20">
        <v>31</v>
      </c>
      <c r="B20">
        <v>388</v>
      </c>
      <c r="C20">
        <v>18</v>
      </c>
      <c r="D20">
        <v>328</v>
      </c>
      <c r="G20" s="45" t="s">
        <v>352</v>
      </c>
      <c r="I20">
        <v>31</v>
      </c>
      <c r="J20">
        <v>388</v>
      </c>
      <c r="K20">
        <v>18</v>
      </c>
      <c r="L20">
        <v>328</v>
      </c>
      <c r="O20" s="11" t="s">
        <v>351</v>
      </c>
    </row>
    <row r="21" spans="1:15">
      <c r="A21">
        <v>33</v>
      </c>
      <c r="B21">
        <v>388</v>
      </c>
      <c r="C21">
        <v>18</v>
      </c>
      <c r="D21">
        <v>328</v>
      </c>
      <c r="G21" s="45" t="s">
        <v>352</v>
      </c>
      <c r="I21">
        <v>33</v>
      </c>
      <c r="J21">
        <v>388</v>
      </c>
      <c r="K21">
        <v>18</v>
      </c>
      <c r="L21">
        <v>328</v>
      </c>
      <c r="O21" s="11" t="s">
        <v>351</v>
      </c>
    </row>
    <row r="22" spans="1:15">
      <c r="A22">
        <v>35</v>
      </c>
      <c r="B22">
        <v>388</v>
      </c>
      <c r="C22">
        <v>18</v>
      </c>
      <c r="D22">
        <v>328</v>
      </c>
      <c r="G22" s="45" t="s">
        <v>352</v>
      </c>
      <c r="I22">
        <v>35</v>
      </c>
      <c r="J22">
        <v>388</v>
      </c>
      <c r="K22">
        <v>18</v>
      </c>
      <c r="L22">
        <v>328</v>
      </c>
      <c r="O22" s="11" t="s">
        <v>351</v>
      </c>
    </row>
    <row r="23" spans="1:15">
      <c r="A23">
        <v>36</v>
      </c>
      <c r="B23">
        <v>388</v>
      </c>
      <c r="C23">
        <v>18</v>
      </c>
      <c r="D23">
        <v>328</v>
      </c>
      <c r="G23" s="45" t="s">
        <v>352</v>
      </c>
      <c r="I23">
        <v>36</v>
      </c>
      <c r="J23">
        <v>388</v>
      </c>
      <c r="K23">
        <v>18</v>
      </c>
      <c r="L23">
        <v>328</v>
      </c>
      <c r="O23" s="11" t="s">
        <v>351</v>
      </c>
    </row>
    <row r="24" spans="1:15">
      <c r="A24">
        <v>39</v>
      </c>
      <c r="B24">
        <v>388</v>
      </c>
      <c r="C24">
        <v>18</v>
      </c>
      <c r="D24">
        <v>328</v>
      </c>
      <c r="G24" s="45" t="s">
        <v>352</v>
      </c>
      <c r="I24">
        <v>39</v>
      </c>
      <c r="J24">
        <v>388</v>
      </c>
      <c r="K24">
        <v>18</v>
      </c>
      <c r="L24">
        <v>328</v>
      </c>
      <c r="O24" s="11" t="s">
        <v>351</v>
      </c>
    </row>
    <row r="25" spans="1:15">
      <c r="A25">
        <v>43</v>
      </c>
      <c r="B25">
        <v>388</v>
      </c>
      <c r="C25">
        <v>18</v>
      </c>
      <c r="D25">
        <v>328</v>
      </c>
      <c r="G25" s="45" t="s">
        <v>352</v>
      </c>
      <c r="I25">
        <v>43</v>
      </c>
      <c r="J25">
        <v>388</v>
      </c>
      <c r="K25">
        <v>18</v>
      </c>
      <c r="L25">
        <v>328</v>
      </c>
      <c r="O25" s="11" t="s">
        <v>351</v>
      </c>
    </row>
    <row r="26" spans="1:15">
      <c r="A26">
        <v>46</v>
      </c>
      <c r="B26">
        <v>388</v>
      </c>
      <c r="C26">
        <v>18</v>
      </c>
      <c r="D26">
        <v>328</v>
      </c>
      <c r="G26" s="45" t="s">
        <v>352</v>
      </c>
      <c r="I26">
        <v>46</v>
      </c>
      <c r="J26">
        <v>388</v>
      </c>
      <c r="K26">
        <v>18</v>
      </c>
      <c r="L26">
        <v>328</v>
      </c>
      <c r="O26" s="11" t="s">
        <v>351</v>
      </c>
    </row>
    <row r="27" spans="1:15">
      <c r="A27">
        <v>49</v>
      </c>
      <c r="B27">
        <v>388</v>
      </c>
      <c r="C27">
        <v>18</v>
      </c>
      <c r="D27">
        <v>328</v>
      </c>
      <c r="G27" s="45" t="s">
        <v>352</v>
      </c>
      <c r="I27">
        <v>49</v>
      </c>
      <c r="J27">
        <v>388</v>
      </c>
      <c r="K27">
        <v>18</v>
      </c>
      <c r="L27">
        <v>328</v>
      </c>
      <c r="O27" s="11" t="s">
        <v>351</v>
      </c>
    </row>
    <row r="28" spans="1:15">
      <c r="A28">
        <v>50</v>
      </c>
      <c r="B28">
        <v>388</v>
      </c>
      <c r="C28">
        <v>18</v>
      </c>
      <c r="D28">
        <v>328</v>
      </c>
      <c r="G28" s="45" t="s">
        <v>352</v>
      </c>
      <c r="I28">
        <v>50</v>
      </c>
      <c r="J28">
        <v>388</v>
      </c>
      <c r="K28">
        <v>18</v>
      </c>
      <c r="L28">
        <v>328</v>
      </c>
      <c r="O28" s="11" t="s">
        <v>351</v>
      </c>
    </row>
    <row r="29" spans="1:15">
      <c r="A29">
        <v>74</v>
      </c>
      <c r="B29">
        <v>388</v>
      </c>
      <c r="C29">
        <v>18</v>
      </c>
      <c r="D29">
        <v>328</v>
      </c>
      <c r="G29" s="45" t="s">
        <v>352</v>
      </c>
      <c r="I29">
        <v>74</v>
      </c>
      <c r="J29">
        <v>388</v>
      </c>
      <c r="K29">
        <v>18</v>
      </c>
      <c r="L29">
        <v>328</v>
      </c>
      <c r="O29" s="11" t="s">
        <v>351</v>
      </c>
    </row>
    <row r="30" spans="1:15">
      <c r="A30">
        <v>78</v>
      </c>
      <c r="B30">
        <v>388</v>
      </c>
      <c r="C30">
        <v>18</v>
      </c>
      <c r="D30">
        <v>328</v>
      </c>
      <c r="G30" s="45" t="s">
        <v>352</v>
      </c>
      <c r="I30">
        <v>78</v>
      </c>
      <c r="J30">
        <v>388</v>
      </c>
      <c r="K30">
        <v>18</v>
      </c>
      <c r="L30">
        <v>328</v>
      </c>
      <c r="O30" s="11" t="s">
        <v>351</v>
      </c>
    </row>
    <row r="31" spans="1:15">
      <c r="A31">
        <v>79</v>
      </c>
      <c r="B31">
        <v>388</v>
      </c>
      <c r="C31">
        <v>18</v>
      </c>
      <c r="D31">
        <v>328</v>
      </c>
      <c r="G31" s="45" t="s">
        <v>352</v>
      </c>
      <c r="I31">
        <v>79</v>
      </c>
      <c r="J31">
        <v>388</v>
      </c>
      <c r="K31">
        <v>18</v>
      </c>
      <c r="L31">
        <v>328</v>
      </c>
      <c r="O31" s="11" t="s">
        <v>351</v>
      </c>
    </row>
    <row r="32" spans="1:15">
      <c r="A32">
        <v>712</v>
      </c>
      <c r="B32">
        <v>388</v>
      </c>
      <c r="C32">
        <v>18</v>
      </c>
      <c r="D32">
        <v>328</v>
      </c>
      <c r="G32" s="45" t="s">
        <v>352</v>
      </c>
      <c r="I32">
        <v>712</v>
      </c>
      <c r="J32">
        <v>388</v>
      </c>
      <c r="K32">
        <v>18</v>
      </c>
      <c r="L32">
        <v>328</v>
      </c>
      <c r="O32" s="11" t="s">
        <v>351</v>
      </c>
    </row>
    <row r="33" spans="1:15">
      <c r="A33">
        <v>714</v>
      </c>
      <c r="B33">
        <v>388</v>
      </c>
      <c r="C33">
        <v>18</v>
      </c>
      <c r="D33">
        <v>328</v>
      </c>
      <c r="G33" s="45" t="s">
        <v>352</v>
      </c>
      <c r="I33">
        <v>714</v>
      </c>
      <c r="J33">
        <v>388</v>
      </c>
      <c r="K33">
        <v>18</v>
      </c>
      <c r="L33">
        <v>328</v>
      </c>
      <c r="O33" s="11" t="s">
        <v>351</v>
      </c>
    </row>
    <row r="34" spans="1:15">
      <c r="A34">
        <v>717</v>
      </c>
      <c r="B34">
        <v>388</v>
      </c>
      <c r="C34">
        <v>18</v>
      </c>
      <c r="D34">
        <v>328</v>
      </c>
      <c r="G34" s="45" t="s">
        <v>352</v>
      </c>
      <c r="I34">
        <v>717</v>
      </c>
      <c r="J34">
        <v>388</v>
      </c>
      <c r="K34">
        <v>18</v>
      </c>
      <c r="L34">
        <v>328</v>
      </c>
      <c r="O34" s="11" t="s">
        <v>351</v>
      </c>
    </row>
    <row r="35" spans="1:15">
      <c r="A35">
        <v>719</v>
      </c>
      <c r="B35">
        <v>388</v>
      </c>
      <c r="C35">
        <v>18</v>
      </c>
      <c r="D35">
        <v>328</v>
      </c>
      <c r="G35" s="45" t="s">
        <v>352</v>
      </c>
      <c r="I35">
        <v>719</v>
      </c>
      <c r="J35">
        <v>388</v>
      </c>
      <c r="K35">
        <v>18</v>
      </c>
      <c r="L35">
        <v>328</v>
      </c>
      <c r="O35" s="11" t="s">
        <v>351</v>
      </c>
    </row>
    <row r="36" spans="1:15">
      <c r="A36">
        <v>720</v>
      </c>
      <c r="B36">
        <v>388</v>
      </c>
      <c r="C36">
        <v>18</v>
      </c>
      <c r="D36">
        <v>328</v>
      </c>
      <c r="G36" s="45" t="s">
        <v>352</v>
      </c>
      <c r="I36">
        <v>720</v>
      </c>
      <c r="J36">
        <v>388</v>
      </c>
      <c r="K36">
        <v>18</v>
      </c>
      <c r="L36">
        <v>328</v>
      </c>
      <c r="O36" s="11" t="s">
        <v>351</v>
      </c>
    </row>
    <row r="37" spans="1:15">
      <c r="A37">
        <v>721</v>
      </c>
      <c r="B37">
        <v>388</v>
      </c>
      <c r="C37">
        <v>18</v>
      </c>
      <c r="D37">
        <v>328</v>
      </c>
      <c r="G37" s="45" t="s">
        <v>352</v>
      </c>
      <c r="I37">
        <v>721</v>
      </c>
      <c r="J37">
        <v>388</v>
      </c>
      <c r="K37">
        <v>18</v>
      </c>
      <c r="L37">
        <v>328</v>
      </c>
      <c r="O37" s="11" t="s">
        <v>351</v>
      </c>
    </row>
    <row r="38" spans="1:15">
      <c r="A38">
        <v>722</v>
      </c>
      <c r="B38">
        <v>388</v>
      </c>
      <c r="C38">
        <v>18</v>
      </c>
      <c r="D38">
        <v>328</v>
      </c>
      <c r="G38" s="45" t="s">
        <v>352</v>
      </c>
      <c r="I38">
        <v>722</v>
      </c>
      <c r="J38">
        <v>388</v>
      </c>
      <c r="K38">
        <v>18</v>
      </c>
      <c r="L38">
        <v>328</v>
      </c>
      <c r="O38" s="11" t="s">
        <v>351</v>
      </c>
    </row>
    <row r="39" spans="1:15">
      <c r="A39">
        <v>725</v>
      </c>
      <c r="B39">
        <v>388</v>
      </c>
      <c r="C39">
        <v>18</v>
      </c>
      <c r="D39">
        <v>328</v>
      </c>
      <c r="G39" s="45" t="s">
        <v>352</v>
      </c>
      <c r="I39">
        <v>725</v>
      </c>
      <c r="J39">
        <v>388</v>
      </c>
      <c r="K39">
        <v>18</v>
      </c>
      <c r="L39">
        <v>328</v>
      </c>
      <c r="O39" s="11" t="s">
        <v>351</v>
      </c>
    </row>
    <row r="40" spans="1:15">
      <c r="A40">
        <v>728</v>
      </c>
      <c r="B40">
        <v>388</v>
      </c>
      <c r="C40">
        <v>18</v>
      </c>
      <c r="D40">
        <v>328</v>
      </c>
      <c r="G40" s="45" t="s">
        <v>352</v>
      </c>
      <c r="I40">
        <v>728</v>
      </c>
      <c r="J40">
        <v>388</v>
      </c>
      <c r="K40">
        <v>18</v>
      </c>
      <c r="L40">
        <v>328</v>
      </c>
      <c r="O40" s="11" t="s">
        <v>351</v>
      </c>
    </row>
    <row r="41" spans="1:15">
      <c r="A41">
        <v>729</v>
      </c>
      <c r="B41">
        <v>388</v>
      </c>
      <c r="C41">
        <v>18</v>
      </c>
      <c r="D41">
        <v>328</v>
      </c>
      <c r="G41" s="45" t="s">
        <v>352</v>
      </c>
      <c r="I41">
        <v>729</v>
      </c>
      <c r="J41">
        <v>388</v>
      </c>
      <c r="K41">
        <v>18</v>
      </c>
      <c r="L41">
        <v>328</v>
      </c>
      <c r="O41" s="11" t="s">
        <v>351</v>
      </c>
    </row>
    <row r="42" spans="1:15">
      <c r="A42">
        <v>730</v>
      </c>
      <c r="B42">
        <v>388</v>
      </c>
      <c r="C42">
        <v>18</v>
      </c>
      <c r="D42">
        <v>328</v>
      </c>
      <c r="G42" s="45" t="s">
        <v>352</v>
      </c>
      <c r="I42">
        <v>730</v>
      </c>
      <c r="J42">
        <v>388</v>
      </c>
      <c r="K42">
        <v>18</v>
      </c>
      <c r="L42">
        <v>328</v>
      </c>
      <c r="O42" s="11" t="s">
        <v>351</v>
      </c>
    </row>
    <row r="43" spans="1:15">
      <c r="A43">
        <v>732</v>
      </c>
      <c r="B43">
        <v>388</v>
      </c>
      <c r="C43">
        <v>18</v>
      </c>
      <c r="D43">
        <v>328</v>
      </c>
      <c r="G43" s="45" t="s">
        <v>352</v>
      </c>
      <c r="I43">
        <v>732</v>
      </c>
      <c r="J43">
        <v>388</v>
      </c>
      <c r="K43">
        <v>18</v>
      </c>
      <c r="L43">
        <v>328</v>
      </c>
      <c r="O43" s="11" t="s">
        <v>351</v>
      </c>
    </row>
    <row r="44" spans="1:15">
      <c r="A44">
        <v>733</v>
      </c>
      <c r="B44">
        <v>388</v>
      </c>
      <c r="C44">
        <v>18</v>
      </c>
      <c r="D44">
        <v>328</v>
      </c>
      <c r="G44" s="45" t="s">
        <v>352</v>
      </c>
      <c r="I44">
        <v>733</v>
      </c>
      <c r="J44">
        <v>388</v>
      </c>
      <c r="K44">
        <v>18</v>
      </c>
      <c r="L44">
        <v>328</v>
      </c>
      <c r="O44" s="11" t="s">
        <v>351</v>
      </c>
    </row>
    <row r="45" spans="1:15">
      <c r="A45">
        <v>738</v>
      </c>
      <c r="B45">
        <v>388</v>
      </c>
      <c r="C45">
        <v>18</v>
      </c>
      <c r="D45">
        <v>328</v>
      </c>
      <c r="G45" s="45" t="s">
        <v>352</v>
      </c>
      <c r="I45">
        <v>738</v>
      </c>
      <c r="J45">
        <v>388</v>
      </c>
      <c r="K45">
        <v>18</v>
      </c>
      <c r="L45">
        <v>328</v>
      </c>
      <c r="O45" s="11" t="s">
        <v>351</v>
      </c>
    </row>
    <row r="46" spans="1:15">
      <c r="A46">
        <v>739</v>
      </c>
      <c r="B46">
        <v>388</v>
      </c>
      <c r="C46">
        <v>18</v>
      </c>
      <c r="D46">
        <v>328</v>
      </c>
      <c r="G46" s="45" t="s">
        <v>352</v>
      </c>
      <c r="I46">
        <v>739</v>
      </c>
      <c r="J46">
        <v>388</v>
      </c>
      <c r="K46">
        <v>18</v>
      </c>
      <c r="L46">
        <v>328</v>
      </c>
      <c r="O46" s="11" t="s">
        <v>351</v>
      </c>
    </row>
    <row r="47" spans="1:15">
      <c r="A47">
        <v>740</v>
      </c>
      <c r="B47">
        <v>388</v>
      </c>
      <c r="C47">
        <v>18</v>
      </c>
      <c r="D47">
        <v>328</v>
      </c>
      <c r="G47" s="45" t="s">
        <v>352</v>
      </c>
      <c r="I47">
        <v>740</v>
      </c>
      <c r="J47">
        <v>388</v>
      </c>
      <c r="K47">
        <v>18</v>
      </c>
      <c r="L47">
        <v>328</v>
      </c>
      <c r="O47" s="11" t="s">
        <v>351</v>
      </c>
    </row>
    <row r="48" spans="1:15">
      <c r="A48">
        <v>741</v>
      </c>
      <c r="B48">
        <v>388</v>
      </c>
      <c r="C48">
        <v>18</v>
      </c>
      <c r="D48">
        <v>328</v>
      </c>
      <c r="G48" s="45" t="s">
        <v>352</v>
      </c>
      <c r="I48">
        <v>741</v>
      </c>
      <c r="J48">
        <v>388</v>
      </c>
      <c r="K48">
        <v>18</v>
      </c>
      <c r="L48">
        <v>328</v>
      </c>
      <c r="O48" s="11" t="s">
        <v>351</v>
      </c>
    </row>
    <row r="49" spans="1:15">
      <c r="A49">
        <v>742</v>
      </c>
      <c r="B49">
        <v>388</v>
      </c>
      <c r="C49">
        <v>18</v>
      </c>
      <c r="D49">
        <v>328</v>
      </c>
      <c r="G49" s="45" t="s">
        <v>352</v>
      </c>
      <c r="I49">
        <v>742</v>
      </c>
      <c r="J49">
        <v>388</v>
      </c>
      <c r="K49">
        <v>18</v>
      </c>
      <c r="L49">
        <v>328</v>
      </c>
      <c r="O49" s="11" t="s">
        <v>351</v>
      </c>
    </row>
    <row r="50" spans="1:15">
      <c r="A50">
        <v>745</v>
      </c>
      <c r="B50">
        <v>388</v>
      </c>
      <c r="C50">
        <v>18</v>
      </c>
      <c r="D50">
        <v>328</v>
      </c>
      <c r="G50" s="45" t="s">
        <v>352</v>
      </c>
      <c r="I50">
        <v>745</v>
      </c>
      <c r="J50">
        <v>388</v>
      </c>
      <c r="K50">
        <v>18</v>
      </c>
      <c r="L50">
        <v>328</v>
      </c>
      <c r="O50" s="11" t="s">
        <v>351</v>
      </c>
    </row>
    <row r="51" spans="1:15">
      <c r="A51">
        <v>746</v>
      </c>
      <c r="B51">
        <v>388</v>
      </c>
      <c r="C51">
        <v>18</v>
      </c>
      <c r="D51">
        <v>328</v>
      </c>
      <c r="G51" s="45" t="s">
        <v>352</v>
      </c>
      <c r="I51">
        <v>746</v>
      </c>
      <c r="J51">
        <v>388</v>
      </c>
      <c r="K51">
        <v>18</v>
      </c>
      <c r="L51">
        <v>328</v>
      </c>
      <c r="O51" s="11" t="s">
        <v>351</v>
      </c>
    </row>
    <row r="52" spans="1:15">
      <c r="A52">
        <v>747</v>
      </c>
      <c r="B52">
        <v>388</v>
      </c>
      <c r="C52">
        <v>18</v>
      </c>
      <c r="D52">
        <v>328</v>
      </c>
      <c r="G52" s="45" t="s">
        <v>352</v>
      </c>
      <c r="I52">
        <v>747</v>
      </c>
      <c r="J52">
        <v>388</v>
      </c>
      <c r="K52">
        <v>18</v>
      </c>
      <c r="L52">
        <v>328</v>
      </c>
      <c r="O52" s="11" t="s">
        <v>351</v>
      </c>
    </row>
    <row r="53" spans="1:15">
      <c r="A53">
        <v>749</v>
      </c>
      <c r="B53">
        <v>388</v>
      </c>
      <c r="C53">
        <v>18</v>
      </c>
      <c r="D53">
        <v>328</v>
      </c>
      <c r="G53" s="45" t="s">
        <v>352</v>
      </c>
      <c r="I53">
        <v>749</v>
      </c>
      <c r="J53">
        <v>388</v>
      </c>
      <c r="K53">
        <v>18</v>
      </c>
      <c r="L53">
        <v>328</v>
      </c>
      <c r="O53" s="11" t="s">
        <v>351</v>
      </c>
    </row>
    <row r="54" spans="1:15">
      <c r="A54">
        <v>750</v>
      </c>
      <c r="B54">
        <v>388</v>
      </c>
      <c r="C54">
        <v>18</v>
      </c>
      <c r="D54">
        <v>328</v>
      </c>
      <c r="G54" s="45" t="s">
        <v>352</v>
      </c>
      <c r="I54">
        <v>750</v>
      </c>
      <c r="J54">
        <v>388</v>
      </c>
      <c r="K54">
        <v>18</v>
      </c>
      <c r="L54">
        <v>328</v>
      </c>
      <c r="O54" s="11" t="s">
        <v>351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42"/>
  <sheetViews>
    <sheetView workbookViewId="0">
      <selection activeCell="K36" sqref="K36"/>
    </sheetView>
  </sheetViews>
  <sheetFormatPr baseColWidth="10" defaultColWidth="8.83203125" defaultRowHeight="15"/>
  <sheetData>
    <row r="1" spans="1:7">
      <c r="A1" t="s">
        <v>367</v>
      </c>
      <c r="C1" t="s">
        <v>366</v>
      </c>
      <c r="G1" t="s">
        <v>365</v>
      </c>
    </row>
    <row r="2" spans="1:7">
      <c r="A2">
        <v>1</v>
      </c>
      <c r="C2">
        <v>18</v>
      </c>
      <c r="G2">
        <v>18</v>
      </c>
    </row>
    <row r="3" spans="1:7">
      <c r="A3">
        <v>2</v>
      </c>
      <c r="C3">
        <v>18</v>
      </c>
      <c r="G3">
        <v>18</v>
      </c>
    </row>
    <row r="4" spans="1:7">
      <c r="A4">
        <v>3</v>
      </c>
      <c r="C4">
        <v>18</v>
      </c>
      <c r="G4">
        <v>18</v>
      </c>
    </row>
    <row r="5" spans="1:7">
      <c r="A5">
        <v>4</v>
      </c>
      <c r="C5">
        <v>18</v>
      </c>
      <c r="G5">
        <v>18</v>
      </c>
    </row>
    <row r="6" spans="1:7">
      <c r="A6">
        <v>5</v>
      </c>
      <c r="C6">
        <v>18</v>
      </c>
      <c r="G6">
        <v>18</v>
      </c>
    </row>
    <row r="7" spans="1:7">
      <c r="A7">
        <v>6</v>
      </c>
      <c r="C7">
        <v>18</v>
      </c>
      <c r="G7">
        <v>18</v>
      </c>
    </row>
    <row r="8" spans="1:7">
      <c r="A8">
        <v>7</v>
      </c>
      <c r="C8">
        <v>18</v>
      </c>
      <c r="G8">
        <v>18</v>
      </c>
    </row>
    <row r="9" spans="1:7">
      <c r="A9">
        <v>8</v>
      </c>
      <c r="C9">
        <v>18</v>
      </c>
      <c r="G9">
        <v>18</v>
      </c>
    </row>
    <row r="10" spans="1:7">
      <c r="A10">
        <v>10</v>
      </c>
      <c r="C10">
        <v>18</v>
      </c>
      <c r="G10">
        <v>18</v>
      </c>
    </row>
    <row r="11" spans="1:7">
      <c r="A11">
        <v>11</v>
      </c>
      <c r="C11">
        <v>18</v>
      </c>
      <c r="G11">
        <v>18</v>
      </c>
    </row>
    <row r="12" spans="1:7">
      <c r="A12">
        <v>12</v>
      </c>
      <c r="C12">
        <v>18</v>
      </c>
      <c r="G12">
        <v>18</v>
      </c>
    </row>
    <row r="13" spans="1:7">
      <c r="A13">
        <v>13</v>
      </c>
      <c r="C13">
        <v>18</v>
      </c>
      <c r="G13">
        <v>18</v>
      </c>
    </row>
    <row r="14" spans="1:7">
      <c r="A14">
        <v>15</v>
      </c>
      <c r="C14">
        <v>18</v>
      </c>
      <c r="G14">
        <v>18</v>
      </c>
    </row>
    <row r="15" spans="1:7">
      <c r="A15">
        <v>16</v>
      </c>
      <c r="C15">
        <v>18</v>
      </c>
      <c r="G15">
        <v>18</v>
      </c>
    </row>
    <row r="16" spans="1:7">
      <c r="A16">
        <v>17</v>
      </c>
      <c r="C16">
        <v>18</v>
      </c>
      <c r="G16">
        <v>18</v>
      </c>
    </row>
    <row r="17" spans="1:7">
      <c r="A17">
        <v>20</v>
      </c>
      <c r="C17">
        <v>18</v>
      </c>
      <c r="G17">
        <v>18</v>
      </c>
    </row>
    <row r="18" spans="1:7">
      <c r="A18">
        <v>21</v>
      </c>
      <c r="C18">
        <v>18</v>
      </c>
      <c r="G18">
        <v>18</v>
      </c>
    </row>
    <row r="19" spans="1:7">
      <c r="A19">
        <v>22</v>
      </c>
      <c r="C19">
        <v>18</v>
      </c>
      <c r="G19">
        <v>18</v>
      </c>
    </row>
    <row r="20" spans="1:7">
      <c r="A20">
        <v>23</v>
      </c>
      <c r="C20">
        <v>18</v>
      </c>
      <c r="G20">
        <v>18</v>
      </c>
    </row>
    <row r="21" spans="1:7">
      <c r="A21">
        <v>24</v>
      </c>
      <c r="C21">
        <v>18</v>
      </c>
      <c r="G21">
        <v>18</v>
      </c>
    </row>
    <row r="22" spans="1:7">
      <c r="A22">
        <v>25</v>
      </c>
      <c r="C22">
        <v>18</v>
      </c>
      <c r="G22">
        <v>18</v>
      </c>
    </row>
    <row r="23" spans="1:7">
      <c r="A23">
        <v>26</v>
      </c>
      <c r="C23">
        <v>18</v>
      </c>
      <c r="G23">
        <v>18</v>
      </c>
    </row>
    <row r="24" spans="1:7">
      <c r="A24">
        <v>27</v>
      </c>
      <c r="C24">
        <v>18</v>
      </c>
      <c r="G24">
        <v>18</v>
      </c>
    </row>
    <row r="25" spans="1:7">
      <c r="A25">
        <v>28</v>
      </c>
      <c r="C25">
        <v>18</v>
      </c>
      <c r="G25">
        <v>18</v>
      </c>
    </row>
    <row r="26" spans="1:7">
      <c r="A26">
        <v>29</v>
      </c>
      <c r="C26">
        <v>18</v>
      </c>
      <c r="G26">
        <v>18</v>
      </c>
    </row>
    <row r="27" spans="1:7">
      <c r="A27">
        <v>31</v>
      </c>
      <c r="C27">
        <v>18</v>
      </c>
      <c r="G27">
        <v>18</v>
      </c>
    </row>
    <row r="28" spans="1:7">
      <c r="A28">
        <v>32</v>
      </c>
      <c r="C28">
        <v>18</v>
      </c>
      <c r="G28">
        <v>18</v>
      </c>
    </row>
    <row r="29" spans="1:7">
      <c r="A29">
        <v>33</v>
      </c>
      <c r="C29">
        <v>18</v>
      </c>
      <c r="G29">
        <v>18</v>
      </c>
    </row>
    <row r="30" spans="1:7">
      <c r="A30">
        <v>34</v>
      </c>
      <c r="C30">
        <v>18</v>
      </c>
      <c r="G30">
        <v>18</v>
      </c>
    </row>
    <row r="31" spans="1:7">
      <c r="A31">
        <v>35</v>
      </c>
      <c r="C31">
        <v>18</v>
      </c>
      <c r="G31">
        <v>18</v>
      </c>
    </row>
    <row r="32" spans="1:7">
      <c r="A32">
        <v>37</v>
      </c>
      <c r="C32">
        <v>18</v>
      </c>
      <c r="G32">
        <v>18</v>
      </c>
    </row>
    <row r="33" spans="1:7">
      <c r="A33">
        <v>38</v>
      </c>
      <c r="C33">
        <v>18</v>
      </c>
      <c r="G33">
        <v>18</v>
      </c>
    </row>
    <row r="34" spans="1:7">
      <c r="A34">
        <v>39</v>
      </c>
      <c r="C34">
        <v>18</v>
      </c>
      <c r="G34">
        <v>18</v>
      </c>
    </row>
    <row r="35" spans="1:7">
      <c r="A35">
        <v>40</v>
      </c>
      <c r="C35">
        <v>18</v>
      </c>
      <c r="G35">
        <v>18</v>
      </c>
    </row>
    <row r="36" spans="1:7">
      <c r="A36">
        <v>41</v>
      </c>
      <c r="C36">
        <v>18</v>
      </c>
      <c r="G36">
        <v>18</v>
      </c>
    </row>
    <row r="37" spans="1:7">
      <c r="A37">
        <v>42</v>
      </c>
      <c r="C37">
        <v>18</v>
      </c>
      <c r="G37">
        <v>18</v>
      </c>
    </row>
    <row r="38" spans="1:7">
      <c r="A38">
        <v>43</v>
      </c>
      <c r="C38">
        <v>18</v>
      </c>
      <c r="G38">
        <v>18</v>
      </c>
    </row>
    <row r="39" spans="1:7">
      <c r="A39">
        <v>44</v>
      </c>
      <c r="C39">
        <v>18</v>
      </c>
      <c r="G39">
        <v>18</v>
      </c>
    </row>
    <row r="40" spans="1:7">
      <c r="A40">
        <v>45</v>
      </c>
      <c r="C40">
        <v>18</v>
      </c>
      <c r="G40">
        <v>18</v>
      </c>
    </row>
    <row r="41" spans="1:7">
      <c r="A41">
        <v>46</v>
      </c>
      <c r="C41">
        <v>18</v>
      </c>
      <c r="G41">
        <v>18</v>
      </c>
    </row>
    <row r="42" spans="1:7">
      <c r="A42">
        <v>47</v>
      </c>
      <c r="C42">
        <v>18</v>
      </c>
      <c r="G42"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A37"/>
  <sheetViews>
    <sheetView zoomScale="81" zoomScaleNormal="75" workbookViewId="0">
      <pane ySplit="1" topLeftCell="A2" activePane="bottomLeft" state="frozen"/>
      <selection activeCell="K36" sqref="K36"/>
      <selection pane="bottomLeft" activeCell="K36" sqref="K36"/>
    </sheetView>
  </sheetViews>
  <sheetFormatPr baseColWidth="10" defaultColWidth="9" defaultRowHeight="19"/>
  <cols>
    <col min="1" max="4" width="9" style="18"/>
    <col min="5" max="5" width="16" style="18" customWidth="1"/>
    <col min="6" max="6" width="24.1640625" style="48" customWidth="1"/>
    <col min="7" max="12" width="9" style="18"/>
    <col min="13" max="13" width="9" style="45"/>
    <col min="14" max="21" width="9" style="18"/>
    <col min="22" max="22" width="20.83203125" style="47" customWidth="1"/>
    <col min="23" max="23" width="9" style="18"/>
    <col min="24" max="24" width="9" style="46"/>
    <col min="25" max="16384" width="9" style="18"/>
  </cols>
  <sheetData>
    <row r="1" spans="1:27" ht="38">
      <c r="A1" s="18" t="s">
        <v>421</v>
      </c>
      <c r="B1" s="18" t="s">
        <v>420</v>
      </c>
      <c r="C1" s="18" t="s">
        <v>419</v>
      </c>
      <c r="D1" s="18" t="s">
        <v>347</v>
      </c>
      <c r="E1" s="18" t="s">
        <v>301</v>
      </c>
      <c r="F1" s="48" t="s">
        <v>300</v>
      </c>
      <c r="G1" s="18" t="s">
        <v>299</v>
      </c>
      <c r="H1" s="72" t="s">
        <v>418</v>
      </c>
      <c r="I1" s="71" t="s">
        <v>417</v>
      </c>
      <c r="J1" s="70" t="s">
        <v>296</v>
      </c>
      <c r="K1" s="69" t="s">
        <v>416</v>
      </c>
      <c r="L1" s="68" t="s">
        <v>337</v>
      </c>
      <c r="M1" s="45" t="s">
        <v>407</v>
      </c>
      <c r="N1" s="18" t="s">
        <v>415</v>
      </c>
      <c r="P1" s="65" t="s">
        <v>414</v>
      </c>
      <c r="Q1" s="67" t="s">
        <v>338</v>
      </c>
      <c r="R1" s="66" t="s">
        <v>413</v>
      </c>
      <c r="S1" s="65" t="s">
        <v>412</v>
      </c>
      <c r="T1" s="64" t="s">
        <v>411</v>
      </c>
      <c r="U1" s="62" t="s">
        <v>410</v>
      </c>
      <c r="V1" s="63" t="s">
        <v>409</v>
      </c>
      <c r="W1" s="62" t="s">
        <v>408</v>
      </c>
      <c r="X1" s="46" t="s">
        <v>407</v>
      </c>
    </row>
    <row r="2" spans="1:27" s="60" customFormat="1">
      <c r="A2" s="60">
        <v>15</v>
      </c>
      <c r="E2" s="18">
        <v>386</v>
      </c>
      <c r="F2" s="52">
        <v>0</v>
      </c>
      <c r="G2" s="18"/>
      <c r="H2" s="18"/>
      <c r="I2" s="18"/>
      <c r="J2" s="18">
        <v>20</v>
      </c>
      <c r="K2" s="18"/>
      <c r="L2" s="18"/>
      <c r="M2" s="45">
        <v>3</v>
      </c>
      <c r="N2" s="18" t="s">
        <v>326</v>
      </c>
      <c r="V2" s="50" t="s">
        <v>406</v>
      </c>
      <c r="X2" s="61">
        <v>2</v>
      </c>
    </row>
    <row r="3" spans="1:27">
      <c r="A3" s="18">
        <v>16</v>
      </c>
      <c r="E3" s="18">
        <v>388</v>
      </c>
      <c r="F3" s="49" t="s">
        <v>404</v>
      </c>
      <c r="M3" s="45">
        <v>2</v>
      </c>
      <c r="V3" s="50" t="s">
        <v>403</v>
      </c>
      <c r="X3" s="46">
        <v>2</v>
      </c>
    </row>
    <row r="4" spans="1:27" ht="15">
      <c r="A4" s="18">
        <v>21</v>
      </c>
      <c r="E4" s="18">
        <v>388</v>
      </c>
      <c r="F4" s="52">
        <v>18</v>
      </c>
      <c r="G4" s="18">
        <v>328</v>
      </c>
      <c r="M4" s="45">
        <v>1</v>
      </c>
      <c r="V4" s="50" t="s">
        <v>405</v>
      </c>
      <c r="X4" s="46">
        <v>2</v>
      </c>
    </row>
    <row r="5" spans="1:27" ht="15">
      <c r="A5" s="18">
        <v>22</v>
      </c>
      <c r="E5" s="18">
        <v>386</v>
      </c>
      <c r="F5" s="48">
        <v>0</v>
      </c>
      <c r="G5" s="18">
        <v>325</v>
      </c>
      <c r="M5" s="45">
        <v>2</v>
      </c>
      <c r="U5" s="18">
        <v>386</v>
      </c>
      <c r="V5" s="48">
        <v>0</v>
      </c>
      <c r="W5" s="18">
        <v>325</v>
      </c>
      <c r="X5" s="59">
        <v>2</v>
      </c>
    </row>
    <row r="6" spans="1:27" s="55" customFormat="1">
      <c r="A6" s="55">
        <v>23</v>
      </c>
      <c r="E6" s="18">
        <v>388</v>
      </c>
      <c r="F6" s="49" t="s">
        <v>404</v>
      </c>
      <c r="G6" s="55">
        <v>328</v>
      </c>
      <c r="M6" s="58">
        <v>2</v>
      </c>
      <c r="V6" s="50" t="s">
        <v>403</v>
      </c>
      <c r="X6" s="57">
        <v>2</v>
      </c>
      <c r="AA6" s="18"/>
    </row>
    <row r="7" spans="1:27" ht="18">
      <c r="A7" s="18">
        <v>31</v>
      </c>
      <c r="E7" s="18">
        <v>388</v>
      </c>
      <c r="F7" s="49" t="s">
        <v>273</v>
      </c>
      <c r="J7" s="18">
        <v>80</v>
      </c>
      <c r="M7" s="45">
        <v>3</v>
      </c>
      <c r="N7" s="18" t="s">
        <v>368</v>
      </c>
      <c r="V7" s="56">
        <v>18</v>
      </c>
      <c r="X7" s="46">
        <v>1</v>
      </c>
    </row>
    <row r="8" spans="1:27" ht="17.25" customHeight="1">
      <c r="A8" s="18">
        <v>34</v>
      </c>
      <c r="E8" s="18">
        <v>386</v>
      </c>
      <c r="F8" s="52">
        <v>0</v>
      </c>
      <c r="J8" s="18">
        <v>20</v>
      </c>
      <c r="M8" s="45">
        <v>3</v>
      </c>
      <c r="N8" s="18" t="s">
        <v>375</v>
      </c>
      <c r="V8" s="50" t="s">
        <v>401</v>
      </c>
      <c r="X8" s="46">
        <v>2</v>
      </c>
    </row>
    <row r="9" spans="1:27">
      <c r="A9" s="18">
        <v>40</v>
      </c>
      <c r="E9" s="18">
        <v>388</v>
      </c>
      <c r="F9" s="49" t="s">
        <v>402</v>
      </c>
      <c r="G9" s="55">
        <v>328</v>
      </c>
      <c r="M9" s="45">
        <v>2</v>
      </c>
      <c r="V9" s="50" t="s">
        <v>401</v>
      </c>
      <c r="X9" s="46">
        <v>2</v>
      </c>
    </row>
    <row r="10" spans="1:27" ht="16">
      <c r="A10" s="18">
        <v>43</v>
      </c>
      <c r="E10" s="18">
        <v>388</v>
      </c>
      <c r="F10" s="50" t="s">
        <v>400</v>
      </c>
      <c r="G10" s="55">
        <v>328</v>
      </c>
      <c r="M10" s="45">
        <v>2</v>
      </c>
      <c r="V10" s="50" t="s">
        <v>399</v>
      </c>
      <c r="X10" s="46">
        <v>2</v>
      </c>
    </row>
    <row r="11" spans="1:27">
      <c r="A11" s="18">
        <v>44</v>
      </c>
      <c r="E11" s="18">
        <v>388</v>
      </c>
      <c r="F11" s="52">
        <v>18</v>
      </c>
      <c r="G11" s="18">
        <v>328</v>
      </c>
      <c r="M11" s="45">
        <v>1</v>
      </c>
      <c r="V11" s="54">
        <v>18</v>
      </c>
      <c r="X11" s="46">
        <v>1</v>
      </c>
    </row>
    <row r="12" spans="1:27">
      <c r="A12" s="18">
        <v>57</v>
      </c>
      <c r="E12" s="18">
        <v>388</v>
      </c>
      <c r="F12" s="49" t="s">
        <v>398</v>
      </c>
      <c r="J12" s="18">
        <v>9</v>
      </c>
      <c r="M12" s="45">
        <v>3</v>
      </c>
      <c r="N12" s="18" t="s">
        <v>384</v>
      </c>
      <c r="V12" s="50" t="s">
        <v>397</v>
      </c>
      <c r="X12" s="46">
        <v>2</v>
      </c>
    </row>
    <row r="13" spans="1:27" ht="15">
      <c r="A13" s="18">
        <v>60</v>
      </c>
      <c r="E13" s="18">
        <v>386</v>
      </c>
      <c r="F13" s="48">
        <v>0</v>
      </c>
      <c r="J13" s="18">
        <v>20</v>
      </c>
      <c r="M13" s="45">
        <v>3</v>
      </c>
      <c r="N13" s="18" t="s">
        <v>326</v>
      </c>
      <c r="V13" s="50" t="s">
        <v>396</v>
      </c>
      <c r="X13" s="46">
        <v>2</v>
      </c>
    </row>
    <row r="14" spans="1:27">
      <c r="A14" s="18">
        <v>62</v>
      </c>
      <c r="E14" s="18">
        <v>388</v>
      </c>
      <c r="F14" s="48">
        <v>18</v>
      </c>
      <c r="G14" s="18">
        <v>328</v>
      </c>
      <c r="M14" s="45">
        <v>1</v>
      </c>
      <c r="V14" s="47">
        <v>18</v>
      </c>
      <c r="X14" s="46">
        <v>1</v>
      </c>
    </row>
    <row r="15" spans="1:27">
      <c r="A15" s="18">
        <v>75</v>
      </c>
      <c r="E15" s="18">
        <v>388</v>
      </c>
      <c r="F15" s="52">
        <v>18</v>
      </c>
      <c r="G15" s="18">
        <v>328</v>
      </c>
      <c r="M15" s="45">
        <v>1</v>
      </c>
      <c r="V15" s="54">
        <v>18</v>
      </c>
      <c r="X15" s="46">
        <v>1</v>
      </c>
    </row>
    <row r="16" spans="1:27">
      <c r="A16" s="18">
        <v>77</v>
      </c>
      <c r="E16" s="18">
        <v>388</v>
      </c>
      <c r="F16" s="52">
        <v>18</v>
      </c>
      <c r="G16" s="18">
        <v>328</v>
      </c>
      <c r="M16" s="45">
        <v>1</v>
      </c>
      <c r="V16" s="54">
        <v>18</v>
      </c>
      <c r="X16" s="46">
        <v>1</v>
      </c>
    </row>
    <row r="17" spans="1:24">
      <c r="A17" s="18">
        <v>83</v>
      </c>
      <c r="E17" s="18">
        <v>386</v>
      </c>
      <c r="F17" s="48">
        <v>0</v>
      </c>
      <c r="G17" s="18">
        <v>325</v>
      </c>
      <c r="M17" s="45">
        <v>2</v>
      </c>
      <c r="U17" s="18">
        <v>386</v>
      </c>
      <c r="V17" s="53">
        <v>0</v>
      </c>
      <c r="W17" s="18">
        <v>325</v>
      </c>
      <c r="X17" s="46">
        <v>2</v>
      </c>
    </row>
    <row r="18" spans="1:24" ht="15">
      <c r="A18" s="18">
        <v>85</v>
      </c>
      <c r="E18" s="18">
        <v>386</v>
      </c>
      <c r="F18" s="52">
        <v>0</v>
      </c>
      <c r="J18" s="18">
        <v>20</v>
      </c>
      <c r="M18" s="45">
        <v>3</v>
      </c>
      <c r="N18" s="18" t="s">
        <v>384</v>
      </c>
      <c r="V18" s="50" t="s">
        <v>395</v>
      </c>
      <c r="X18" s="46">
        <v>2</v>
      </c>
    </row>
    <row r="19" spans="1:24">
      <c r="A19" s="18">
        <v>87</v>
      </c>
      <c r="E19" s="18">
        <v>386</v>
      </c>
      <c r="F19" s="52">
        <v>0</v>
      </c>
      <c r="J19" s="18">
        <v>20</v>
      </c>
      <c r="M19" s="45">
        <v>3</v>
      </c>
      <c r="N19" s="18" t="s">
        <v>321</v>
      </c>
      <c r="V19" s="50" t="s">
        <v>394</v>
      </c>
      <c r="X19" s="46">
        <v>2</v>
      </c>
    </row>
    <row r="20" spans="1:24">
      <c r="A20" s="18">
        <v>89</v>
      </c>
      <c r="E20" s="18">
        <v>386</v>
      </c>
      <c r="F20" s="48">
        <v>0</v>
      </c>
      <c r="G20" s="18">
        <v>325</v>
      </c>
      <c r="M20" s="45">
        <v>2</v>
      </c>
      <c r="U20" s="18">
        <v>386</v>
      </c>
      <c r="V20" s="47">
        <v>0</v>
      </c>
      <c r="W20" s="18">
        <v>325</v>
      </c>
      <c r="X20" s="46">
        <v>2</v>
      </c>
    </row>
    <row r="21" spans="1:24" ht="15">
      <c r="A21" s="18" t="s">
        <v>393</v>
      </c>
      <c r="E21" s="18">
        <v>388</v>
      </c>
      <c r="F21" s="49" t="s">
        <v>273</v>
      </c>
      <c r="J21" s="18">
        <v>9</v>
      </c>
      <c r="M21" s="45">
        <v>3</v>
      </c>
      <c r="N21" s="18" t="s">
        <v>384</v>
      </c>
      <c r="V21" s="50" t="s">
        <v>382</v>
      </c>
      <c r="X21" s="46">
        <v>2</v>
      </c>
    </row>
    <row r="22" spans="1:24" ht="15">
      <c r="A22" s="18" t="s">
        <v>392</v>
      </c>
      <c r="F22" s="49" t="s">
        <v>377</v>
      </c>
      <c r="M22" s="45">
        <v>2</v>
      </c>
      <c r="V22" s="50" t="s">
        <v>377</v>
      </c>
      <c r="X22" s="46">
        <v>2</v>
      </c>
    </row>
    <row r="23" spans="1:24" ht="15">
      <c r="A23" s="18" t="s">
        <v>391</v>
      </c>
      <c r="E23" s="18">
        <v>374</v>
      </c>
      <c r="F23" s="49">
        <v>0</v>
      </c>
      <c r="H23" s="18">
        <v>600</v>
      </c>
      <c r="M23" s="45">
        <v>3</v>
      </c>
      <c r="N23" s="51" t="s">
        <v>390</v>
      </c>
      <c r="V23" s="50" t="s">
        <v>389</v>
      </c>
      <c r="X23" s="46">
        <v>2</v>
      </c>
    </row>
    <row r="24" spans="1:24" ht="15">
      <c r="A24" s="18" t="s">
        <v>388</v>
      </c>
      <c r="F24" s="49" t="s">
        <v>377</v>
      </c>
      <c r="M24" s="45">
        <v>2</v>
      </c>
      <c r="V24" s="50" t="s">
        <v>377</v>
      </c>
      <c r="X24" s="46">
        <v>2</v>
      </c>
    </row>
    <row r="25" spans="1:24">
      <c r="A25" s="18" t="s">
        <v>387</v>
      </c>
      <c r="F25" s="49">
        <v>18</v>
      </c>
      <c r="M25" s="45">
        <v>1</v>
      </c>
      <c r="V25" s="47">
        <v>18</v>
      </c>
      <c r="X25" s="46">
        <v>1</v>
      </c>
    </row>
    <row r="26" spans="1:24" ht="15">
      <c r="A26" s="18" t="s">
        <v>386</v>
      </c>
      <c r="F26" s="49" t="s">
        <v>377</v>
      </c>
      <c r="M26" s="45">
        <v>2</v>
      </c>
      <c r="V26" s="50" t="s">
        <v>377</v>
      </c>
      <c r="X26" s="46">
        <v>2</v>
      </c>
    </row>
    <row r="27" spans="1:24" ht="15">
      <c r="A27" s="18" t="s">
        <v>385</v>
      </c>
      <c r="E27" s="18">
        <v>388</v>
      </c>
      <c r="F27" s="49" t="s">
        <v>273</v>
      </c>
      <c r="J27" s="18">
        <v>9</v>
      </c>
      <c r="M27" s="45">
        <v>3</v>
      </c>
      <c r="N27" s="18" t="s">
        <v>384</v>
      </c>
      <c r="V27" s="50" t="s">
        <v>382</v>
      </c>
      <c r="X27" s="46">
        <v>2</v>
      </c>
    </row>
    <row r="28" spans="1:24" ht="15">
      <c r="A28" s="18" t="s">
        <v>383</v>
      </c>
      <c r="E28" s="18">
        <v>388</v>
      </c>
      <c r="F28" s="49" t="s">
        <v>273</v>
      </c>
      <c r="J28" s="18">
        <v>9</v>
      </c>
      <c r="M28" s="45">
        <v>3</v>
      </c>
      <c r="N28" s="18" t="s">
        <v>326</v>
      </c>
      <c r="V28" s="50" t="s">
        <v>382</v>
      </c>
      <c r="X28" s="46">
        <v>2</v>
      </c>
    </row>
    <row r="29" spans="1:24" ht="15">
      <c r="A29" s="18" t="s">
        <v>381</v>
      </c>
      <c r="E29" s="18">
        <v>388</v>
      </c>
      <c r="F29" s="49" t="s">
        <v>265</v>
      </c>
      <c r="G29" s="18">
        <v>328</v>
      </c>
      <c r="M29" s="45">
        <v>2</v>
      </c>
      <c r="U29" s="18">
        <v>388</v>
      </c>
      <c r="V29" s="50" t="s">
        <v>265</v>
      </c>
      <c r="W29" s="18">
        <v>328</v>
      </c>
      <c r="X29" s="46">
        <v>2</v>
      </c>
    </row>
    <row r="30" spans="1:24" ht="15">
      <c r="A30" s="18" t="s">
        <v>380</v>
      </c>
      <c r="F30" s="49" t="s">
        <v>377</v>
      </c>
      <c r="M30" s="45">
        <v>2</v>
      </c>
      <c r="V30" s="50" t="s">
        <v>377</v>
      </c>
      <c r="X30" s="46">
        <v>2</v>
      </c>
    </row>
    <row r="31" spans="1:24">
      <c r="A31" s="18" t="s">
        <v>379</v>
      </c>
      <c r="F31" s="48">
        <v>18</v>
      </c>
      <c r="M31" s="45">
        <v>1</v>
      </c>
      <c r="V31" s="47">
        <v>18</v>
      </c>
      <c r="X31" s="46">
        <v>1</v>
      </c>
    </row>
    <row r="32" spans="1:24" ht="15">
      <c r="A32" s="18" t="s">
        <v>378</v>
      </c>
      <c r="F32" s="49" t="s">
        <v>377</v>
      </c>
      <c r="M32" s="45">
        <v>2</v>
      </c>
      <c r="V32" s="50" t="s">
        <v>377</v>
      </c>
      <c r="X32" s="46">
        <v>2</v>
      </c>
    </row>
    <row r="33" spans="1:24" ht="15">
      <c r="A33" s="18" t="s">
        <v>370</v>
      </c>
      <c r="E33" s="18">
        <v>386</v>
      </c>
      <c r="F33" s="48">
        <v>0</v>
      </c>
      <c r="G33" s="18">
        <v>325</v>
      </c>
      <c r="M33" s="45">
        <v>2</v>
      </c>
      <c r="U33" s="18">
        <v>386</v>
      </c>
      <c r="V33" s="48">
        <v>0</v>
      </c>
      <c r="W33" s="18">
        <v>325</v>
      </c>
      <c r="X33" s="46">
        <v>2</v>
      </c>
    </row>
    <row r="34" spans="1:24" ht="15">
      <c r="A34" s="18" t="s">
        <v>376</v>
      </c>
      <c r="E34" s="18">
        <v>386</v>
      </c>
      <c r="F34" s="48">
        <v>0</v>
      </c>
      <c r="J34" s="18">
        <v>20</v>
      </c>
      <c r="M34" s="45">
        <v>3</v>
      </c>
      <c r="N34" s="18" t="s">
        <v>375</v>
      </c>
      <c r="V34" s="50" t="s">
        <v>374</v>
      </c>
      <c r="X34" s="46">
        <v>2</v>
      </c>
    </row>
    <row r="35" spans="1:24" ht="15">
      <c r="A35" s="18" t="s">
        <v>373</v>
      </c>
      <c r="F35" s="49" t="s">
        <v>265</v>
      </c>
      <c r="M35" s="45">
        <v>2</v>
      </c>
      <c r="V35" s="50" t="s">
        <v>265</v>
      </c>
      <c r="X35" s="46">
        <v>2</v>
      </c>
    </row>
    <row r="36" spans="1:24" ht="15">
      <c r="A36" s="18" t="s">
        <v>372</v>
      </c>
      <c r="F36" s="49" t="s">
        <v>369</v>
      </c>
      <c r="J36" s="18">
        <v>79</v>
      </c>
      <c r="M36" s="45">
        <v>3</v>
      </c>
      <c r="N36" s="18" t="s">
        <v>371</v>
      </c>
      <c r="V36" s="50">
        <v>18</v>
      </c>
      <c r="X36" s="46">
        <v>1</v>
      </c>
    </row>
    <row r="37" spans="1:24">
      <c r="A37" s="18" t="s">
        <v>370</v>
      </c>
      <c r="E37" s="18">
        <v>388</v>
      </c>
      <c r="F37" s="49" t="s">
        <v>369</v>
      </c>
      <c r="J37" s="18">
        <v>79</v>
      </c>
      <c r="M37" s="45">
        <v>3</v>
      </c>
      <c r="N37" s="18" t="s">
        <v>368</v>
      </c>
      <c r="V37" s="47">
        <v>18</v>
      </c>
      <c r="X37" s="46">
        <v>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9"/>
  <sheetViews>
    <sheetView workbookViewId="0">
      <selection activeCell="K36" sqref="K36"/>
    </sheetView>
  </sheetViews>
  <sheetFormatPr baseColWidth="10" defaultColWidth="8.83203125" defaultRowHeight="16"/>
  <cols>
    <col min="1" max="1" width="15.5" style="74" bestFit="1" customWidth="1"/>
    <col min="2" max="5" width="9" style="74"/>
    <col min="6" max="6" width="9" style="75"/>
    <col min="7" max="7" width="9" style="74"/>
    <col min="10" max="10" width="15.5" style="74" bestFit="1" customWidth="1"/>
    <col min="11" max="14" width="9" style="74"/>
    <col min="15" max="15" width="9" style="73"/>
  </cols>
  <sheetData>
    <row r="1" spans="1:15">
      <c r="F1" s="75" t="s">
        <v>476</v>
      </c>
      <c r="O1" s="73" t="s">
        <v>475</v>
      </c>
    </row>
    <row r="2" spans="1:15">
      <c r="A2" s="74" t="s">
        <v>473</v>
      </c>
      <c r="B2" s="74" t="s">
        <v>472</v>
      </c>
      <c r="C2" s="74" t="s">
        <v>471</v>
      </c>
      <c r="D2" s="74" t="s">
        <v>470</v>
      </c>
      <c r="E2" s="74" t="s">
        <v>469</v>
      </c>
      <c r="F2" s="75" t="s">
        <v>468</v>
      </c>
      <c r="G2" s="74" t="s">
        <v>474</v>
      </c>
      <c r="J2" s="74" t="s">
        <v>473</v>
      </c>
      <c r="K2" s="74" t="s">
        <v>472</v>
      </c>
      <c r="L2" s="74" t="s">
        <v>471</v>
      </c>
      <c r="M2" s="74" t="s">
        <v>470</v>
      </c>
      <c r="N2" s="74" t="s">
        <v>469</v>
      </c>
      <c r="O2" s="73" t="s">
        <v>468</v>
      </c>
    </row>
    <row r="3" spans="1:15">
      <c r="A3" s="74" t="s">
        <v>467</v>
      </c>
      <c r="B3" s="74">
        <v>388</v>
      </c>
      <c r="C3" s="74">
        <v>18</v>
      </c>
      <c r="D3" s="74">
        <v>328</v>
      </c>
      <c r="E3" s="74">
        <v>227</v>
      </c>
      <c r="F3" s="75">
        <v>1</v>
      </c>
      <c r="J3" s="74" t="s">
        <v>467</v>
      </c>
      <c r="K3" s="74">
        <v>348</v>
      </c>
      <c r="L3" s="74">
        <v>18</v>
      </c>
      <c r="M3" s="74">
        <v>328</v>
      </c>
      <c r="N3" s="74">
        <v>238</v>
      </c>
      <c r="O3" s="73">
        <v>1</v>
      </c>
    </row>
    <row r="4" spans="1:15">
      <c r="A4" s="74" t="s">
        <v>466</v>
      </c>
      <c r="B4" s="74">
        <v>388</v>
      </c>
      <c r="C4" s="74">
        <v>18</v>
      </c>
      <c r="D4" s="74">
        <v>328</v>
      </c>
      <c r="E4" s="74">
        <v>236</v>
      </c>
      <c r="F4" s="75">
        <v>1</v>
      </c>
      <c r="J4" s="74" t="s">
        <v>466</v>
      </c>
      <c r="K4" s="74">
        <v>338</v>
      </c>
      <c r="L4" s="74">
        <v>18</v>
      </c>
      <c r="M4" s="74">
        <v>328</v>
      </c>
      <c r="N4" s="74">
        <v>238</v>
      </c>
      <c r="O4" s="73">
        <v>1</v>
      </c>
    </row>
    <row r="5" spans="1:15">
      <c r="A5" s="74" t="s">
        <v>465</v>
      </c>
      <c r="B5" s="74">
        <v>388</v>
      </c>
      <c r="C5" s="74">
        <v>18</v>
      </c>
      <c r="D5" s="74">
        <v>328</v>
      </c>
      <c r="E5" s="74">
        <v>229</v>
      </c>
      <c r="F5" s="75">
        <v>1</v>
      </c>
      <c r="J5" s="74" t="s">
        <v>465</v>
      </c>
      <c r="K5" s="74">
        <v>301</v>
      </c>
      <c r="L5" s="74">
        <v>18</v>
      </c>
      <c r="M5" s="74">
        <v>328</v>
      </c>
      <c r="N5" s="74">
        <v>238</v>
      </c>
      <c r="O5" s="73">
        <v>1</v>
      </c>
    </row>
    <row r="6" spans="1:15">
      <c r="A6" s="74" t="s">
        <v>464</v>
      </c>
      <c r="B6" s="74">
        <v>388</v>
      </c>
      <c r="C6" s="74">
        <v>18</v>
      </c>
      <c r="D6" s="74">
        <v>328</v>
      </c>
      <c r="E6" s="74">
        <v>232</v>
      </c>
      <c r="F6" s="75">
        <v>1</v>
      </c>
      <c r="J6" s="74" t="s">
        <v>464</v>
      </c>
      <c r="K6" s="74">
        <v>293</v>
      </c>
      <c r="L6" s="74">
        <v>18</v>
      </c>
      <c r="M6" s="74">
        <v>328</v>
      </c>
      <c r="N6" s="74">
        <v>238</v>
      </c>
      <c r="O6" s="73">
        <v>1</v>
      </c>
    </row>
    <row r="7" spans="1:15">
      <c r="A7" s="74" t="s">
        <v>463</v>
      </c>
      <c r="B7" s="74">
        <v>388</v>
      </c>
      <c r="C7" s="74">
        <v>18</v>
      </c>
      <c r="D7" s="74">
        <v>328</v>
      </c>
      <c r="E7" s="74">
        <v>237</v>
      </c>
      <c r="F7" s="75">
        <v>1</v>
      </c>
      <c r="J7" s="74" t="s">
        <v>463</v>
      </c>
      <c r="K7" s="74">
        <v>347</v>
      </c>
      <c r="L7" s="74">
        <v>18</v>
      </c>
      <c r="M7" s="74">
        <v>328</v>
      </c>
      <c r="N7" s="74">
        <v>238</v>
      </c>
      <c r="O7" s="73">
        <v>1</v>
      </c>
    </row>
    <row r="8" spans="1:15">
      <c r="A8" s="74" t="s">
        <v>462</v>
      </c>
      <c r="B8" s="74">
        <v>388</v>
      </c>
      <c r="C8" s="74">
        <v>18</v>
      </c>
      <c r="D8" s="74">
        <v>328</v>
      </c>
      <c r="E8" s="74">
        <v>237</v>
      </c>
      <c r="F8" s="75">
        <v>1</v>
      </c>
      <c r="J8" s="74" t="s">
        <v>462</v>
      </c>
      <c r="K8" s="74">
        <v>388</v>
      </c>
      <c r="L8" s="74">
        <v>18</v>
      </c>
      <c r="M8" s="74">
        <v>328</v>
      </c>
      <c r="N8" s="74">
        <v>238</v>
      </c>
      <c r="O8" s="73">
        <v>1</v>
      </c>
    </row>
    <row r="9" spans="1:15">
      <c r="A9" s="74" t="s">
        <v>461</v>
      </c>
      <c r="B9" s="74">
        <v>388</v>
      </c>
      <c r="C9" s="74">
        <v>18</v>
      </c>
      <c r="D9" s="74">
        <v>328</v>
      </c>
      <c r="E9" s="74">
        <v>233</v>
      </c>
      <c r="F9" s="75">
        <v>1</v>
      </c>
      <c r="J9" s="74" t="s">
        <v>461</v>
      </c>
      <c r="K9" s="74">
        <v>380</v>
      </c>
      <c r="L9" s="74">
        <v>18</v>
      </c>
      <c r="M9" s="74">
        <v>328</v>
      </c>
      <c r="N9" s="74">
        <v>238</v>
      </c>
      <c r="O9" s="73">
        <v>1</v>
      </c>
    </row>
    <row r="10" spans="1:15">
      <c r="A10" s="74" t="s">
        <v>460</v>
      </c>
      <c r="B10" s="74">
        <v>388</v>
      </c>
      <c r="C10" s="74">
        <v>18</v>
      </c>
      <c r="D10" s="74">
        <v>328</v>
      </c>
      <c r="E10" s="74">
        <v>199</v>
      </c>
      <c r="F10" s="75">
        <v>1</v>
      </c>
      <c r="J10" s="74" t="s">
        <v>460</v>
      </c>
      <c r="K10" s="74">
        <v>388</v>
      </c>
      <c r="L10" s="74">
        <v>18</v>
      </c>
      <c r="M10" s="74">
        <v>328</v>
      </c>
      <c r="N10" s="74">
        <v>238</v>
      </c>
      <c r="O10" s="73">
        <v>1</v>
      </c>
    </row>
    <row r="11" spans="1:15">
      <c r="A11" s="74" t="s">
        <v>459</v>
      </c>
      <c r="B11" s="74">
        <v>388</v>
      </c>
      <c r="C11" s="74">
        <v>18</v>
      </c>
      <c r="D11" s="74">
        <v>328</v>
      </c>
      <c r="E11" s="74">
        <v>233</v>
      </c>
      <c r="F11" s="75">
        <v>1</v>
      </c>
      <c r="J11" s="74" t="s">
        <v>459</v>
      </c>
      <c r="K11" s="74">
        <v>388</v>
      </c>
      <c r="L11" s="74">
        <v>18</v>
      </c>
      <c r="M11" s="74">
        <v>328</v>
      </c>
      <c r="N11" s="74">
        <v>238</v>
      </c>
      <c r="O11" s="73">
        <v>1</v>
      </c>
    </row>
    <row r="12" spans="1:15">
      <c r="A12" s="74" t="s">
        <v>458</v>
      </c>
      <c r="B12" s="74">
        <v>388</v>
      </c>
      <c r="C12" s="74">
        <v>18</v>
      </c>
      <c r="D12" s="74">
        <v>328</v>
      </c>
      <c r="E12" s="74">
        <v>237</v>
      </c>
      <c r="F12" s="75">
        <v>1</v>
      </c>
      <c r="J12" s="74" t="s">
        <v>458</v>
      </c>
      <c r="K12" s="74" t="s">
        <v>457</v>
      </c>
      <c r="L12" s="74">
        <v>18</v>
      </c>
      <c r="M12" s="74">
        <v>328</v>
      </c>
      <c r="N12" s="74">
        <v>238</v>
      </c>
      <c r="O12" s="73">
        <v>1</v>
      </c>
    </row>
    <row r="13" spans="1:15">
      <c r="A13" s="74" t="s">
        <v>456</v>
      </c>
      <c r="B13" s="74">
        <v>388</v>
      </c>
      <c r="C13" s="74">
        <v>18</v>
      </c>
      <c r="D13" s="74">
        <v>328</v>
      </c>
      <c r="E13" s="74">
        <v>236</v>
      </c>
      <c r="F13" s="75">
        <v>1</v>
      </c>
      <c r="J13" s="74" t="s">
        <v>456</v>
      </c>
      <c r="K13" s="74">
        <v>346</v>
      </c>
      <c r="L13" s="74">
        <v>18</v>
      </c>
      <c r="M13" s="74">
        <v>328</v>
      </c>
      <c r="N13" s="74">
        <v>238</v>
      </c>
      <c r="O13" s="73">
        <v>1</v>
      </c>
    </row>
    <row r="14" spans="1:15">
      <c r="A14" s="74" t="s">
        <v>455</v>
      </c>
      <c r="B14" s="74">
        <v>388</v>
      </c>
      <c r="C14" s="74">
        <v>18</v>
      </c>
      <c r="D14" s="74">
        <v>328</v>
      </c>
      <c r="E14" s="74">
        <v>236</v>
      </c>
      <c r="F14" s="75">
        <v>1</v>
      </c>
      <c r="J14" s="74" t="s">
        <v>455</v>
      </c>
      <c r="K14" s="74">
        <v>335</v>
      </c>
      <c r="L14" s="74">
        <v>18</v>
      </c>
      <c r="M14" s="74">
        <v>328</v>
      </c>
      <c r="N14" s="74">
        <v>238</v>
      </c>
      <c r="O14" s="73">
        <v>1</v>
      </c>
    </row>
    <row r="15" spans="1:15">
      <c r="A15" s="74" t="s">
        <v>454</v>
      </c>
      <c r="B15" s="74">
        <v>388</v>
      </c>
      <c r="C15" s="74">
        <v>18</v>
      </c>
      <c r="D15" s="74">
        <v>328</v>
      </c>
      <c r="E15" s="74">
        <v>237</v>
      </c>
      <c r="F15" s="75">
        <v>1</v>
      </c>
      <c r="J15" s="74" t="s">
        <v>454</v>
      </c>
      <c r="K15" s="74">
        <v>380</v>
      </c>
      <c r="L15" s="74">
        <v>18</v>
      </c>
      <c r="M15" s="74">
        <v>328</v>
      </c>
      <c r="N15" s="74">
        <v>238</v>
      </c>
      <c r="O15" s="73">
        <v>1</v>
      </c>
    </row>
    <row r="16" spans="1:15">
      <c r="A16" s="74" t="s">
        <v>453</v>
      </c>
      <c r="B16" s="74">
        <v>388</v>
      </c>
      <c r="C16" s="74">
        <v>18</v>
      </c>
      <c r="D16" s="74">
        <v>328</v>
      </c>
      <c r="E16" s="74">
        <v>236</v>
      </c>
      <c r="F16" s="75">
        <v>1</v>
      </c>
      <c r="J16" s="74" t="s">
        <v>453</v>
      </c>
      <c r="K16" s="74">
        <v>388</v>
      </c>
      <c r="L16" s="74">
        <v>18</v>
      </c>
      <c r="M16" s="74">
        <v>328</v>
      </c>
      <c r="N16" s="74">
        <v>238</v>
      </c>
      <c r="O16" s="73">
        <v>1</v>
      </c>
    </row>
    <row r="17" spans="1:15">
      <c r="A17" s="74" t="s">
        <v>452</v>
      </c>
      <c r="B17" s="74">
        <v>388</v>
      </c>
      <c r="C17" s="74">
        <v>18</v>
      </c>
      <c r="D17" s="74">
        <v>328</v>
      </c>
      <c r="E17" s="74">
        <v>237</v>
      </c>
      <c r="F17" s="75">
        <v>1</v>
      </c>
      <c r="J17" s="74" t="s">
        <v>452</v>
      </c>
      <c r="K17" s="74">
        <v>388</v>
      </c>
      <c r="L17" s="74">
        <v>18</v>
      </c>
      <c r="M17" s="74">
        <v>328</v>
      </c>
      <c r="N17" s="74">
        <v>238</v>
      </c>
      <c r="O17" s="73">
        <v>1</v>
      </c>
    </row>
    <row r="18" spans="1:15">
      <c r="A18" s="74" t="s">
        <v>451</v>
      </c>
      <c r="B18" s="74">
        <v>388</v>
      </c>
      <c r="C18" s="74">
        <v>18</v>
      </c>
      <c r="D18" s="74">
        <v>328</v>
      </c>
      <c r="E18" s="74">
        <v>234</v>
      </c>
      <c r="F18" s="75">
        <v>1</v>
      </c>
      <c r="J18" s="74" t="s">
        <v>451</v>
      </c>
      <c r="K18" s="74">
        <v>388</v>
      </c>
      <c r="L18" s="74">
        <v>18</v>
      </c>
      <c r="M18" s="74">
        <v>328</v>
      </c>
      <c r="N18" s="74">
        <v>238</v>
      </c>
      <c r="O18" s="73">
        <v>1</v>
      </c>
    </row>
    <row r="19" spans="1:15">
      <c r="A19" s="74" t="s">
        <v>450</v>
      </c>
      <c r="B19" s="74">
        <v>388</v>
      </c>
      <c r="C19" s="74">
        <v>18</v>
      </c>
      <c r="D19" s="74">
        <v>328</v>
      </c>
      <c r="E19" s="74">
        <v>219</v>
      </c>
      <c r="F19" s="75">
        <v>1</v>
      </c>
      <c r="J19" s="74" t="s">
        <v>450</v>
      </c>
      <c r="K19" s="74">
        <v>388</v>
      </c>
      <c r="L19" s="74">
        <v>18</v>
      </c>
      <c r="M19" s="74">
        <v>328</v>
      </c>
      <c r="N19" s="74">
        <v>238</v>
      </c>
      <c r="O19" s="73">
        <v>1</v>
      </c>
    </row>
    <row r="20" spans="1:15">
      <c r="A20" s="74" t="s">
        <v>449</v>
      </c>
      <c r="B20" s="74">
        <v>388</v>
      </c>
      <c r="C20" s="74">
        <v>18</v>
      </c>
      <c r="D20" s="74">
        <v>328</v>
      </c>
      <c r="E20" s="74">
        <v>236</v>
      </c>
      <c r="F20" s="75">
        <v>1</v>
      </c>
      <c r="J20" s="74" t="s">
        <v>449</v>
      </c>
      <c r="K20" s="74">
        <v>377</v>
      </c>
      <c r="L20" s="74">
        <v>18</v>
      </c>
      <c r="M20" s="74">
        <v>328</v>
      </c>
      <c r="N20" s="74">
        <v>238</v>
      </c>
      <c r="O20" s="73">
        <v>1</v>
      </c>
    </row>
    <row r="21" spans="1:15">
      <c r="A21" s="74" t="s">
        <v>448</v>
      </c>
      <c r="B21" s="74">
        <v>388</v>
      </c>
      <c r="C21" s="74">
        <v>18</v>
      </c>
      <c r="D21" s="74">
        <v>328</v>
      </c>
      <c r="E21" s="74">
        <v>233</v>
      </c>
      <c r="F21" s="75">
        <v>1</v>
      </c>
      <c r="J21" s="74" t="s">
        <v>448</v>
      </c>
      <c r="K21" s="74">
        <v>373</v>
      </c>
      <c r="L21" s="74">
        <v>18</v>
      </c>
      <c r="M21" s="74">
        <v>328</v>
      </c>
      <c r="N21" s="74">
        <v>238</v>
      </c>
      <c r="O21" s="73">
        <v>1</v>
      </c>
    </row>
    <row r="22" spans="1:15">
      <c r="A22" s="74" t="s">
        <v>447</v>
      </c>
      <c r="B22" s="74">
        <v>388</v>
      </c>
      <c r="C22" s="74">
        <v>18</v>
      </c>
      <c r="D22" s="74">
        <v>328</v>
      </c>
      <c r="E22" s="74">
        <v>237</v>
      </c>
      <c r="F22" s="75">
        <v>1</v>
      </c>
      <c r="J22" s="74" t="s">
        <v>447</v>
      </c>
      <c r="K22" s="74">
        <v>353</v>
      </c>
      <c r="L22" s="74">
        <v>18</v>
      </c>
      <c r="M22" s="74">
        <v>328</v>
      </c>
      <c r="N22" s="74">
        <v>238</v>
      </c>
      <c r="O22" s="73">
        <v>1</v>
      </c>
    </row>
    <row r="23" spans="1:15">
      <c r="A23" s="77" t="s">
        <v>446</v>
      </c>
      <c r="B23" s="74">
        <v>388</v>
      </c>
      <c r="C23" s="74">
        <v>7</v>
      </c>
      <c r="F23" s="75">
        <v>2</v>
      </c>
      <c r="G23" s="78"/>
      <c r="J23" s="77" t="s">
        <v>446</v>
      </c>
      <c r="K23" s="74">
        <v>370</v>
      </c>
      <c r="L23" s="74">
        <v>7</v>
      </c>
      <c r="M23" s="74">
        <v>328</v>
      </c>
      <c r="N23" s="74">
        <v>238</v>
      </c>
      <c r="O23" s="73">
        <v>2</v>
      </c>
    </row>
    <row r="24" spans="1:15">
      <c r="A24" s="74" t="s">
        <v>445</v>
      </c>
      <c r="B24" s="74">
        <v>388</v>
      </c>
      <c r="C24" s="74">
        <v>18</v>
      </c>
      <c r="D24" s="74">
        <v>328</v>
      </c>
      <c r="E24" s="74">
        <v>237</v>
      </c>
      <c r="F24" s="75">
        <v>1</v>
      </c>
      <c r="J24" s="74" t="s">
        <v>445</v>
      </c>
      <c r="K24" s="74">
        <v>388</v>
      </c>
      <c r="L24" s="74">
        <v>18</v>
      </c>
      <c r="M24" s="74">
        <v>328</v>
      </c>
      <c r="N24" s="74">
        <v>238</v>
      </c>
      <c r="O24" s="73">
        <v>1</v>
      </c>
    </row>
    <row r="25" spans="1:15">
      <c r="A25" s="74" t="s">
        <v>444</v>
      </c>
      <c r="B25" s="74">
        <v>388</v>
      </c>
      <c r="C25" s="74">
        <v>18</v>
      </c>
      <c r="D25" s="74">
        <v>328</v>
      </c>
      <c r="E25" s="74">
        <v>237</v>
      </c>
      <c r="F25" s="75">
        <v>1</v>
      </c>
      <c r="J25" s="74" t="s">
        <v>444</v>
      </c>
      <c r="K25" s="74">
        <v>388</v>
      </c>
      <c r="L25" s="74">
        <v>18</v>
      </c>
      <c r="M25" s="74">
        <v>328</v>
      </c>
      <c r="N25" s="74">
        <v>238</v>
      </c>
      <c r="O25" s="73">
        <v>1</v>
      </c>
    </row>
    <row r="26" spans="1:15">
      <c r="A26" s="74" t="s">
        <v>443</v>
      </c>
      <c r="B26" s="74">
        <v>388</v>
      </c>
      <c r="C26" s="74">
        <v>18</v>
      </c>
      <c r="D26" s="74">
        <v>328</v>
      </c>
      <c r="E26" s="74">
        <v>237</v>
      </c>
      <c r="F26" s="75">
        <v>1</v>
      </c>
      <c r="J26" s="74" t="s">
        <v>443</v>
      </c>
      <c r="K26" s="74">
        <v>385</v>
      </c>
      <c r="L26" s="74">
        <v>18</v>
      </c>
      <c r="M26" s="74">
        <v>328</v>
      </c>
      <c r="N26" s="74">
        <v>238</v>
      </c>
      <c r="O26" s="73">
        <v>1</v>
      </c>
    </row>
    <row r="27" spans="1:15">
      <c r="A27" s="74" t="s">
        <v>442</v>
      </c>
      <c r="B27" s="74">
        <v>388</v>
      </c>
      <c r="C27" s="74">
        <v>18</v>
      </c>
      <c r="D27" s="74">
        <v>328</v>
      </c>
      <c r="E27" s="74">
        <v>237</v>
      </c>
      <c r="F27" s="75">
        <v>1</v>
      </c>
      <c r="J27" s="74" t="s">
        <v>442</v>
      </c>
      <c r="K27" s="74">
        <v>388</v>
      </c>
      <c r="L27" s="74">
        <v>18</v>
      </c>
      <c r="M27" s="74">
        <v>328</v>
      </c>
      <c r="N27" s="74">
        <v>238</v>
      </c>
      <c r="O27" s="73">
        <v>1</v>
      </c>
    </row>
    <row r="28" spans="1:15">
      <c r="A28" s="74" t="s">
        <v>441</v>
      </c>
      <c r="B28" s="74">
        <v>388</v>
      </c>
      <c r="C28" s="74">
        <v>18</v>
      </c>
      <c r="D28" s="74">
        <v>328</v>
      </c>
      <c r="E28" s="74">
        <v>221</v>
      </c>
      <c r="F28" s="75">
        <v>1</v>
      </c>
      <c r="J28" s="74" t="s">
        <v>441</v>
      </c>
      <c r="K28" s="74">
        <v>374</v>
      </c>
      <c r="L28" s="74">
        <v>18</v>
      </c>
      <c r="M28" s="74">
        <v>328</v>
      </c>
      <c r="N28" s="74">
        <v>238</v>
      </c>
      <c r="O28" s="73">
        <v>1</v>
      </c>
    </row>
    <row r="29" spans="1:15">
      <c r="A29" s="74" t="s">
        <v>440</v>
      </c>
      <c r="B29" s="74">
        <v>388</v>
      </c>
      <c r="C29" s="74">
        <v>18</v>
      </c>
      <c r="D29" s="74">
        <v>328</v>
      </c>
      <c r="E29" s="74">
        <v>237</v>
      </c>
      <c r="F29" s="75">
        <v>1</v>
      </c>
      <c r="J29" s="74" t="s">
        <v>440</v>
      </c>
      <c r="K29" s="74">
        <v>352</v>
      </c>
      <c r="L29" s="74">
        <v>18</v>
      </c>
      <c r="M29" s="74">
        <v>328</v>
      </c>
      <c r="N29" s="74">
        <v>238</v>
      </c>
      <c r="O29" s="73">
        <v>1</v>
      </c>
    </row>
    <row r="30" spans="1:15">
      <c r="A30" s="74" t="s">
        <v>439</v>
      </c>
      <c r="B30" s="74">
        <v>388</v>
      </c>
      <c r="C30" s="74">
        <v>18</v>
      </c>
      <c r="D30" s="74">
        <v>328</v>
      </c>
      <c r="E30" s="74">
        <v>236</v>
      </c>
      <c r="F30" s="75">
        <v>1</v>
      </c>
      <c r="J30" s="74" t="s">
        <v>439</v>
      </c>
      <c r="K30" s="74">
        <v>380</v>
      </c>
      <c r="L30" s="74">
        <v>18</v>
      </c>
      <c r="M30" s="74">
        <v>328</v>
      </c>
      <c r="N30" s="74">
        <v>238</v>
      </c>
      <c r="O30" s="73">
        <v>1</v>
      </c>
    </row>
    <row r="31" spans="1:15">
      <c r="A31" s="74" t="s">
        <v>438</v>
      </c>
      <c r="B31" s="74">
        <v>388</v>
      </c>
      <c r="C31" s="74">
        <v>18</v>
      </c>
      <c r="D31" s="74">
        <v>328</v>
      </c>
      <c r="E31" s="74">
        <v>233</v>
      </c>
      <c r="F31" s="75">
        <v>1</v>
      </c>
      <c r="J31" s="74" t="s">
        <v>438</v>
      </c>
      <c r="K31" s="74">
        <v>388</v>
      </c>
      <c r="L31" s="74">
        <v>18</v>
      </c>
      <c r="M31" s="74">
        <v>328</v>
      </c>
      <c r="N31" s="74">
        <v>238</v>
      </c>
      <c r="O31" s="73">
        <v>1</v>
      </c>
    </row>
    <row r="32" spans="1:15">
      <c r="A32" s="74" t="s">
        <v>437</v>
      </c>
      <c r="B32" s="74">
        <v>388</v>
      </c>
      <c r="C32" s="74">
        <v>18</v>
      </c>
      <c r="D32" s="74">
        <v>328</v>
      </c>
      <c r="E32" s="74">
        <v>237</v>
      </c>
      <c r="F32" s="75">
        <v>1</v>
      </c>
      <c r="J32" s="74" t="s">
        <v>437</v>
      </c>
      <c r="K32" s="74">
        <v>388</v>
      </c>
      <c r="L32" s="74">
        <v>18</v>
      </c>
      <c r="M32" s="74">
        <v>328</v>
      </c>
      <c r="N32" s="74">
        <v>238</v>
      </c>
      <c r="O32" s="73">
        <v>1</v>
      </c>
    </row>
    <row r="33" spans="1:15">
      <c r="A33" s="74" t="s">
        <v>436</v>
      </c>
      <c r="B33" s="74">
        <v>388</v>
      </c>
      <c r="C33" s="74">
        <v>18</v>
      </c>
      <c r="D33" s="74">
        <v>328</v>
      </c>
      <c r="E33" s="74">
        <v>236</v>
      </c>
      <c r="F33" s="75">
        <v>1</v>
      </c>
      <c r="J33" s="74" t="s">
        <v>436</v>
      </c>
      <c r="K33" s="74">
        <v>387</v>
      </c>
      <c r="L33" s="74">
        <v>18</v>
      </c>
      <c r="M33" s="74">
        <v>328</v>
      </c>
      <c r="N33" s="74">
        <v>238</v>
      </c>
      <c r="O33" s="73">
        <v>1</v>
      </c>
    </row>
    <row r="34" spans="1:15">
      <c r="A34" s="74" t="s">
        <v>435</v>
      </c>
      <c r="B34" s="74">
        <v>388</v>
      </c>
      <c r="C34" s="74">
        <v>18</v>
      </c>
      <c r="D34" s="74">
        <v>328</v>
      </c>
      <c r="E34" s="74">
        <v>236</v>
      </c>
      <c r="F34" s="75">
        <v>1</v>
      </c>
      <c r="J34" s="74" t="s">
        <v>435</v>
      </c>
      <c r="K34" s="74">
        <v>388</v>
      </c>
      <c r="L34" s="74">
        <v>18</v>
      </c>
      <c r="M34" s="74">
        <v>328</v>
      </c>
      <c r="N34" s="74">
        <v>238</v>
      </c>
      <c r="O34" s="73">
        <v>1</v>
      </c>
    </row>
    <row r="35" spans="1:15">
      <c r="A35" s="74" t="s">
        <v>434</v>
      </c>
      <c r="B35" s="74">
        <v>388</v>
      </c>
      <c r="C35" s="74">
        <v>18</v>
      </c>
      <c r="D35" s="74">
        <v>328</v>
      </c>
      <c r="E35" s="74">
        <v>237</v>
      </c>
      <c r="F35" s="75">
        <v>1</v>
      </c>
      <c r="J35" s="74" t="s">
        <v>434</v>
      </c>
      <c r="K35" s="74">
        <v>371</v>
      </c>
      <c r="L35" s="74">
        <v>18</v>
      </c>
      <c r="M35" s="74">
        <v>328</v>
      </c>
      <c r="N35" s="74">
        <v>238</v>
      </c>
      <c r="O35" s="73">
        <v>1</v>
      </c>
    </row>
    <row r="36" spans="1:15">
      <c r="A36" s="74" t="s">
        <v>433</v>
      </c>
      <c r="B36" s="74">
        <v>388</v>
      </c>
      <c r="C36" s="74">
        <v>18</v>
      </c>
      <c r="D36" s="74">
        <v>328</v>
      </c>
      <c r="E36" s="74">
        <v>237</v>
      </c>
      <c r="F36" s="75">
        <v>1</v>
      </c>
      <c r="J36" s="74" t="s">
        <v>433</v>
      </c>
      <c r="K36" s="74">
        <v>357</v>
      </c>
      <c r="L36" s="74">
        <v>18</v>
      </c>
      <c r="M36" s="74">
        <v>328</v>
      </c>
      <c r="N36" s="74">
        <v>238</v>
      </c>
      <c r="O36" s="73">
        <v>1</v>
      </c>
    </row>
    <row r="37" spans="1:15">
      <c r="A37" s="74" t="s">
        <v>432</v>
      </c>
      <c r="B37" s="74">
        <v>388</v>
      </c>
      <c r="C37" s="74">
        <v>18</v>
      </c>
      <c r="D37" s="74">
        <v>328</v>
      </c>
      <c r="E37" s="74">
        <v>231</v>
      </c>
      <c r="F37" s="75">
        <v>1</v>
      </c>
      <c r="J37" s="74" t="s">
        <v>432</v>
      </c>
      <c r="K37" s="74">
        <v>383</v>
      </c>
      <c r="L37" s="74">
        <v>18</v>
      </c>
      <c r="M37" s="74">
        <v>328</v>
      </c>
      <c r="N37" s="74">
        <v>238</v>
      </c>
      <c r="O37" s="73">
        <v>1</v>
      </c>
    </row>
    <row r="38" spans="1:15">
      <c r="A38" s="74" t="s">
        <v>431</v>
      </c>
      <c r="B38" s="74">
        <v>388</v>
      </c>
      <c r="C38" s="74">
        <v>18</v>
      </c>
      <c r="D38" s="74">
        <v>328</v>
      </c>
      <c r="E38" s="74">
        <v>229</v>
      </c>
      <c r="F38" s="75">
        <v>1</v>
      </c>
      <c r="J38" s="74" t="s">
        <v>431</v>
      </c>
      <c r="K38" s="74">
        <v>333</v>
      </c>
      <c r="L38" s="74">
        <v>18</v>
      </c>
      <c r="M38" s="74">
        <v>328</v>
      </c>
      <c r="N38" s="74">
        <v>238</v>
      </c>
      <c r="O38" s="73">
        <v>1</v>
      </c>
    </row>
    <row r="39" spans="1:15">
      <c r="A39" s="74" t="s">
        <v>430</v>
      </c>
      <c r="B39" s="74">
        <v>388</v>
      </c>
      <c r="C39" s="74">
        <v>18</v>
      </c>
      <c r="D39" s="74">
        <v>328</v>
      </c>
      <c r="E39" s="74">
        <v>192</v>
      </c>
      <c r="F39" s="75">
        <v>1</v>
      </c>
      <c r="J39" s="74" t="s">
        <v>430</v>
      </c>
      <c r="K39" s="74">
        <v>388</v>
      </c>
      <c r="L39" s="74">
        <v>18</v>
      </c>
      <c r="M39" s="74">
        <v>328</v>
      </c>
      <c r="N39" s="74">
        <v>238</v>
      </c>
      <c r="O39" s="73">
        <v>1</v>
      </c>
    </row>
    <row r="40" spans="1:15">
      <c r="A40" s="74" t="s">
        <v>429</v>
      </c>
      <c r="B40" s="74">
        <v>388</v>
      </c>
      <c r="C40" s="74">
        <v>18</v>
      </c>
      <c r="D40" s="74">
        <v>328</v>
      </c>
      <c r="E40" s="74">
        <v>236</v>
      </c>
      <c r="F40" s="75">
        <v>1</v>
      </c>
      <c r="J40" s="74" t="s">
        <v>429</v>
      </c>
      <c r="K40" s="74">
        <v>388</v>
      </c>
      <c r="L40" s="74">
        <v>18</v>
      </c>
      <c r="M40" s="74">
        <v>328</v>
      </c>
      <c r="N40" s="74">
        <v>238</v>
      </c>
      <c r="O40" s="73">
        <v>1</v>
      </c>
    </row>
    <row r="41" spans="1:15">
      <c r="A41" s="74" t="s">
        <v>428</v>
      </c>
      <c r="B41" s="74">
        <v>388</v>
      </c>
      <c r="C41" s="74">
        <v>18</v>
      </c>
      <c r="D41" s="74">
        <v>328</v>
      </c>
      <c r="E41" s="74">
        <v>228</v>
      </c>
      <c r="F41" s="75">
        <v>1</v>
      </c>
      <c r="J41" s="74" t="s">
        <v>428</v>
      </c>
      <c r="K41" s="74">
        <v>384</v>
      </c>
      <c r="L41" s="74">
        <v>18</v>
      </c>
      <c r="M41" s="74">
        <v>328</v>
      </c>
      <c r="N41" s="74">
        <v>238</v>
      </c>
      <c r="O41" s="73">
        <v>1</v>
      </c>
    </row>
    <row r="42" spans="1:15">
      <c r="A42" s="74" t="s">
        <v>427</v>
      </c>
      <c r="B42" s="74">
        <v>388</v>
      </c>
      <c r="C42" s="74">
        <v>18</v>
      </c>
      <c r="D42" s="74">
        <v>328</v>
      </c>
      <c r="E42" s="74">
        <v>227</v>
      </c>
      <c r="F42" s="75">
        <v>1</v>
      </c>
      <c r="J42" s="74" t="s">
        <v>427</v>
      </c>
      <c r="K42" s="74">
        <v>386</v>
      </c>
      <c r="L42" s="74">
        <v>18</v>
      </c>
      <c r="M42" s="74">
        <v>328</v>
      </c>
      <c r="N42" s="74">
        <v>238</v>
      </c>
      <c r="O42" s="73">
        <v>1</v>
      </c>
    </row>
    <row r="43" spans="1:15">
      <c r="A43" s="74" t="s">
        <v>426</v>
      </c>
      <c r="B43" s="74">
        <v>388</v>
      </c>
      <c r="C43" s="74">
        <v>18</v>
      </c>
      <c r="D43" s="74">
        <v>328</v>
      </c>
      <c r="E43" s="74">
        <v>179</v>
      </c>
      <c r="F43" s="75">
        <v>1</v>
      </c>
      <c r="J43" s="74" t="s">
        <v>426</v>
      </c>
      <c r="K43" s="74">
        <v>303</v>
      </c>
      <c r="L43" s="74">
        <v>18</v>
      </c>
      <c r="M43" s="74">
        <v>328</v>
      </c>
      <c r="N43" s="74">
        <v>238</v>
      </c>
      <c r="O43" s="73">
        <v>1</v>
      </c>
    </row>
    <row r="44" spans="1:15">
      <c r="A44" s="74" t="s">
        <v>425</v>
      </c>
      <c r="B44" s="74">
        <v>388</v>
      </c>
      <c r="C44" s="74">
        <v>18</v>
      </c>
      <c r="D44" s="74">
        <v>328</v>
      </c>
      <c r="E44" s="74">
        <v>226</v>
      </c>
      <c r="F44" s="75">
        <v>1</v>
      </c>
      <c r="J44" s="74" t="s">
        <v>425</v>
      </c>
      <c r="K44" s="74">
        <v>310</v>
      </c>
      <c r="L44" s="74">
        <v>18</v>
      </c>
      <c r="M44" s="74">
        <v>328</v>
      </c>
      <c r="N44" s="74">
        <v>238</v>
      </c>
      <c r="O44" s="73">
        <v>1</v>
      </c>
    </row>
    <row r="45" spans="1:15">
      <c r="A45" s="74" t="s">
        <v>424</v>
      </c>
      <c r="B45" s="74">
        <v>388</v>
      </c>
      <c r="C45" s="74">
        <v>18</v>
      </c>
      <c r="D45" s="74">
        <v>328</v>
      </c>
      <c r="E45" s="74">
        <v>232</v>
      </c>
      <c r="F45" s="75">
        <v>1</v>
      </c>
      <c r="J45" s="74" t="s">
        <v>424</v>
      </c>
      <c r="K45" s="74">
        <v>343</v>
      </c>
      <c r="L45" s="74">
        <v>18</v>
      </c>
      <c r="M45" s="74">
        <v>328</v>
      </c>
      <c r="N45" s="74">
        <v>238</v>
      </c>
      <c r="O45" s="73">
        <v>1</v>
      </c>
    </row>
    <row r="46" spans="1:15">
      <c r="A46" s="74" t="s">
        <v>423</v>
      </c>
      <c r="B46" s="74">
        <v>388</v>
      </c>
      <c r="C46" s="74">
        <v>18</v>
      </c>
      <c r="D46" s="74">
        <v>328</v>
      </c>
      <c r="E46" s="74">
        <v>228</v>
      </c>
      <c r="F46" s="75">
        <v>1</v>
      </c>
      <c r="J46" s="74" t="s">
        <v>423</v>
      </c>
      <c r="K46" s="74">
        <v>301</v>
      </c>
      <c r="L46" s="74">
        <v>18</v>
      </c>
      <c r="M46" s="74">
        <v>328</v>
      </c>
      <c r="N46" s="74">
        <v>238</v>
      </c>
      <c r="O46" s="73">
        <v>1</v>
      </c>
    </row>
    <row r="47" spans="1:15">
      <c r="A47" s="74" t="s">
        <v>422</v>
      </c>
      <c r="B47" s="74">
        <v>388</v>
      </c>
      <c r="C47" s="74">
        <v>18</v>
      </c>
      <c r="D47" s="74">
        <v>328</v>
      </c>
      <c r="E47" s="74">
        <v>176</v>
      </c>
      <c r="F47" s="75">
        <v>1</v>
      </c>
      <c r="J47" s="74" t="s">
        <v>422</v>
      </c>
      <c r="K47" s="74">
        <v>340</v>
      </c>
      <c r="L47" s="74">
        <v>18</v>
      </c>
      <c r="M47" s="74">
        <v>328</v>
      </c>
      <c r="N47" s="74">
        <v>238</v>
      </c>
      <c r="O47" s="73">
        <v>1</v>
      </c>
    </row>
    <row r="48" spans="1:15">
      <c r="J48" s="76"/>
      <c r="K48" s="76"/>
      <c r="L48" s="76"/>
      <c r="M48" s="76"/>
      <c r="N48" s="76"/>
    </row>
    <row r="49" spans="10:14">
      <c r="J49" s="76"/>
      <c r="K49" s="76"/>
      <c r="L49" s="76"/>
      <c r="M49" s="76"/>
      <c r="N49" s="76"/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D4"/>
  <sheetViews>
    <sheetView workbookViewId="0">
      <selection activeCell="K36" sqref="K36"/>
    </sheetView>
  </sheetViews>
  <sheetFormatPr baseColWidth="10" defaultColWidth="8.83203125" defaultRowHeight="15"/>
  <sheetData>
    <row r="2" spans="1:4">
      <c r="B2" s="14" t="s">
        <v>300</v>
      </c>
      <c r="D2" s="14" t="s">
        <v>300</v>
      </c>
    </row>
    <row r="3" spans="1:4">
      <c r="B3" s="16" t="s">
        <v>268</v>
      </c>
      <c r="D3" s="16" t="s">
        <v>268</v>
      </c>
    </row>
    <row r="4" spans="1:4">
      <c r="A4" t="s">
        <v>478</v>
      </c>
      <c r="B4" t="s">
        <v>477</v>
      </c>
      <c r="D4" t="s">
        <v>477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3:M19"/>
  <sheetViews>
    <sheetView workbookViewId="0">
      <selection activeCell="K36" sqref="K36"/>
    </sheetView>
  </sheetViews>
  <sheetFormatPr baseColWidth="10" defaultColWidth="8.83203125" defaultRowHeight="15"/>
  <sheetData>
    <row r="3" spans="1:13">
      <c r="A3" t="s">
        <v>115</v>
      </c>
      <c r="B3" t="s">
        <v>479</v>
      </c>
      <c r="C3" t="s">
        <v>483</v>
      </c>
      <c r="G3" t="s">
        <v>482</v>
      </c>
      <c r="K3" t="s">
        <v>481</v>
      </c>
    </row>
    <row r="4" spans="1:13">
      <c r="C4" t="s">
        <v>36</v>
      </c>
      <c r="D4" t="s">
        <v>234</v>
      </c>
      <c r="E4" t="s">
        <v>225</v>
      </c>
      <c r="G4" t="s">
        <v>36</v>
      </c>
      <c r="H4" t="s">
        <v>234</v>
      </c>
      <c r="I4" t="s">
        <v>225</v>
      </c>
      <c r="K4" t="s">
        <v>36</v>
      </c>
      <c r="L4" t="s">
        <v>234</v>
      </c>
      <c r="M4" t="s">
        <v>225</v>
      </c>
    </row>
    <row r="5" spans="1:13">
      <c r="B5" t="s">
        <v>118</v>
      </c>
      <c r="C5" s="3">
        <v>3.8428129333890934E-2</v>
      </c>
      <c r="D5" s="3">
        <v>0.1891698433132144</v>
      </c>
      <c r="E5" s="3">
        <v>4.0818620887703716E-2</v>
      </c>
      <c r="F5" s="3"/>
      <c r="G5" s="3">
        <v>2.347958702300736E-2</v>
      </c>
      <c r="H5" s="3">
        <v>0.1891698433132144</v>
      </c>
      <c r="I5" s="3">
        <v>4.0818620887703716E-2</v>
      </c>
      <c r="J5" s="3"/>
      <c r="K5" s="3">
        <v>1.4948542310883575E-2</v>
      </c>
      <c r="L5" s="3">
        <v>0</v>
      </c>
      <c r="M5" s="3">
        <v>0</v>
      </c>
    </row>
    <row r="6" spans="1:13">
      <c r="B6" t="s">
        <v>117</v>
      </c>
      <c r="C6" s="3">
        <v>4.1819184002357804E-2</v>
      </c>
      <c r="D6" s="3">
        <v>8.8800555025286471E-2</v>
      </c>
      <c r="E6" s="3">
        <v>5.031823600425386E-3</v>
      </c>
      <c r="F6" s="3"/>
      <c r="G6" s="3">
        <v>2.5551521425440617E-2</v>
      </c>
      <c r="H6" s="3">
        <v>8.8800555025286471E-2</v>
      </c>
      <c r="I6" s="3">
        <v>5.031823600425386E-3</v>
      </c>
      <c r="J6" s="3"/>
      <c r="K6" s="3">
        <v>1.6267662576917186E-2</v>
      </c>
      <c r="L6" s="3">
        <v>0</v>
      </c>
      <c r="M6" s="3">
        <v>0</v>
      </c>
    </row>
    <row r="7" spans="1:13">
      <c r="B7" t="s">
        <v>116</v>
      </c>
      <c r="C7" s="3">
        <v>0.10774931595420795</v>
      </c>
      <c r="D7" s="3">
        <v>0.25493109899103955</v>
      </c>
      <c r="E7" s="3">
        <v>2.9707260395414464E-2</v>
      </c>
      <c r="F7" s="3"/>
      <c r="G7" s="3">
        <v>6.5834832048021055E-2</v>
      </c>
      <c r="H7" s="3">
        <v>0.25493109899103955</v>
      </c>
      <c r="I7" s="3">
        <v>2.9707260395414464E-2</v>
      </c>
      <c r="J7" s="3"/>
      <c r="K7" s="3">
        <v>4.1914483906186892E-2</v>
      </c>
      <c r="L7" s="3">
        <v>0</v>
      </c>
      <c r="M7" s="3">
        <v>0</v>
      </c>
    </row>
    <row r="8" spans="1:13">
      <c r="B8" t="s">
        <v>123</v>
      </c>
      <c r="C8" s="3">
        <v>5.7103142218951845E-2</v>
      </c>
      <c r="D8" s="3">
        <v>0.1388488764843287</v>
      </c>
      <c r="E8" s="3">
        <v>2.7149508474747161E-2</v>
      </c>
      <c r="F8" s="3"/>
      <c r="G8" s="3">
        <v>3.4890019895779577E-2</v>
      </c>
      <c r="H8" s="3">
        <v>0.1388488764843287</v>
      </c>
      <c r="I8" s="3">
        <v>2.7149508474747161E-2</v>
      </c>
      <c r="J8" s="3"/>
      <c r="K8" s="3">
        <v>2.2213122323172269E-2</v>
      </c>
      <c r="L8" s="3">
        <v>0</v>
      </c>
      <c r="M8" s="3">
        <v>0</v>
      </c>
    </row>
    <row r="9" spans="1:13">
      <c r="B9" t="s">
        <v>122</v>
      </c>
      <c r="C9" s="3">
        <v>2.483992101290752E-2</v>
      </c>
      <c r="D9" s="3">
        <v>0.13052152672075679</v>
      </c>
      <c r="E9" s="3">
        <v>2.1080307350288083E-2</v>
      </c>
      <c r="F9" s="3"/>
      <c r="G9" s="3">
        <v>1.5177191738886495E-2</v>
      </c>
      <c r="H9" s="3">
        <v>0.13052152672075679</v>
      </c>
      <c r="I9" s="3">
        <v>2.1080307350288083E-2</v>
      </c>
      <c r="J9" s="3"/>
      <c r="K9" s="3">
        <v>9.6627292740210247E-3</v>
      </c>
      <c r="L9" s="3">
        <v>0</v>
      </c>
      <c r="M9" s="3">
        <v>0</v>
      </c>
    </row>
    <row r="10" spans="1:13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C12" s="3" t="s">
        <v>483</v>
      </c>
      <c r="D12" s="3"/>
      <c r="E12" s="3"/>
      <c r="F12" s="3"/>
      <c r="G12" s="3" t="s">
        <v>482</v>
      </c>
      <c r="H12" s="3"/>
      <c r="I12" s="3"/>
      <c r="J12" s="3"/>
      <c r="K12" s="3" t="s">
        <v>481</v>
      </c>
      <c r="L12" s="3"/>
      <c r="M12" s="3"/>
    </row>
    <row r="13" spans="1:13">
      <c r="A13" t="s">
        <v>480</v>
      </c>
      <c r="B13" t="s">
        <v>479</v>
      </c>
      <c r="C13" s="3" t="s">
        <v>36</v>
      </c>
      <c r="D13" s="3" t="s">
        <v>234</v>
      </c>
      <c r="E13" s="3" t="s">
        <v>225</v>
      </c>
      <c r="F13" s="3"/>
      <c r="G13" s="3" t="s">
        <v>36</v>
      </c>
      <c r="H13" s="3" t="s">
        <v>234</v>
      </c>
      <c r="I13" s="3" t="s">
        <v>225</v>
      </c>
      <c r="J13" s="3"/>
      <c r="K13" s="3" t="s">
        <v>36</v>
      </c>
      <c r="L13" s="3" t="s">
        <v>234</v>
      </c>
      <c r="M13" s="3" t="s">
        <v>225</v>
      </c>
    </row>
    <row r="14" spans="1:13">
      <c r="B14" t="s">
        <v>118</v>
      </c>
      <c r="C14" s="3">
        <v>7.1270613535674598E-2</v>
      </c>
      <c r="D14" s="3">
        <v>0.35687608814573302</v>
      </c>
      <c r="E14" s="3">
        <v>0.14570120607703546</v>
      </c>
      <c r="F14" s="3"/>
      <c r="G14" s="3">
        <v>6.3644657887357417E-2</v>
      </c>
      <c r="H14" s="3">
        <v>0.24124823558651551</v>
      </c>
      <c r="I14" s="3">
        <v>0.12850846375994529</v>
      </c>
      <c r="J14" s="3"/>
      <c r="K14" s="3">
        <v>7.6259556483171823E-3</v>
      </c>
      <c r="L14" s="3">
        <v>0.11562785255921749</v>
      </c>
      <c r="M14" s="3">
        <v>1.7192742317090184E-2</v>
      </c>
    </row>
    <row r="15" spans="1:13">
      <c r="B15" t="s">
        <v>117</v>
      </c>
      <c r="C15" s="3">
        <v>5.3773551859044644E-2</v>
      </c>
      <c r="D15" s="3">
        <v>0.16429394711652243</v>
      </c>
      <c r="E15" s="3">
        <v>5.9341384640320141E-2</v>
      </c>
      <c r="F15" s="3"/>
      <c r="G15" s="3">
        <v>4.8019781810126866E-2</v>
      </c>
      <c r="H15" s="3">
        <v>0.11106270825076915</v>
      </c>
      <c r="I15" s="3">
        <v>5.2339101252762366E-2</v>
      </c>
      <c r="J15" s="3"/>
      <c r="K15" s="3">
        <v>5.753770048917777E-3</v>
      </c>
      <c r="L15" s="3">
        <v>5.3231238865753268E-2</v>
      </c>
      <c r="M15" s="3">
        <v>7.0022833875577773E-3</v>
      </c>
    </row>
    <row r="16" spans="1:13">
      <c r="B16" t="s">
        <v>116</v>
      </c>
      <c r="C16" s="3">
        <v>8.1331948912979846E-2</v>
      </c>
      <c r="D16" s="3">
        <v>0.20125895814420425</v>
      </c>
      <c r="E16" s="3">
        <v>0.17777274646730667</v>
      </c>
      <c r="F16" s="3"/>
      <c r="G16" s="3">
        <v>7.262943037929101E-2</v>
      </c>
      <c r="H16" s="3">
        <v>0.13605105570548207</v>
      </c>
      <c r="I16" s="3">
        <v>0.15679556238416448</v>
      </c>
      <c r="J16" s="3"/>
      <c r="K16" s="3">
        <v>8.7025185336888425E-3</v>
      </c>
      <c r="L16" s="3">
        <v>6.5207902438722182E-2</v>
      </c>
      <c r="M16" s="3">
        <v>2.097718408314219E-2</v>
      </c>
    </row>
    <row r="17" spans="2:13">
      <c r="B17" t="s">
        <v>123</v>
      </c>
      <c r="C17" s="3">
        <v>5.2130309120115653E-2</v>
      </c>
      <c r="D17" s="3">
        <v>0.16337127789476147</v>
      </c>
      <c r="E17" s="3">
        <v>6.4919828148962563E-2</v>
      </c>
      <c r="F17" s="3"/>
      <c r="G17" s="3">
        <v>4.6552366044263278E-2</v>
      </c>
      <c r="H17" s="3">
        <v>0.11043898385685874</v>
      </c>
      <c r="I17" s="3">
        <v>5.725928842738498E-2</v>
      </c>
      <c r="J17" s="3"/>
      <c r="K17" s="3">
        <v>5.5779430758523749E-3</v>
      </c>
      <c r="L17" s="3">
        <v>5.293229403790272E-2</v>
      </c>
      <c r="M17" s="3">
        <v>7.6605397215775833E-3</v>
      </c>
    </row>
    <row r="18" spans="2:13">
      <c r="B18" t="s">
        <v>122</v>
      </c>
      <c r="C18" s="3">
        <v>3.1073316096727553E-2</v>
      </c>
      <c r="D18" s="3">
        <v>0.13653713667717254</v>
      </c>
      <c r="E18" s="3">
        <v>5.2929205300823914E-2</v>
      </c>
      <c r="F18" s="3"/>
      <c r="G18" s="3">
        <v>2.7748471274377705E-2</v>
      </c>
      <c r="H18" s="3">
        <v>9.2299104393768636E-2</v>
      </c>
      <c r="I18" s="3">
        <v>4.6683559075326696E-2</v>
      </c>
      <c r="J18" s="3"/>
      <c r="K18" s="3">
        <v>3.3248448223498479E-3</v>
      </c>
      <c r="L18" s="3">
        <v>4.4238032283403908E-2</v>
      </c>
      <c r="M18" s="3">
        <v>6.2456462254972221E-3</v>
      </c>
    </row>
    <row r="19" spans="2:1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3:L32"/>
  <sheetViews>
    <sheetView workbookViewId="0">
      <selection activeCell="K36" sqref="K36"/>
    </sheetView>
  </sheetViews>
  <sheetFormatPr baseColWidth="10" defaultColWidth="8.83203125" defaultRowHeight="15"/>
  <sheetData>
    <row r="3" spans="2:12">
      <c r="B3" t="s">
        <v>489</v>
      </c>
      <c r="E3" t="s">
        <v>488</v>
      </c>
      <c r="H3" t="s">
        <v>487</v>
      </c>
      <c r="K3" t="s">
        <v>486</v>
      </c>
    </row>
    <row r="4" spans="2:12">
      <c r="B4" s="2" t="s">
        <v>485</v>
      </c>
      <c r="C4" s="2" t="s">
        <v>484</v>
      </c>
      <c r="E4" s="2" t="s">
        <v>485</v>
      </c>
      <c r="F4" s="2" t="s">
        <v>484</v>
      </c>
      <c r="H4" s="2" t="s">
        <v>485</v>
      </c>
      <c r="I4" s="2" t="s">
        <v>484</v>
      </c>
      <c r="K4" s="2" t="s">
        <v>485</v>
      </c>
      <c r="L4" s="2" t="s">
        <v>484</v>
      </c>
    </row>
    <row r="5" spans="2:12">
      <c r="B5" s="1">
        <v>10</v>
      </c>
      <c r="C5" s="1">
        <v>2906</v>
      </c>
      <c r="E5" s="1">
        <v>1</v>
      </c>
      <c r="F5" s="1">
        <v>2902</v>
      </c>
      <c r="H5" s="1">
        <v>15</v>
      </c>
      <c r="I5" s="1">
        <v>4591</v>
      </c>
      <c r="K5" s="1">
        <v>12</v>
      </c>
      <c r="L5" s="1">
        <v>4491</v>
      </c>
    </row>
    <row r="6" spans="2:12">
      <c r="B6" s="1">
        <v>1</v>
      </c>
      <c r="C6" s="1">
        <v>2966</v>
      </c>
      <c r="E6" s="1">
        <v>20</v>
      </c>
      <c r="F6" s="1">
        <v>3891</v>
      </c>
      <c r="H6" s="1">
        <v>70</v>
      </c>
      <c r="I6" s="1">
        <v>4818</v>
      </c>
      <c r="K6" s="1">
        <v>21</v>
      </c>
      <c r="L6" s="1">
        <v>4451</v>
      </c>
    </row>
    <row r="7" spans="2:12">
      <c r="B7" s="1">
        <v>10</v>
      </c>
      <c r="C7" s="1">
        <v>2906</v>
      </c>
      <c r="E7" s="1">
        <v>20</v>
      </c>
      <c r="F7" s="1">
        <v>3891</v>
      </c>
      <c r="H7" s="1">
        <v>70</v>
      </c>
      <c r="I7" s="1">
        <v>4818</v>
      </c>
      <c r="K7" s="1">
        <v>12</v>
      </c>
      <c r="L7" s="1">
        <v>4491</v>
      </c>
    </row>
    <row r="8" spans="2:12">
      <c r="B8" s="1">
        <v>1</v>
      </c>
      <c r="C8" s="1">
        <v>2895</v>
      </c>
      <c r="E8" s="1">
        <v>20</v>
      </c>
      <c r="F8" s="1">
        <v>3891</v>
      </c>
      <c r="H8" s="1">
        <v>81</v>
      </c>
      <c r="I8" s="1">
        <v>3115</v>
      </c>
      <c r="K8" s="1">
        <v>12</v>
      </c>
      <c r="L8" s="1">
        <v>4491</v>
      </c>
    </row>
    <row r="9" spans="2:12">
      <c r="B9" s="1">
        <v>10</v>
      </c>
      <c r="C9" s="1">
        <v>2906</v>
      </c>
      <c r="E9" s="1">
        <v>26</v>
      </c>
      <c r="F9" s="1">
        <v>4174</v>
      </c>
      <c r="H9" s="1">
        <v>72</v>
      </c>
      <c r="I9" s="1">
        <v>4727</v>
      </c>
      <c r="K9" s="1">
        <v>12</v>
      </c>
      <c r="L9" s="1">
        <v>4491</v>
      </c>
    </row>
    <row r="10" spans="2:12">
      <c r="B10" s="1">
        <v>10</v>
      </c>
      <c r="C10" s="1">
        <v>2906</v>
      </c>
      <c r="E10" s="1">
        <v>8</v>
      </c>
      <c r="F10" s="1">
        <v>2896</v>
      </c>
      <c r="H10" s="1">
        <v>70</v>
      </c>
      <c r="I10" s="1">
        <v>4818</v>
      </c>
      <c r="K10" s="1">
        <v>12</v>
      </c>
      <c r="L10" s="1">
        <v>4491</v>
      </c>
    </row>
    <row r="11" spans="2:12">
      <c r="B11" s="1">
        <v>10</v>
      </c>
      <c r="C11" s="1">
        <v>2906</v>
      </c>
      <c r="E11" s="1"/>
      <c r="F11" s="1"/>
      <c r="H11" s="1">
        <v>70</v>
      </c>
      <c r="I11" s="1">
        <v>4818</v>
      </c>
    </row>
    <row r="12" spans="2:12">
      <c r="B12" s="1">
        <v>1</v>
      </c>
      <c r="C12" s="1">
        <v>2965</v>
      </c>
      <c r="H12" s="1">
        <v>34</v>
      </c>
      <c r="I12" s="1">
        <v>2960</v>
      </c>
    </row>
    <row r="13" spans="2:12">
      <c r="B13" s="1">
        <v>10</v>
      </c>
      <c r="C13" s="1">
        <v>2895</v>
      </c>
      <c r="H13" s="1">
        <v>68</v>
      </c>
      <c r="I13" s="1">
        <v>4724</v>
      </c>
    </row>
    <row r="14" spans="2:12">
      <c r="B14" s="1">
        <v>10</v>
      </c>
      <c r="C14" s="1">
        <v>2895</v>
      </c>
      <c r="H14" s="1">
        <v>36</v>
      </c>
      <c r="I14" s="1">
        <v>4302</v>
      </c>
    </row>
    <row r="15" spans="2:12">
      <c r="B15" s="1">
        <v>10</v>
      </c>
      <c r="C15" s="1">
        <v>2895</v>
      </c>
      <c r="H15" s="1">
        <v>70</v>
      </c>
      <c r="I15" s="1">
        <v>4818</v>
      </c>
    </row>
    <row r="16" spans="2:12">
      <c r="B16" s="1">
        <v>10</v>
      </c>
      <c r="C16" s="1">
        <v>2906</v>
      </c>
      <c r="H16" s="1">
        <v>-60</v>
      </c>
      <c r="I16" s="1">
        <v>2944</v>
      </c>
    </row>
    <row r="17" spans="2:9">
      <c r="B17" s="1">
        <v>1</v>
      </c>
      <c r="C17" s="1">
        <v>2965</v>
      </c>
      <c r="H17" s="1">
        <v>79</v>
      </c>
      <c r="I17" s="1">
        <v>4069</v>
      </c>
    </row>
    <row r="18" spans="2:9">
      <c r="B18" s="1">
        <v>1</v>
      </c>
      <c r="C18" s="1">
        <v>2965</v>
      </c>
      <c r="H18" s="1">
        <v>-60</v>
      </c>
      <c r="I18" s="1">
        <v>2944</v>
      </c>
    </row>
    <row r="19" spans="2:9">
      <c r="H19" s="1">
        <v>70</v>
      </c>
      <c r="I19" s="1">
        <v>4818</v>
      </c>
    </row>
    <row r="20" spans="2:9">
      <c r="H20" s="1">
        <v>15</v>
      </c>
      <c r="I20" s="1">
        <v>4591</v>
      </c>
    </row>
    <row r="21" spans="2:9">
      <c r="H21" s="1">
        <v>70</v>
      </c>
      <c r="I21" s="1">
        <v>4818</v>
      </c>
    </row>
    <row r="22" spans="2:9">
      <c r="H22" s="1">
        <v>81</v>
      </c>
      <c r="I22" s="1">
        <v>3115</v>
      </c>
    </row>
    <row r="23" spans="2:9">
      <c r="H23" s="1">
        <v>70</v>
      </c>
      <c r="I23" s="1">
        <v>4818</v>
      </c>
    </row>
    <row r="24" spans="2:9">
      <c r="H24" s="1">
        <v>79</v>
      </c>
      <c r="I24" s="1">
        <v>4069</v>
      </c>
    </row>
    <row r="25" spans="2:9">
      <c r="H25" s="1">
        <v>70</v>
      </c>
      <c r="I25" s="1">
        <v>4818</v>
      </c>
    </row>
    <row r="26" spans="2:9">
      <c r="H26" s="1">
        <v>79</v>
      </c>
      <c r="I26" s="1">
        <v>4069</v>
      </c>
    </row>
    <row r="27" spans="2:9">
      <c r="H27" s="1">
        <v>70</v>
      </c>
      <c r="I27" s="1">
        <v>4818</v>
      </c>
    </row>
    <row r="28" spans="2:9">
      <c r="H28" s="1">
        <v>-60</v>
      </c>
      <c r="I28" s="1">
        <v>2944</v>
      </c>
    </row>
    <row r="29" spans="2:9">
      <c r="H29" s="1">
        <v>70</v>
      </c>
      <c r="I29" s="1">
        <v>4818</v>
      </c>
    </row>
    <row r="30" spans="2:9">
      <c r="H30" s="1"/>
      <c r="I30" s="1"/>
    </row>
    <row r="31" spans="2:9">
      <c r="H31" s="1"/>
      <c r="I31" s="1"/>
    </row>
    <row r="32" spans="2:9">
      <c r="H32" s="1"/>
      <c r="I32" s="1"/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4:J16"/>
  <sheetViews>
    <sheetView workbookViewId="0">
      <selection activeCell="K36" sqref="K36"/>
    </sheetView>
  </sheetViews>
  <sheetFormatPr baseColWidth="10" defaultColWidth="8.83203125" defaultRowHeight="15"/>
  <sheetData>
    <row r="4" spans="2:10">
      <c r="C4" t="s">
        <v>496</v>
      </c>
      <c r="F4" t="s">
        <v>495</v>
      </c>
      <c r="I4" t="s">
        <v>494</v>
      </c>
    </row>
    <row r="5" spans="2:10">
      <c r="C5" t="s">
        <v>63</v>
      </c>
      <c r="D5" t="s">
        <v>493</v>
      </c>
      <c r="F5" t="s">
        <v>63</v>
      </c>
      <c r="G5" t="s">
        <v>493</v>
      </c>
      <c r="I5" t="s">
        <v>492</v>
      </c>
      <c r="J5" t="s">
        <v>491</v>
      </c>
    </row>
    <row r="6" spans="2:10">
      <c r="B6" s="14" t="s">
        <v>245</v>
      </c>
      <c r="C6" s="3">
        <v>0.59224469999999996</v>
      </c>
      <c r="D6" s="3">
        <v>0.5791461</v>
      </c>
      <c r="E6" s="3"/>
      <c r="F6" s="3">
        <v>0.32742670000000001</v>
      </c>
      <c r="G6" s="3">
        <v>0.36884990000000001</v>
      </c>
      <c r="H6" s="3"/>
      <c r="I6" s="3">
        <v>0.62557379999999996</v>
      </c>
      <c r="J6" s="3">
        <v>0.59716190000000002</v>
      </c>
    </row>
    <row r="7" spans="2:10">
      <c r="B7" s="14" t="s">
        <v>244</v>
      </c>
      <c r="C7" s="3">
        <v>0.62379459999999998</v>
      </c>
      <c r="D7" s="3">
        <v>0.74618960000000001</v>
      </c>
      <c r="E7" s="3"/>
      <c r="F7" s="3">
        <v>0.22022710000000001</v>
      </c>
      <c r="G7" s="3">
        <v>0.3996846</v>
      </c>
      <c r="H7" s="3"/>
      <c r="I7" s="3">
        <v>1.0252889999999999</v>
      </c>
      <c r="J7" s="3">
        <v>0.62280919999999995</v>
      </c>
    </row>
    <row r="8" spans="2:10">
      <c r="B8" s="14" t="s">
        <v>243</v>
      </c>
      <c r="C8" s="3">
        <v>0.4752536</v>
      </c>
      <c r="D8" s="3">
        <v>0.69106109999999998</v>
      </c>
      <c r="E8" s="3"/>
      <c r="F8" s="3">
        <v>0.73172709999999996</v>
      </c>
      <c r="G8" s="3">
        <v>0.4665202</v>
      </c>
      <c r="H8" s="3"/>
      <c r="I8" s="3">
        <v>0.84426409999999996</v>
      </c>
      <c r="J8" s="3">
        <v>0.58222609999999997</v>
      </c>
    </row>
    <row r="9" spans="2:10">
      <c r="B9" s="14" t="s">
        <v>242</v>
      </c>
      <c r="C9" s="3">
        <v>0.69603159999999997</v>
      </c>
      <c r="D9" s="3">
        <v>0.70205899999999999</v>
      </c>
      <c r="E9" s="3"/>
      <c r="F9" s="3">
        <v>0.27337309999999998</v>
      </c>
      <c r="G9" s="3">
        <v>0.41021220000000003</v>
      </c>
      <c r="H9" s="3"/>
      <c r="I9" s="3">
        <v>0.74653670000000005</v>
      </c>
      <c r="J9" s="3">
        <v>0.56652080000000005</v>
      </c>
    </row>
    <row r="10" spans="2:10">
      <c r="B10" s="14" t="s">
        <v>241</v>
      </c>
      <c r="C10" s="3">
        <v>0.50766800000000001</v>
      </c>
      <c r="D10" s="3">
        <v>0.72924789999999995</v>
      </c>
      <c r="E10" s="3"/>
      <c r="F10" s="3">
        <v>0.47709960000000001</v>
      </c>
      <c r="G10" s="3">
        <v>0.59703309999999998</v>
      </c>
      <c r="H10" s="3"/>
      <c r="I10" s="3">
        <v>0.47358800000000001</v>
      </c>
      <c r="J10" s="3">
        <v>0.44466440000000002</v>
      </c>
    </row>
    <row r="11" spans="2:10">
      <c r="B11" s="14" t="s">
        <v>240</v>
      </c>
      <c r="C11" s="3">
        <v>0.1085985</v>
      </c>
      <c r="D11" s="3">
        <v>0.27379789999999998</v>
      </c>
      <c r="E11" s="3"/>
      <c r="F11" s="3">
        <v>6.1626739999999999E-2</v>
      </c>
      <c r="G11" s="3">
        <v>0.140596</v>
      </c>
      <c r="H11" s="3"/>
      <c r="I11" s="3">
        <v>0.1976618</v>
      </c>
      <c r="J11" s="3">
        <v>0.1692534</v>
      </c>
    </row>
    <row r="12" spans="2:10">
      <c r="B12" s="14" t="s">
        <v>248</v>
      </c>
      <c r="C12" s="3">
        <v>0.14638789999999999</v>
      </c>
      <c r="D12" s="3">
        <v>0.51072390000000001</v>
      </c>
      <c r="E12" s="3"/>
      <c r="F12" s="3">
        <v>0.1908089</v>
      </c>
      <c r="G12" s="3">
        <v>0.28436260000000002</v>
      </c>
      <c r="H12" s="3"/>
      <c r="I12" s="3">
        <v>0.57349459999999997</v>
      </c>
      <c r="J12" s="3">
        <v>0.53159710000000004</v>
      </c>
    </row>
    <row r="13" spans="2:10">
      <c r="B13" s="14">
        <v>2</v>
      </c>
      <c r="C13" s="3">
        <v>6.4264360000000006E-2</v>
      </c>
      <c r="D13" s="3">
        <v>0.3429391</v>
      </c>
      <c r="E13" s="3"/>
      <c r="F13" s="3">
        <v>7.4499350000000006E-2</v>
      </c>
      <c r="G13" s="3">
        <v>0.14424519999999999</v>
      </c>
      <c r="H13" s="3"/>
      <c r="I13" s="3">
        <v>0.12939049999999999</v>
      </c>
      <c r="J13" s="3">
        <v>0.14685039999999999</v>
      </c>
    </row>
    <row r="14" spans="2:10">
      <c r="B14" s="14">
        <v>3</v>
      </c>
      <c r="C14" s="3">
        <v>0.1543525</v>
      </c>
      <c r="D14" s="3">
        <v>0.27364070000000001</v>
      </c>
      <c r="E14" s="3"/>
      <c r="F14" s="3">
        <v>0.1188198</v>
      </c>
      <c r="G14" s="3">
        <v>0.17814350000000001</v>
      </c>
      <c r="H14" s="3"/>
      <c r="I14" s="3">
        <v>0.29521900000000001</v>
      </c>
      <c r="J14" s="3">
        <v>0.27687060000000002</v>
      </c>
    </row>
    <row r="15" spans="2:10">
      <c r="B15" s="14" t="s">
        <v>490</v>
      </c>
      <c r="C15" s="3">
        <v>0.84102730000000003</v>
      </c>
      <c r="D15" s="3">
        <v>1.4567019999999999</v>
      </c>
      <c r="E15" s="3"/>
      <c r="F15" s="3">
        <v>7.1629590000000007E-2</v>
      </c>
      <c r="G15" s="3">
        <v>0.1158102</v>
      </c>
      <c r="H15" s="3"/>
      <c r="I15" s="3">
        <v>0.2268741</v>
      </c>
      <c r="J15" s="3">
        <v>0.38239109999999998</v>
      </c>
    </row>
    <row r="16" spans="2:10">
      <c r="B16" s="14"/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K43"/>
  <sheetViews>
    <sheetView zoomScale="55" zoomScaleNormal="55" workbookViewId="0">
      <selection activeCell="Z52" sqref="Z52"/>
    </sheetView>
  </sheetViews>
  <sheetFormatPr baseColWidth="10" defaultColWidth="8.83203125" defaultRowHeight="15"/>
  <cols>
    <col min="3" max="8" width="9.1640625" bestFit="1" customWidth="1"/>
    <col min="9" max="11" width="9.83203125" bestFit="1" customWidth="1"/>
  </cols>
  <sheetData>
    <row r="2" spans="2:11">
      <c r="B2" t="s">
        <v>502</v>
      </c>
    </row>
    <row r="3" spans="2:11">
      <c r="B3" t="s">
        <v>497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</row>
    <row r="4" spans="2:11">
      <c r="B4">
        <v>345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</row>
    <row r="5" spans="2:11">
      <c r="B5">
        <v>330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</row>
    <row r="6" spans="2:11">
      <c r="B6">
        <v>335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</row>
    <row r="7" spans="2:11">
      <c r="B7">
        <v>340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</row>
    <row r="11" spans="2:11">
      <c r="B11" t="s">
        <v>501</v>
      </c>
    </row>
    <row r="12" spans="2:11">
      <c r="B12" t="s">
        <v>497</v>
      </c>
      <c r="C12" s="4">
        <v>1.6510769230769229</v>
      </c>
      <c r="D12" s="4">
        <v>1.6204906204906206</v>
      </c>
      <c r="E12" s="4">
        <v>1.787383925712456</v>
      </c>
      <c r="F12" s="4">
        <v>2.1494743758212875</v>
      </c>
      <c r="G12" s="4">
        <v>2.3464095744680851</v>
      </c>
      <c r="H12" s="4">
        <v>2.0567991981289677</v>
      </c>
      <c r="I12" s="4">
        <v>1.7663284717818644</v>
      </c>
      <c r="J12" s="4">
        <v>1.7182230869001298</v>
      </c>
      <c r="K12" s="4">
        <v>1.5668449197860961</v>
      </c>
    </row>
    <row r="13" spans="2:11">
      <c r="B13">
        <v>345</v>
      </c>
      <c r="C13" s="4">
        <v>1.0400981996726677</v>
      </c>
      <c r="D13" s="4">
        <v>1.0364420062695927</v>
      </c>
      <c r="E13" s="4">
        <v>0.91301000769822949</v>
      </c>
      <c r="F13" s="4">
        <v>1.2082961641391612</v>
      </c>
      <c r="G13" s="4">
        <v>1.2836185819070907</v>
      </c>
      <c r="H13" s="4">
        <v>1.1812471960520412</v>
      </c>
      <c r="I13" s="4">
        <v>0.96959314775160588</v>
      </c>
      <c r="J13" s="4">
        <v>1.0061295971978985</v>
      </c>
      <c r="K13" s="4">
        <v>1.0083811204234672</v>
      </c>
    </row>
    <row r="14" spans="2:11">
      <c r="B14">
        <v>330</v>
      </c>
      <c r="C14" s="4">
        <v>0.82560807709958695</v>
      </c>
      <c r="D14" s="4">
        <v>0.85500679655641143</v>
      </c>
      <c r="E14" s="4">
        <v>0.82292134831460684</v>
      </c>
      <c r="F14" s="4">
        <v>1.0144422310756971</v>
      </c>
      <c r="G14" s="4">
        <v>1.062685093780849</v>
      </c>
      <c r="H14" s="4">
        <v>1.0644685039370079</v>
      </c>
      <c r="I14" s="4">
        <v>1.0211844005777564</v>
      </c>
      <c r="J14" s="4">
        <v>1.0451272203552568</v>
      </c>
      <c r="K14" s="4">
        <v>1.0782122905027933</v>
      </c>
    </row>
    <row r="15" spans="2:11">
      <c r="B15">
        <v>335</v>
      </c>
      <c r="C15" s="4">
        <v>0.79999999999999993</v>
      </c>
      <c r="D15" s="4">
        <v>0.82544507164567948</v>
      </c>
      <c r="E15" s="4">
        <v>0.85105467068445972</v>
      </c>
      <c r="F15" s="4">
        <v>1.021586109807602</v>
      </c>
      <c r="G15" s="4">
        <v>1.0591658583899128</v>
      </c>
      <c r="H15" s="4">
        <v>1.0310227823557925</v>
      </c>
      <c r="I15" s="4">
        <v>0.96610169491525433</v>
      </c>
      <c r="J15" s="4">
        <v>0.98411957029425501</v>
      </c>
      <c r="K15" s="4">
        <v>0.99310344827586206</v>
      </c>
    </row>
    <row r="16" spans="2:11">
      <c r="B16">
        <v>340</v>
      </c>
      <c r="C16" s="4">
        <v>0.87499999999999989</v>
      </c>
      <c r="D16" s="4">
        <v>0.96209540034071539</v>
      </c>
      <c r="E16" s="4">
        <v>0.93159203980099503</v>
      </c>
      <c r="F16" s="4">
        <v>1.0170506912442396</v>
      </c>
      <c r="G16" s="4">
        <v>1.1606606606606606</v>
      </c>
      <c r="H16" s="4">
        <v>0.97832233741753072</v>
      </c>
      <c r="I16" s="4">
        <v>0.94754653130287647</v>
      </c>
      <c r="J16" s="4">
        <v>1.0060475161987041</v>
      </c>
      <c r="K16" s="4">
        <v>1.0235241899689302</v>
      </c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C19" s="4"/>
      <c r="D19" s="4"/>
      <c r="E19" s="4"/>
      <c r="F19" s="4"/>
      <c r="G19" s="4"/>
      <c r="H19" s="4"/>
      <c r="I19" s="4"/>
      <c r="J19" s="4"/>
      <c r="K19" s="4"/>
    </row>
    <row r="20" spans="2:11">
      <c r="B20" t="s">
        <v>500</v>
      </c>
      <c r="C20" s="4"/>
      <c r="D20" s="4"/>
      <c r="E20" s="4"/>
      <c r="F20" s="4"/>
      <c r="G20" s="4"/>
      <c r="H20" s="4"/>
      <c r="I20" s="4"/>
      <c r="J20" s="4"/>
      <c r="K20" s="4"/>
    </row>
    <row r="21" spans="2:11">
      <c r="B21" t="s">
        <v>497</v>
      </c>
      <c r="C21" s="4">
        <v>5.0138461538461536</v>
      </c>
      <c r="D21" s="4">
        <v>4.177777777777778</v>
      </c>
      <c r="E21" s="4">
        <v>4.8379763048350934</v>
      </c>
      <c r="F21" s="4">
        <v>4.2720105124835746</v>
      </c>
      <c r="G21" s="4">
        <v>4.7416888297872335</v>
      </c>
      <c r="H21" s="4">
        <v>4.2686267958570001</v>
      </c>
      <c r="I21" s="4">
        <v>4.8411540900443875</v>
      </c>
      <c r="J21" s="4">
        <v>3.882295719844358</v>
      </c>
      <c r="K21" s="4">
        <v>4.4846256684491976</v>
      </c>
    </row>
    <row r="22" spans="2:11">
      <c r="B22">
        <v>345</v>
      </c>
      <c r="C22" s="4">
        <v>2.199672667757774</v>
      </c>
      <c r="D22" s="4">
        <v>1.8244514106583074</v>
      </c>
      <c r="E22" s="4">
        <v>1.8491147036181679</v>
      </c>
      <c r="F22" s="4">
        <v>1.5396966993755574</v>
      </c>
      <c r="G22" s="4">
        <v>1.7310513447432763</v>
      </c>
      <c r="H22" s="4">
        <v>1.563481381785554</v>
      </c>
      <c r="I22" s="4">
        <v>1.4158458244111349</v>
      </c>
      <c r="J22" s="4">
        <v>1.5503502626970229</v>
      </c>
      <c r="K22" s="4">
        <v>1.4062637847375383</v>
      </c>
    </row>
    <row r="23" spans="2:11">
      <c r="B23">
        <v>330</v>
      </c>
      <c r="C23" s="4">
        <v>1.0027535566773749</v>
      </c>
      <c r="D23" s="4">
        <v>0.96284549161758037</v>
      </c>
      <c r="E23" s="4">
        <v>0.88629213483146063</v>
      </c>
      <c r="F23" s="4">
        <v>1.0129482071713147</v>
      </c>
      <c r="G23" s="4">
        <v>0.97532082922013819</v>
      </c>
      <c r="H23" s="4">
        <v>0.95964566929133865</v>
      </c>
      <c r="I23" s="4">
        <v>1.1844005777563793</v>
      </c>
      <c r="J23" s="4">
        <v>1.1934709553528564</v>
      </c>
      <c r="K23" s="4">
        <v>1.2422549517521586</v>
      </c>
    </row>
    <row r="24" spans="2:11">
      <c r="B24">
        <v>335</v>
      </c>
      <c r="C24" s="4">
        <v>0.96768558951965056</v>
      </c>
      <c r="D24" s="4">
        <v>0.92661745549283547</v>
      </c>
      <c r="E24" s="4">
        <v>0.95307791648730089</v>
      </c>
      <c r="F24" s="4">
        <v>0.92304082590333181</v>
      </c>
      <c r="G24" s="4">
        <v>1.0077594568380215</v>
      </c>
      <c r="H24" s="4">
        <v>0.97721764420746482</v>
      </c>
      <c r="I24" s="4">
        <v>1.098030233623454</v>
      </c>
      <c r="J24" s="4">
        <v>1.1648762260625876</v>
      </c>
      <c r="K24" s="4">
        <v>1.1108045977011494</v>
      </c>
    </row>
    <row r="25" spans="2:11">
      <c r="B25">
        <v>340</v>
      </c>
      <c r="C25" s="4">
        <v>1.1026357827476039</v>
      </c>
      <c r="D25" s="4">
        <v>1.2444633730834753</v>
      </c>
      <c r="E25" s="4">
        <v>1.1417910447761193</v>
      </c>
      <c r="F25" s="4">
        <v>1.1336405529953917</v>
      </c>
      <c r="G25" s="4">
        <v>1.1476476476476476</v>
      </c>
      <c r="H25" s="4">
        <v>1.1008482563619226</v>
      </c>
      <c r="I25" s="4">
        <v>1.2072758037225042</v>
      </c>
      <c r="J25" s="4">
        <v>1.2107991360691144</v>
      </c>
      <c r="K25" s="4">
        <v>1.2814025743453175</v>
      </c>
    </row>
    <row r="26" spans="2:11">
      <c r="C26" s="4"/>
      <c r="D26" s="4"/>
      <c r="E26" s="4"/>
      <c r="F26" s="4"/>
      <c r="G26" s="4"/>
      <c r="H26" s="4"/>
      <c r="I26" s="4"/>
      <c r="J26" s="4"/>
      <c r="K26" s="4"/>
    </row>
    <row r="27" spans="2:11">
      <c r="C27" s="4"/>
      <c r="D27" s="4"/>
      <c r="E27" s="4"/>
      <c r="F27" s="4"/>
      <c r="G27" s="4"/>
      <c r="H27" s="4"/>
      <c r="I27" s="4"/>
      <c r="J27" s="4"/>
      <c r="K27" s="4"/>
    </row>
    <row r="28" spans="2:11">
      <c r="C28" s="4"/>
      <c r="D28" s="4"/>
      <c r="E28" s="4"/>
      <c r="F28" s="4"/>
      <c r="G28" s="4"/>
      <c r="H28" s="4"/>
      <c r="I28" s="4"/>
      <c r="J28" s="4"/>
      <c r="K28" s="4"/>
    </row>
    <row r="29" spans="2:11">
      <c r="B29" t="s">
        <v>499</v>
      </c>
      <c r="C29" s="4"/>
      <c r="D29" s="4"/>
      <c r="E29" s="4"/>
      <c r="F29" s="4"/>
      <c r="G29" s="4"/>
      <c r="H29" s="4"/>
      <c r="I29" s="4"/>
      <c r="J29" s="4"/>
      <c r="K29" s="4"/>
    </row>
    <row r="30" spans="2:11">
      <c r="B30" t="s">
        <v>497</v>
      </c>
      <c r="C30" s="4">
        <v>6.6486153846153844</v>
      </c>
      <c r="D30" s="4">
        <v>6.0629148629148633</v>
      </c>
      <c r="E30" s="4">
        <v>6.5091258405379433</v>
      </c>
      <c r="F30" s="4">
        <v>7.0985545335085414</v>
      </c>
      <c r="G30" s="4">
        <v>8.6020611702127656</v>
      </c>
      <c r="H30" s="4">
        <v>7.8630136986301373</v>
      </c>
      <c r="I30" s="4">
        <v>6.6667723525681675</v>
      </c>
      <c r="J30" s="4">
        <v>6.189040207522698</v>
      </c>
      <c r="K30" s="4">
        <v>6.2901069518716568</v>
      </c>
    </row>
    <row r="31" spans="2:11">
      <c r="B31">
        <v>345</v>
      </c>
      <c r="C31" s="4">
        <v>3.4541734860883793</v>
      </c>
      <c r="D31" s="4">
        <v>3.0693573667711602</v>
      </c>
      <c r="E31" s="4">
        <v>3.4553502694380298</v>
      </c>
      <c r="F31" s="4">
        <v>3.7653880463871539</v>
      </c>
      <c r="G31" s="4">
        <v>3.5168704156479218</v>
      </c>
      <c r="H31" s="4">
        <v>2.8366980708838043</v>
      </c>
      <c r="I31" s="4">
        <v>2.6633832976445393</v>
      </c>
      <c r="J31" s="4">
        <v>2.4881786339754819</v>
      </c>
      <c r="K31" s="4">
        <v>1.9783855315394794</v>
      </c>
    </row>
    <row r="32" spans="2:11">
      <c r="B32">
        <v>330</v>
      </c>
      <c r="C32" s="4">
        <v>1.1500688389169342</v>
      </c>
      <c r="D32" s="4">
        <v>1.0788400543724512</v>
      </c>
      <c r="E32" s="4">
        <v>1.0462921348314607</v>
      </c>
      <c r="F32" s="4">
        <v>1.24800796812749</v>
      </c>
      <c r="G32" s="4">
        <v>1.2166831194471865</v>
      </c>
      <c r="H32" s="4">
        <v>1.0989173228346456</v>
      </c>
      <c r="I32" s="4">
        <v>1.2532498796340876</v>
      </c>
      <c r="J32" s="4">
        <v>1.4128660585693711</v>
      </c>
      <c r="K32" s="4">
        <v>1.2813610970035554</v>
      </c>
    </row>
    <row r="33" spans="2:11">
      <c r="B33">
        <v>335</v>
      </c>
      <c r="C33" s="4">
        <v>1.0790393013100437</v>
      </c>
      <c r="D33" s="4">
        <v>1.0555796786799827</v>
      </c>
      <c r="E33" s="4">
        <v>1.1028842014636244</v>
      </c>
      <c r="F33" s="4">
        <v>1.1595495072735804</v>
      </c>
      <c r="G33" s="4">
        <v>1.077109602327837</v>
      </c>
      <c r="H33" s="4">
        <v>1.0833737275811923</v>
      </c>
      <c r="I33" s="4">
        <v>1.147045350435181</v>
      </c>
      <c r="J33" s="4">
        <v>1.1083605791686129</v>
      </c>
      <c r="K33" s="4">
        <v>1.1383908045977011</v>
      </c>
    </row>
    <row r="34" spans="2:11">
      <c r="B34">
        <v>340</v>
      </c>
      <c r="C34" s="4">
        <v>1.4808306709265175</v>
      </c>
      <c r="D34" s="4">
        <v>1.8326235093696763</v>
      </c>
      <c r="E34" s="4">
        <v>1.9195688225538974</v>
      </c>
      <c r="F34" s="4">
        <v>1.7087557603686636</v>
      </c>
      <c r="G34" s="4">
        <v>1.7367367367367366</v>
      </c>
      <c r="H34" s="4">
        <v>1.5692742695570219</v>
      </c>
      <c r="I34" s="4">
        <v>1.7732656514382403</v>
      </c>
      <c r="J34" s="4">
        <v>1.7343412526997841</v>
      </c>
      <c r="K34" s="4">
        <v>1.5162006213936974</v>
      </c>
    </row>
    <row r="35" spans="2:11">
      <c r="C35" s="4"/>
      <c r="D35" s="4"/>
      <c r="E35" s="4"/>
      <c r="F35" s="4"/>
      <c r="G35" s="4"/>
      <c r="H35" s="4"/>
      <c r="I35" s="4"/>
      <c r="J35" s="4"/>
      <c r="K35" s="4"/>
    </row>
    <row r="36" spans="2:11">
      <c r="C36" s="4"/>
      <c r="D36" s="4"/>
      <c r="E36" s="4"/>
      <c r="F36" s="4"/>
      <c r="G36" s="4"/>
      <c r="H36" s="4"/>
      <c r="I36" s="4"/>
      <c r="J36" s="4"/>
      <c r="K36" s="4"/>
    </row>
    <row r="37" spans="2:11">
      <c r="C37" s="4"/>
      <c r="D37" s="4"/>
      <c r="E37" s="4"/>
      <c r="F37" s="4"/>
      <c r="G37" s="4"/>
      <c r="H37" s="4"/>
      <c r="I37" s="4"/>
      <c r="J37" s="4"/>
      <c r="K37" s="4"/>
    </row>
    <row r="38" spans="2:11">
      <c r="B38" t="s">
        <v>498</v>
      </c>
      <c r="C38" s="4"/>
      <c r="D38" s="4"/>
      <c r="E38" s="4"/>
      <c r="F38" s="4"/>
      <c r="G38" s="4"/>
      <c r="H38" s="4"/>
      <c r="I38" s="4"/>
      <c r="J38" s="4"/>
      <c r="K38" s="4"/>
    </row>
    <row r="39" spans="2:11">
      <c r="B39" t="s">
        <v>497</v>
      </c>
      <c r="C39" s="4">
        <v>7.4138461538461531</v>
      </c>
      <c r="D39" s="4">
        <v>6.6227994227994236</v>
      </c>
      <c r="E39" s="4">
        <v>7.1066282420749269</v>
      </c>
      <c r="F39" s="4">
        <v>8.6547306176084096</v>
      </c>
      <c r="G39" s="4">
        <v>8.8447473404255312</v>
      </c>
      <c r="H39" s="4">
        <v>8.3254259939859665</v>
      </c>
      <c r="I39" s="4">
        <v>10.024730500951172</v>
      </c>
      <c r="J39" s="4">
        <v>10.215629053177691</v>
      </c>
      <c r="K39" s="4">
        <v>10.151069518716577</v>
      </c>
    </row>
    <row r="40" spans="2:11">
      <c r="B40">
        <v>345</v>
      </c>
      <c r="C40" s="4">
        <v>6.8797054009819965</v>
      </c>
      <c r="D40" s="4">
        <v>5.6778996865203766</v>
      </c>
      <c r="E40" s="4">
        <v>5.7721324095458053</v>
      </c>
      <c r="F40" s="4">
        <v>6.8479036574487067</v>
      </c>
      <c r="G40" s="4">
        <v>6.9418092909535458</v>
      </c>
      <c r="H40" s="4">
        <v>6.267384477344101</v>
      </c>
      <c r="I40" s="4">
        <v>6.7006423982869379</v>
      </c>
      <c r="J40" s="4">
        <v>6.6733800350262698</v>
      </c>
      <c r="K40" s="4">
        <v>6.5844728716365237</v>
      </c>
    </row>
    <row r="41" spans="2:11">
      <c r="B41">
        <v>330</v>
      </c>
      <c r="C41" s="4">
        <v>1.5236346948141348</v>
      </c>
      <c r="D41" s="4">
        <v>1.5527865881286815</v>
      </c>
      <c r="E41" s="4">
        <v>1.5186516853932583</v>
      </c>
      <c r="F41" s="4">
        <v>1.8525896414342629</v>
      </c>
      <c r="G41" s="4">
        <v>2.0118460019743338</v>
      </c>
      <c r="H41" s="4">
        <v>1.5177165354330711</v>
      </c>
      <c r="I41" s="4">
        <v>1.9667790081848819</v>
      </c>
      <c r="J41" s="4">
        <v>2.1473835813730195</v>
      </c>
      <c r="K41" s="4">
        <v>1.8369730827831388</v>
      </c>
    </row>
    <row r="42" spans="2:11">
      <c r="B42">
        <v>335</v>
      </c>
      <c r="C42" s="4">
        <v>1.8358078602620087</v>
      </c>
      <c r="D42" s="4">
        <v>1.437255753365176</v>
      </c>
      <c r="E42" s="4">
        <v>1.6607834696513128</v>
      </c>
      <c r="F42" s="4">
        <v>1.5556076959174097</v>
      </c>
      <c r="G42" s="4">
        <v>1.3753637245392825</v>
      </c>
      <c r="H42" s="4">
        <v>1.6083373727581192</v>
      </c>
      <c r="I42" s="4">
        <v>1.7787448465414566</v>
      </c>
      <c r="J42" s="4">
        <v>1.5030359645025686</v>
      </c>
      <c r="K42" s="4">
        <v>1.1393103448275861</v>
      </c>
    </row>
    <row r="43" spans="2:11">
      <c r="B43">
        <v>340</v>
      </c>
      <c r="C43" s="4">
        <v>2.8414536741214058</v>
      </c>
      <c r="D43" s="4">
        <v>3.5464224872231687</v>
      </c>
      <c r="E43" s="4">
        <v>3.3644278606965172</v>
      </c>
      <c r="F43" s="4">
        <v>2.9608294930875574</v>
      </c>
      <c r="G43" s="4">
        <v>3.8133133133133135</v>
      </c>
      <c r="H43" s="4">
        <v>2.5655042412818094</v>
      </c>
      <c r="I43" s="4">
        <v>3.8316412859560072</v>
      </c>
      <c r="J43" s="4">
        <v>3.6881209503239738</v>
      </c>
      <c r="K43" s="4">
        <v>4.9857967154904568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156"/>
  <sheetViews>
    <sheetView workbookViewId="0">
      <selection activeCell="Q29" sqref="Q29"/>
    </sheetView>
  </sheetViews>
  <sheetFormatPr baseColWidth="10" defaultColWidth="8.83203125" defaultRowHeight="15"/>
  <sheetData>
    <row r="1" spans="1:4">
      <c r="A1" s="2" t="s">
        <v>506</v>
      </c>
      <c r="B1" s="2" t="s">
        <v>505</v>
      </c>
      <c r="C1" s="2" t="s">
        <v>504</v>
      </c>
      <c r="D1" s="2" t="s">
        <v>503</v>
      </c>
    </row>
    <row r="2" spans="1:4">
      <c r="A2" s="1">
        <v>0</v>
      </c>
      <c r="B2" s="1">
        <v>2</v>
      </c>
      <c r="C2" s="1">
        <v>29</v>
      </c>
      <c r="D2" s="1">
        <v>7</v>
      </c>
    </row>
    <row r="3" spans="1:4">
      <c r="A3" s="1">
        <v>0</v>
      </c>
      <c r="B3" s="1">
        <v>15</v>
      </c>
      <c r="C3" s="1">
        <v>24</v>
      </c>
      <c r="D3" s="1">
        <v>9</v>
      </c>
    </row>
    <row r="4" spans="1:4">
      <c r="A4" s="1">
        <v>1</v>
      </c>
      <c r="B4" s="1">
        <v>30</v>
      </c>
      <c r="C4" s="1">
        <v>43</v>
      </c>
      <c r="D4" s="1">
        <v>20</v>
      </c>
    </row>
    <row r="5" spans="1:4">
      <c r="A5" s="1">
        <v>1</v>
      </c>
      <c r="B5" s="1">
        <v>8</v>
      </c>
      <c r="C5" s="1">
        <v>18</v>
      </c>
      <c r="D5" s="1">
        <v>5</v>
      </c>
    </row>
    <row r="6" spans="1:4">
      <c r="A6" s="1">
        <v>1</v>
      </c>
      <c r="B6" s="1">
        <v>15</v>
      </c>
      <c r="C6" s="1">
        <v>19</v>
      </c>
      <c r="D6" s="1">
        <v>21</v>
      </c>
    </row>
    <row r="7" spans="1:4">
      <c r="A7" s="1">
        <v>4</v>
      </c>
      <c r="B7" s="1">
        <v>2</v>
      </c>
      <c r="C7" s="1">
        <v>31</v>
      </c>
      <c r="D7" s="1">
        <v>19</v>
      </c>
    </row>
    <row r="8" spans="1:4">
      <c r="A8" s="1">
        <v>0</v>
      </c>
      <c r="B8" s="1">
        <v>10</v>
      </c>
      <c r="C8" s="1">
        <v>32</v>
      </c>
      <c r="D8" s="1">
        <v>1</v>
      </c>
    </row>
    <row r="9" spans="1:4">
      <c r="A9" s="1">
        <v>0</v>
      </c>
      <c r="B9" s="1">
        <v>25</v>
      </c>
      <c r="C9" s="1">
        <v>40</v>
      </c>
      <c r="D9" s="1">
        <v>3</v>
      </c>
    </row>
    <row r="10" spans="1:4">
      <c r="A10" s="1">
        <v>0</v>
      </c>
      <c r="B10" s="1">
        <v>6</v>
      </c>
      <c r="C10" s="1">
        <v>65</v>
      </c>
      <c r="D10" s="1">
        <v>4</v>
      </c>
    </row>
    <row r="11" spans="1:4">
      <c r="A11" s="1">
        <v>1</v>
      </c>
      <c r="B11" s="1">
        <v>20</v>
      </c>
      <c r="C11" s="1">
        <v>65</v>
      </c>
      <c r="D11" s="1">
        <v>11</v>
      </c>
    </row>
    <row r="12" spans="1:4">
      <c r="A12" s="1">
        <v>1</v>
      </c>
      <c r="B12" s="1">
        <v>14</v>
      </c>
      <c r="C12" s="1">
        <v>25</v>
      </c>
      <c r="D12" s="1">
        <v>37</v>
      </c>
    </row>
    <row r="13" spans="1:4">
      <c r="A13" s="1">
        <v>8</v>
      </c>
      <c r="B13" s="1">
        <v>2</v>
      </c>
      <c r="C13" s="1">
        <v>4</v>
      </c>
      <c r="D13" s="1">
        <v>10</v>
      </c>
    </row>
    <row r="14" spans="1:4">
      <c r="A14" s="1">
        <v>0</v>
      </c>
      <c r="B14" s="1">
        <v>8</v>
      </c>
      <c r="C14" s="1">
        <v>28</v>
      </c>
      <c r="D14" s="1">
        <v>19</v>
      </c>
    </row>
    <row r="15" spans="1:4">
      <c r="A15" s="1">
        <v>0</v>
      </c>
      <c r="B15" s="1">
        <v>31</v>
      </c>
      <c r="C15" s="1">
        <v>29</v>
      </c>
      <c r="D15" s="1">
        <v>30</v>
      </c>
    </row>
    <row r="16" spans="1:4">
      <c r="A16" s="1">
        <v>4</v>
      </c>
      <c r="B16" s="1">
        <v>82</v>
      </c>
      <c r="C16" s="1">
        <v>4</v>
      </c>
      <c r="D16" s="1">
        <v>11</v>
      </c>
    </row>
    <row r="17" spans="1:4">
      <c r="A17" s="1">
        <v>0</v>
      </c>
      <c r="B17" s="1">
        <v>23</v>
      </c>
      <c r="C17" s="1">
        <v>17</v>
      </c>
      <c r="D17" s="1">
        <v>62</v>
      </c>
    </row>
    <row r="18" spans="1:4">
      <c r="A18" s="1">
        <v>1</v>
      </c>
      <c r="B18" s="1">
        <v>25</v>
      </c>
      <c r="C18" s="1">
        <v>19</v>
      </c>
      <c r="D18" s="1">
        <v>17</v>
      </c>
    </row>
    <row r="19" spans="1:4">
      <c r="A19" s="1">
        <v>4</v>
      </c>
      <c r="B19" s="1">
        <v>18</v>
      </c>
      <c r="C19" s="1">
        <v>14</v>
      </c>
      <c r="D19" s="1">
        <v>12</v>
      </c>
    </row>
    <row r="20" spans="1:4">
      <c r="A20" s="1">
        <v>4</v>
      </c>
      <c r="B20" s="1">
        <v>19</v>
      </c>
      <c r="C20" s="1">
        <v>15</v>
      </c>
      <c r="D20" s="1">
        <v>6</v>
      </c>
    </row>
    <row r="21" spans="1:4">
      <c r="A21" s="1">
        <v>0</v>
      </c>
      <c r="B21" s="1">
        <v>14</v>
      </c>
      <c r="C21" s="1">
        <v>27</v>
      </c>
      <c r="D21" s="1">
        <v>14</v>
      </c>
    </row>
    <row r="22" spans="1:4">
      <c r="A22" s="1">
        <v>3</v>
      </c>
      <c r="B22" s="1">
        <v>11</v>
      </c>
      <c r="C22" s="1">
        <v>7</v>
      </c>
      <c r="D22" s="1">
        <v>19</v>
      </c>
    </row>
    <row r="23" spans="1:4">
      <c r="A23" s="1">
        <v>8</v>
      </c>
      <c r="B23" s="1">
        <v>29</v>
      </c>
      <c r="C23" s="1">
        <v>65</v>
      </c>
      <c r="D23" s="1">
        <v>28</v>
      </c>
    </row>
    <row r="24" spans="1:4">
      <c r="A24" s="1">
        <v>4</v>
      </c>
      <c r="B24" s="1">
        <v>36</v>
      </c>
      <c r="C24" s="1">
        <v>16</v>
      </c>
      <c r="D24" s="1">
        <v>21</v>
      </c>
    </row>
    <row r="25" spans="1:4">
      <c r="A25" s="1">
        <v>9</v>
      </c>
      <c r="B25" s="1">
        <v>30</v>
      </c>
      <c r="C25" s="1">
        <v>19</v>
      </c>
      <c r="D25" s="1">
        <v>2</v>
      </c>
    </row>
    <row r="26" spans="1:4">
      <c r="A26" s="1">
        <v>0</v>
      </c>
      <c r="B26" s="1">
        <v>13</v>
      </c>
      <c r="C26" s="1">
        <v>31</v>
      </c>
      <c r="D26" s="1">
        <v>7</v>
      </c>
    </row>
    <row r="27" spans="1:4">
      <c r="A27" s="1">
        <v>0</v>
      </c>
      <c r="B27" s="1">
        <v>25</v>
      </c>
      <c r="C27" s="1">
        <v>48</v>
      </c>
      <c r="D27" s="1">
        <v>8</v>
      </c>
    </row>
    <row r="28" spans="1:4">
      <c r="A28" s="1">
        <v>0</v>
      </c>
      <c r="B28" s="1">
        <v>58</v>
      </c>
      <c r="C28" s="1">
        <v>24</v>
      </c>
      <c r="D28" s="1">
        <v>5</v>
      </c>
    </row>
    <row r="29" spans="1:4">
      <c r="A29" s="1">
        <v>0</v>
      </c>
      <c r="B29" s="1">
        <v>34</v>
      </c>
      <c r="C29" s="1">
        <v>7</v>
      </c>
      <c r="D29" s="1">
        <v>8</v>
      </c>
    </row>
    <row r="30" spans="1:4">
      <c r="A30" s="1">
        <v>0</v>
      </c>
      <c r="B30" s="1">
        <v>17</v>
      </c>
      <c r="C30" s="1">
        <v>6</v>
      </c>
      <c r="D30" s="1">
        <v>9</v>
      </c>
    </row>
    <row r="31" spans="1:4">
      <c r="A31" s="1">
        <v>6</v>
      </c>
      <c r="B31" s="1">
        <v>15</v>
      </c>
      <c r="C31" s="1">
        <v>8</v>
      </c>
      <c r="D31" s="1">
        <v>23</v>
      </c>
    </row>
    <row r="32" spans="1:4">
      <c r="A32" s="1">
        <v>7</v>
      </c>
      <c r="B32" s="1">
        <v>24</v>
      </c>
      <c r="C32" s="1">
        <v>10</v>
      </c>
      <c r="D32" s="1">
        <v>46</v>
      </c>
    </row>
    <row r="33" spans="1:4">
      <c r="A33" s="1">
        <v>1</v>
      </c>
      <c r="B33" s="1">
        <v>25</v>
      </c>
      <c r="C33" s="1">
        <v>2</v>
      </c>
      <c r="D33" s="1">
        <v>67</v>
      </c>
    </row>
    <row r="34" spans="1:4">
      <c r="A34" s="1">
        <v>0</v>
      </c>
      <c r="B34" s="1">
        <v>20</v>
      </c>
      <c r="C34" s="1">
        <v>24</v>
      </c>
      <c r="D34" s="1">
        <v>45</v>
      </c>
    </row>
    <row r="35" spans="1:4">
      <c r="A35" s="1">
        <v>5</v>
      </c>
      <c r="B35" s="1">
        <v>11</v>
      </c>
      <c r="C35" s="1">
        <v>14</v>
      </c>
      <c r="D35" s="1">
        <v>9</v>
      </c>
    </row>
    <row r="36" spans="1:4">
      <c r="A36" s="1">
        <v>4</v>
      </c>
      <c r="B36" s="1">
        <v>63</v>
      </c>
      <c r="C36" s="1">
        <v>24</v>
      </c>
      <c r="D36" s="1">
        <v>27</v>
      </c>
    </row>
    <row r="37" spans="1:4">
      <c r="A37" s="1">
        <v>0</v>
      </c>
      <c r="B37" s="1">
        <v>118</v>
      </c>
      <c r="C37" s="1">
        <v>3</v>
      </c>
      <c r="D37" s="1">
        <v>51</v>
      </c>
    </row>
    <row r="38" spans="1:4">
      <c r="A38" s="1">
        <v>0</v>
      </c>
      <c r="B38" s="1">
        <v>3</v>
      </c>
      <c r="C38" s="1">
        <v>11</v>
      </c>
      <c r="D38" s="1">
        <v>5</v>
      </c>
    </row>
    <row r="39" spans="1:4">
      <c r="A39" s="1">
        <v>0</v>
      </c>
      <c r="B39" s="1">
        <v>10</v>
      </c>
      <c r="C39" s="1">
        <v>26</v>
      </c>
      <c r="D39" s="1">
        <v>1</v>
      </c>
    </row>
    <row r="40" spans="1:4">
      <c r="A40" s="1">
        <v>10</v>
      </c>
      <c r="B40" s="1">
        <v>22</v>
      </c>
      <c r="C40" s="1">
        <v>17</v>
      </c>
      <c r="D40" s="1">
        <v>5</v>
      </c>
    </row>
    <row r="41" spans="1:4">
      <c r="A41" s="1">
        <v>2</v>
      </c>
      <c r="B41" s="1">
        <v>13</v>
      </c>
      <c r="C41" s="1">
        <v>12</v>
      </c>
      <c r="D41" s="1">
        <v>28</v>
      </c>
    </row>
    <row r="42" spans="1:4">
      <c r="A42" s="1">
        <v>3</v>
      </c>
      <c r="B42" s="1">
        <v>98</v>
      </c>
      <c r="C42" s="1">
        <v>23</v>
      </c>
      <c r="D42" s="1">
        <v>16</v>
      </c>
    </row>
    <row r="43" spans="1:4">
      <c r="A43" s="1">
        <v>4</v>
      </c>
      <c r="B43" s="1">
        <v>20</v>
      </c>
      <c r="C43" s="1">
        <v>20</v>
      </c>
      <c r="D43" s="1">
        <v>26</v>
      </c>
    </row>
    <row r="44" spans="1:4">
      <c r="A44" s="1">
        <v>9</v>
      </c>
      <c r="B44" s="1">
        <v>43</v>
      </c>
      <c r="C44" s="1">
        <v>21</v>
      </c>
      <c r="D44" s="1">
        <v>15</v>
      </c>
    </row>
    <row r="45" spans="1:4">
      <c r="A45" s="1">
        <v>0</v>
      </c>
      <c r="B45" s="1">
        <v>16</v>
      </c>
      <c r="C45" s="1">
        <v>1</v>
      </c>
      <c r="D45" s="1">
        <v>61</v>
      </c>
    </row>
    <row r="46" spans="1:4">
      <c r="A46" s="1">
        <v>0</v>
      </c>
      <c r="B46" s="1">
        <v>6</v>
      </c>
      <c r="C46" s="1">
        <v>16</v>
      </c>
      <c r="D46" s="1">
        <v>20</v>
      </c>
    </row>
    <row r="47" spans="1:4">
      <c r="A47" s="1">
        <v>0</v>
      </c>
      <c r="B47" s="1">
        <v>30</v>
      </c>
      <c r="C47" s="1">
        <v>14</v>
      </c>
      <c r="D47" s="1">
        <v>9</v>
      </c>
    </row>
    <row r="48" spans="1:4">
      <c r="A48" s="1">
        <v>0</v>
      </c>
      <c r="B48" s="1">
        <v>32</v>
      </c>
      <c r="C48" s="1">
        <v>18</v>
      </c>
      <c r="D48" s="1">
        <v>11</v>
      </c>
    </row>
    <row r="49" spans="1:4">
      <c r="A49" s="1">
        <v>0</v>
      </c>
      <c r="B49" s="1">
        <v>12</v>
      </c>
      <c r="C49" s="1">
        <v>43</v>
      </c>
      <c r="D49" s="1">
        <v>5</v>
      </c>
    </row>
    <row r="50" spans="1:4">
      <c r="A50" s="1">
        <v>0</v>
      </c>
      <c r="B50" s="1">
        <v>17</v>
      </c>
      <c r="C50" s="1">
        <v>8</v>
      </c>
      <c r="D50" s="1">
        <v>8</v>
      </c>
    </row>
    <row r="51" spans="1:4">
      <c r="A51" s="1">
        <v>0</v>
      </c>
      <c r="B51" s="1">
        <v>17</v>
      </c>
      <c r="C51" s="1">
        <v>4</v>
      </c>
      <c r="D51" s="1">
        <v>13</v>
      </c>
    </row>
    <row r="52" spans="1:4">
      <c r="A52" s="1">
        <v>0</v>
      </c>
      <c r="B52" s="1">
        <v>23</v>
      </c>
      <c r="C52" s="1">
        <v>5</v>
      </c>
      <c r="D52" s="1">
        <v>6</v>
      </c>
    </row>
    <row r="53" spans="1:4">
      <c r="A53" s="1">
        <v>0</v>
      </c>
      <c r="B53" s="1">
        <v>40</v>
      </c>
      <c r="C53" s="1">
        <v>16</v>
      </c>
      <c r="D53" s="1">
        <v>8</v>
      </c>
    </row>
    <row r="54" spans="1:4">
      <c r="A54" s="1">
        <v>0</v>
      </c>
      <c r="B54" s="1">
        <v>29</v>
      </c>
      <c r="C54" s="1">
        <v>21</v>
      </c>
      <c r="D54" s="1">
        <v>14</v>
      </c>
    </row>
    <row r="55" spans="1:4">
      <c r="A55" s="1">
        <v>0</v>
      </c>
      <c r="B55" s="1">
        <v>15</v>
      </c>
      <c r="C55" s="1">
        <v>20</v>
      </c>
      <c r="D55" s="1">
        <v>4</v>
      </c>
    </row>
    <row r="56" spans="1:4">
      <c r="A56" s="1">
        <v>1</v>
      </c>
      <c r="B56" s="1">
        <v>12</v>
      </c>
      <c r="C56" s="1">
        <v>3</v>
      </c>
      <c r="D56" s="1">
        <v>4</v>
      </c>
    </row>
    <row r="57" spans="1:4">
      <c r="A57" s="1">
        <v>4</v>
      </c>
      <c r="B57" s="1">
        <v>18</v>
      </c>
      <c r="C57" s="1">
        <v>17</v>
      </c>
      <c r="D57" s="1">
        <v>30</v>
      </c>
    </row>
    <row r="58" spans="1:4">
      <c r="A58" s="1">
        <v>0</v>
      </c>
      <c r="B58" s="1">
        <v>41</v>
      </c>
      <c r="C58" s="1">
        <v>22</v>
      </c>
      <c r="D58" s="1">
        <v>9</v>
      </c>
    </row>
    <row r="59" spans="1:4">
      <c r="A59" s="1">
        <v>0</v>
      </c>
      <c r="B59" s="1">
        <v>124</v>
      </c>
      <c r="C59" s="1">
        <v>24</v>
      </c>
      <c r="D59" s="1">
        <v>5</v>
      </c>
    </row>
    <row r="60" spans="1:4">
      <c r="A60" s="1">
        <v>1</v>
      </c>
      <c r="B60" s="1">
        <v>31</v>
      </c>
      <c r="C60" s="1">
        <v>51</v>
      </c>
      <c r="D60" s="1">
        <v>5</v>
      </c>
    </row>
    <row r="61" spans="1:4">
      <c r="A61" s="1">
        <v>1</v>
      </c>
      <c r="B61" s="1">
        <v>44</v>
      </c>
      <c r="C61" s="1">
        <v>8</v>
      </c>
      <c r="D61" s="1">
        <v>7</v>
      </c>
    </row>
    <row r="62" spans="1:4">
      <c r="A62" s="1">
        <v>2</v>
      </c>
      <c r="B62" s="1">
        <v>25</v>
      </c>
      <c r="C62" s="1">
        <v>33</v>
      </c>
      <c r="D62" s="1">
        <v>85</v>
      </c>
    </row>
    <row r="63" spans="1:4">
      <c r="A63" s="1">
        <v>3</v>
      </c>
      <c r="B63" s="1">
        <v>47</v>
      </c>
      <c r="C63" s="1">
        <v>36</v>
      </c>
      <c r="D63" s="1">
        <v>5</v>
      </c>
    </row>
    <row r="64" spans="1:4">
      <c r="A64" s="1">
        <v>4</v>
      </c>
      <c r="B64" s="1">
        <v>27</v>
      </c>
      <c r="C64" s="1">
        <v>4</v>
      </c>
      <c r="D64" s="1">
        <v>5</v>
      </c>
    </row>
    <row r="65" spans="1:4">
      <c r="A65" s="1">
        <v>0</v>
      </c>
      <c r="B65" s="1">
        <v>22</v>
      </c>
      <c r="C65" s="1">
        <v>7</v>
      </c>
      <c r="D65" s="1">
        <v>11</v>
      </c>
    </row>
    <row r="66" spans="1:4">
      <c r="A66" s="1">
        <v>0</v>
      </c>
      <c r="B66" s="1">
        <v>56</v>
      </c>
      <c r="C66" s="1">
        <v>7</v>
      </c>
      <c r="D66" s="1">
        <v>12</v>
      </c>
    </row>
    <row r="67" spans="1:4">
      <c r="A67" s="1">
        <v>0</v>
      </c>
      <c r="B67" s="1">
        <v>81</v>
      </c>
      <c r="C67" s="1">
        <v>37</v>
      </c>
      <c r="D67" s="1">
        <v>9</v>
      </c>
    </row>
    <row r="68" spans="1:4">
      <c r="A68" s="1">
        <v>1</v>
      </c>
      <c r="B68" s="1">
        <v>32</v>
      </c>
      <c r="C68" s="1">
        <v>2</v>
      </c>
      <c r="D68" s="1">
        <v>23</v>
      </c>
    </row>
    <row r="69" spans="1:4">
      <c r="A69" s="1">
        <v>1</v>
      </c>
      <c r="B69" s="1">
        <v>24</v>
      </c>
      <c r="C69" s="1">
        <v>8</v>
      </c>
      <c r="D69" s="1">
        <v>35</v>
      </c>
    </row>
    <row r="70" spans="1:4">
      <c r="A70" s="1">
        <v>0</v>
      </c>
      <c r="B70" s="1">
        <v>17</v>
      </c>
      <c r="C70" s="1">
        <v>39</v>
      </c>
      <c r="D70" s="1">
        <v>37</v>
      </c>
    </row>
    <row r="71" spans="1:4">
      <c r="A71" s="1">
        <v>2</v>
      </c>
      <c r="B71" s="1">
        <v>55</v>
      </c>
      <c r="C71" s="1">
        <v>23</v>
      </c>
      <c r="D71" s="1">
        <v>26</v>
      </c>
    </row>
    <row r="72" spans="1:4">
      <c r="A72" s="1">
        <v>3</v>
      </c>
      <c r="B72" s="1">
        <v>10</v>
      </c>
      <c r="C72" s="1">
        <v>6</v>
      </c>
      <c r="D72" s="1">
        <v>36</v>
      </c>
    </row>
    <row r="73" spans="1:4">
      <c r="A73" s="1">
        <v>3</v>
      </c>
      <c r="B73" s="1">
        <v>24</v>
      </c>
      <c r="C73" s="1">
        <v>3</v>
      </c>
      <c r="D73" s="1">
        <v>9</v>
      </c>
    </row>
    <row r="74" spans="1:4">
      <c r="A74" s="1">
        <v>0</v>
      </c>
      <c r="B74" s="1">
        <v>34</v>
      </c>
      <c r="C74" s="1">
        <v>4</v>
      </c>
      <c r="D74" s="1">
        <v>59</v>
      </c>
    </row>
    <row r="75" spans="1:4">
      <c r="A75" s="1">
        <v>0</v>
      </c>
      <c r="B75" s="1">
        <v>23</v>
      </c>
      <c r="C75" s="1">
        <v>9</v>
      </c>
      <c r="D75" s="1">
        <v>9</v>
      </c>
    </row>
    <row r="76" spans="1:4">
      <c r="A76" s="1">
        <v>0</v>
      </c>
      <c r="B76" s="1">
        <v>16</v>
      </c>
      <c r="C76" s="1">
        <v>27</v>
      </c>
      <c r="D76" s="1">
        <v>8</v>
      </c>
    </row>
    <row r="77" spans="1:4">
      <c r="A77" s="1">
        <v>1</v>
      </c>
      <c r="B77" s="1">
        <v>21</v>
      </c>
      <c r="C77" s="1">
        <v>45</v>
      </c>
      <c r="D77" s="1">
        <v>11</v>
      </c>
    </row>
    <row r="78" spans="1:4">
      <c r="A78" s="1">
        <v>3</v>
      </c>
      <c r="B78" s="1">
        <v>17</v>
      </c>
      <c r="C78" s="1">
        <v>30</v>
      </c>
      <c r="D78" s="1">
        <v>21</v>
      </c>
    </row>
    <row r="79" spans="1:4">
      <c r="A79" s="1">
        <v>0</v>
      </c>
      <c r="B79" s="1">
        <v>7</v>
      </c>
      <c r="C79" s="1">
        <v>14</v>
      </c>
      <c r="D79" s="1">
        <v>16</v>
      </c>
    </row>
    <row r="80" spans="1:4">
      <c r="A80" s="1">
        <v>0</v>
      </c>
      <c r="B80" s="1">
        <v>22</v>
      </c>
      <c r="C80" s="1">
        <v>50</v>
      </c>
      <c r="D80" s="1">
        <v>28</v>
      </c>
    </row>
    <row r="81" spans="1:4">
      <c r="A81" s="1">
        <v>1</v>
      </c>
      <c r="B81" s="1">
        <v>2</v>
      </c>
      <c r="C81" s="1">
        <v>9</v>
      </c>
      <c r="D81" s="1">
        <v>46</v>
      </c>
    </row>
    <row r="82" spans="1:4">
      <c r="A82" s="1">
        <v>1</v>
      </c>
      <c r="B82" s="1">
        <v>10</v>
      </c>
      <c r="C82" s="1">
        <v>19</v>
      </c>
      <c r="D82" s="1">
        <v>16</v>
      </c>
    </row>
    <row r="83" spans="1:4">
      <c r="A83" s="1">
        <v>2</v>
      </c>
      <c r="B83" s="1">
        <v>37</v>
      </c>
      <c r="C83" s="1">
        <v>6</v>
      </c>
      <c r="D83" s="1">
        <v>10</v>
      </c>
    </row>
    <row r="84" spans="1:4">
      <c r="A84" s="1">
        <v>2</v>
      </c>
      <c r="B84" s="1">
        <v>15</v>
      </c>
      <c r="C84" s="1">
        <v>8</v>
      </c>
      <c r="D84" s="1">
        <v>18</v>
      </c>
    </row>
    <row r="85" spans="1:4">
      <c r="A85" s="1">
        <v>1</v>
      </c>
      <c r="B85" s="1">
        <v>19</v>
      </c>
      <c r="C85" s="1">
        <v>12</v>
      </c>
      <c r="D85" s="1">
        <v>41</v>
      </c>
    </row>
    <row r="86" spans="1:4">
      <c r="A86" s="1">
        <v>1</v>
      </c>
      <c r="B86" s="1">
        <v>15</v>
      </c>
      <c r="C86" s="1">
        <v>6</v>
      </c>
      <c r="D86" s="1">
        <v>8</v>
      </c>
    </row>
    <row r="87" spans="1:4">
      <c r="A87" s="1">
        <v>0</v>
      </c>
      <c r="B87" s="1">
        <v>68</v>
      </c>
      <c r="C87" s="1">
        <v>10</v>
      </c>
      <c r="D87" s="1">
        <v>31</v>
      </c>
    </row>
    <row r="88" spans="1:4">
      <c r="A88" s="1">
        <v>0</v>
      </c>
      <c r="B88" s="1">
        <v>94</v>
      </c>
      <c r="C88" s="1">
        <v>70</v>
      </c>
      <c r="D88" s="1">
        <v>13</v>
      </c>
    </row>
    <row r="89" spans="1:4">
      <c r="A89" s="1">
        <v>0</v>
      </c>
      <c r="B89" s="1">
        <v>33</v>
      </c>
      <c r="C89" s="1">
        <v>24</v>
      </c>
      <c r="D89" s="1">
        <v>5</v>
      </c>
    </row>
    <row r="90" spans="1:4">
      <c r="A90" s="1">
        <v>1</v>
      </c>
      <c r="B90" s="1">
        <v>8</v>
      </c>
      <c r="C90" s="1">
        <v>16</v>
      </c>
      <c r="D90" s="1">
        <v>9</v>
      </c>
    </row>
    <row r="91" spans="1:4">
      <c r="A91" s="1">
        <v>0</v>
      </c>
      <c r="B91" s="1">
        <v>11</v>
      </c>
      <c r="C91" s="1">
        <v>21</v>
      </c>
      <c r="D91" s="1">
        <v>8</v>
      </c>
    </row>
    <row r="92" spans="1:4">
      <c r="A92" s="1">
        <v>0</v>
      </c>
      <c r="B92" s="1">
        <v>10</v>
      </c>
      <c r="C92" s="1">
        <v>2</v>
      </c>
      <c r="D92" s="1">
        <v>5</v>
      </c>
    </row>
    <row r="93" spans="1:4">
      <c r="A93" s="1">
        <v>2</v>
      </c>
      <c r="B93" s="1">
        <v>17</v>
      </c>
      <c r="C93" s="1">
        <v>6</v>
      </c>
      <c r="D93" s="1">
        <v>10</v>
      </c>
    </row>
    <row r="94" spans="1:4">
      <c r="A94" s="1">
        <v>6</v>
      </c>
      <c r="B94" s="1">
        <v>14</v>
      </c>
      <c r="C94" s="1">
        <v>12</v>
      </c>
      <c r="D94" s="1">
        <v>7</v>
      </c>
    </row>
    <row r="95" spans="1:4">
      <c r="A95" s="1">
        <v>10</v>
      </c>
      <c r="B95" s="1">
        <v>6</v>
      </c>
      <c r="C95" s="1">
        <v>7</v>
      </c>
      <c r="D95" s="1">
        <v>23</v>
      </c>
    </row>
    <row r="96" spans="1:4">
      <c r="A96" s="1">
        <v>0</v>
      </c>
      <c r="B96" s="1">
        <v>36</v>
      </c>
      <c r="C96" s="1">
        <v>14</v>
      </c>
      <c r="D96" s="1">
        <v>41</v>
      </c>
    </row>
    <row r="97" spans="1:4">
      <c r="A97" s="1">
        <v>0</v>
      </c>
      <c r="B97" s="1">
        <v>32</v>
      </c>
      <c r="C97" s="1">
        <v>21</v>
      </c>
      <c r="D97" s="1">
        <v>39</v>
      </c>
    </row>
    <row r="98" spans="1:4">
      <c r="A98" s="1">
        <v>2</v>
      </c>
      <c r="B98" s="1">
        <v>21</v>
      </c>
      <c r="C98" s="1">
        <v>2</v>
      </c>
      <c r="D98" s="1">
        <v>74</v>
      </c>
    </row>
    <row r="99" spans="1:4">
      <c r="A99" s="1">
        <v>3</v>
      </c>
      <c r="B99" s="1">
        <v>26</v>
      </c>
      <c r="C99" s="1">
        <v>37</v>
      </c>
      <c r="D99" s="1">
        <v>21</v>
      </c>
    </row>
    <row r="100" spans="1:4">
      <c r="A100" s="1">
        <v>10</v>
      </c>
      <c r="B100" s="1">
        <v>27</v>
      </c>
      <c r="C100" s="1">
        <v>12</v>
      </c>
      <c r="D100" s="1">
        <v>16</v>
      </c>
    </row>
    <row r="101" spans="1:4">
      <c r="A101" s="1">
        <v>0</v>
      </c>
      <c r="B101" s="1">
        <v>8</v>
      </c>
      <c r="C101" s="1">
        <v>27</v>
      </c>
      <c r="D101" s="1">
        <v>17</v>
      </c>
    </row>
    <row r="102" spans="1:4">
      <c r="A102" s="1">
        <v>0</v>
      </c>
      <c r="B102" s="1">
        <v>12</v>
      </c>
      <c r="C102" s="1">
        <v>23</v>
      </c>
      <c r="D102" s="1">
        <v>13</v>
      </c>
    </row>
    <row r="103" spans="1:4">
      <c r="A103" s="1">
        <v>5</v>
      </c>
      <c r="B103" s="1">
        <v>34</v>
      </c>
      <c r="C103" s="1">
        <v>29</v>
      </c>
      <c r="D103" s="1">
        <v>5</v>
      </c>
    </row>
    <row r="104" spans="1:4">
      <c r="A104" s="1">
        <v>0</v>
      </c>
      <c r="B104" s="1">
        <v>38</v>
      </c>
      <c r="C104" s="1">
        <v>24</v>
      </c>
      <c r="D104" s="1">
        <v>19</v>
      </c>
    </row>
    <row r="105" spans="1:4">
      <c r="A105" s="1">
        <v>0</v>
      </c>
      <c r="B105" s="1">
        <v>32</v>
      </c>
      <c r="C105" s="1">
        <v>18</v>
      </c>
      <c r="D105" s="1">
        <v>19</v>
      </c>
    </row>
    <row r="106" spans="1:4">
      <c r="A106" s="1">
        <v>1</v>
      </c>
      <c r="B106" s="1">
        <v>21</v>
      </c>
      <c r="C106" s="1">
        <v>28</v>
      </c>
      <c r="D106" s="1">
        <v>19</v>
      </c>
    </row>
    <row r="107" spans="1:4">
      <c r="A107" s="1">
        <v>8</v>
      </c>
      <c r="B107" s="1">
        <v>23</v>
      </c>
      <c r="C107" s="1">
        <v>15</v>
      </c>
      <c r="D107" s="1">
        <v>4</v>
      </c>
    </row>
    <row r="108" spans="1:4">
      <c r="A108" s="1">
        <v>0</v>
      </c>
      <c r="B108" s="1">
        <v>33</v>
      </c>
      <c r="C108" s="1">
        <v>27</v>
      </c>
      <c r="D108" s="1">
        <v>7</v>
      </c>
    </row>
    <row r="109" spans="1:4">
      <c r="A109" s="1">
        <v>0</v>
      </c>
      <c r="B109" s="1">
        <v>29</v>
      </c>
      <c r="C109" s="1">
        <v>6</v>
      </c>
      <c r="D109" s="1">
        <v>3</v>
      </c>
    </row>
    <row r="110" spans="1:4">
      <c r="A110" s="1">
        <v>0</v>
      </c>
      <c r="B110" s="1">
        <v>37</v>
      </c>
      <c r="C110" s="1">
        <v>22</v>
      </c>
      <c r="D110" s="1">
        <v>5</v>
      </c>
    </row>
    <row r="111" spans="1:4">
      <c r="A111" s="1">
        <v>0</v>
      </c>
      <c r="B111" s="1">
        <v>13</v>
      </c>
      <c r="C111" s="1">
        <v>2</v>
      </c>
      <c r="D111" s="1">
        <v>22</v>
      </c>
    </row>
    <row r="112" spans="1:4">
      <c r="A112" s="1">
        <v>0</v>
      </c>
      <c r="B112" s="1">
        <v>20</v>
      </c>
      <c r="C112" s="1">
        <v>7</v>
      </c>
      <c r="D112" s="1">
        <v>8</v>
      </c>
    </row>
    <row r="113" spans="1:4">
      <c r="A113" s="1">
        <v>0</v>
      </c>
      <c r="B113" s="1">
        <v>38</v>
      </c>
      <c r="C113" s="1">
        <v>14</v>
      </c>
      <c r="D113" s="1">
        <v>21</v>
      </c>
    </row>
    <row r="114" spans="1:4">
      <c r="A114" s="1">
        <v>2</v>
      </c>
      <c r="B114" s="1">
        <v>16</v>
      </c>
      <c r="C114" s="1">
        <v>6</v>
      </c>
      <c r="D114" s="1">
        <v>49</v>
      </c>
    </row>
    <row r="115" spans="1:4">
      <c r="A115" s="1">
        <v>0</v>
      </c>
      <c r="B115" s="1">
        <v>13</v>
      </c>
      <c r="C115" s="1">
        <v>17</v>
      </c>
      <c r="D115" s="1">
        <v>5</v>
      </c>
    </row>
    <row r="116" spans="1:4">
      <c r="A116" s="1">
        <v>3</v>
      </c>
      <c r="B116" s="1">
        <v>12</v>
      </c>
      <c r="C116" s="1">
        <v>18</v>
      </c>
      <c r="D116" s="1">
        <v>5</v>
      </c>
    </row>
    <row r="117" spans="1:4">
      <c r="A117" s="1">
        <v>5</v>
      </c>
      <c r="B117" s="1">
        <v>16</v>
      </c>
      <c r="C117" s="1">
        <v>2</v>
      </c>
      <c r="D117" s="1">
        <v>14</v>
      </c>
    </row>
    <row r="118" spans="1:4">
      <c r="A118" s="1">
        <v>6</v>
      </c>
      <c r="B118" s="1">
        <v>20</v>
      </c>
      <c r="C118" s="1">
        <v>37</v>
      </c>
      <c r="D118" s="1"/>
    </row>
    <row r="119" spans="1:4">
      <c r="A119" s="1">
        <v>0</v>
      </c>
      <c r="B119" s="1">
        <v>27</v>
      </c>
      <c r="C119" s="1">
        <v>14</v>
      </c>
      <c r="D119" s="1"/>
    </row>
    <row r="120" spans="1:4">
      <c r="A120" s="1">
        <v>0</v>
      </c>
      <c r="B120" s="1">
        <v>38</v>
      </c>
      <c r="C120" s="1">
        <v>26</v>
      </c>
      <c r="D120" s="1"/>
    </row>
    <row r="121" spans="1:4">
      <c r="A121" s="1">
        <v>0</v>
      </c>
      <c r="B121" s="1">
        <v>22</v>
      </c>
      <c r="C121" s="1">
        <v>21</v>
      </c>
      <c r="D121" s="1"/>
    </row>
    <row r="122" spans="1:4">
      <c r="A122" s="1">
        <v>2</v>
      </c>
      <c r="B122" s="1">
        <v>18</v>
      </c>
      <c r="C122" s="1">
        <v>29</v>
      </c>
      <c r="D122" s="1"/>
    </row>
    <row r="123" spans="1:4">
      <c r="A123" s="1">
        <v>0</v>
      </c>
      <c r="B123" s="1">
        <v>10</v>
      </c>
      <c r="C123" s="1">
        <v>21</v>
      </c>
      <c r="D123" s="1"/>
    </row>
    <row r="124" spans="1:4">
      <c r="A124" s="1">
        <v>3</v>
      </c>
      <c r="B124" s="1"/>
      <c r="C124" s="1">
        <v>18</v>
      </c>
      <c r="D124" s="1"/>
    </row>
    <row r="125" spans="1:4">
      <c r="A125" s="1">
        <v>4</v>
      </c>
      <c r="B125" s="1"/>
      <c r="C125" s="1">
        <v>11</v>
      </c>
      <c r="D125" s="1"/>
    </row>
    <row r="126" spans="1:4">
      <c r="A126" s="1"/>
      <c r="B126" s="1"/>
      <c r="C126" s="1">
        <v>27</v>
      </c>
      <c r="D126" s="1"/>
    </row>
    <row r="127" spans="1:4">
      <c r="A127" s="1"/>
      <c r="B127" s="1"/>
      <c r="C127" s="1">
        <v>22</v>
      </c>
      <c r="D127" s="1"/>
    </row>
    <row r="128" spans="1:4">
      <c r="A128" s="1"/>
      <c r="B128" s="1"/>
      <c r="C128" s="1">
        <v>6</v>
      </c>
      <c r="D128" s="1"/>
    </row>
    <row r="129" spans="1:4">
      <c r="A129" s="1"/>
      <c r="B129" s="1"/>
      <c r="C129" s="1">
        <v>4</v>
      </c>
      <c r="D129" s="1"/>
    </row>
    <row r="130" spans="1:4">
      <c r="A130" s="1"/>
      <c r="B130" s="1"/>
      <c r="C130" s="1">
        <v>19</v>
      </c>
      <c r="D130" s="1"/>
    </row>
    <row r="131" spans="1:4">
      <c r="A131" s="1"/>
      <c r="B131" s="1"/>
      <c r="C131" s="1">
        <v>21</v>
      </c>
      <c r="D131" s="1"/>
    </row>
    <row r="132" spans="1:4">
      <c r="A132" s="1"/>
      <c r="B132" s="1"/>
      <c r="C132" s="1">
        <v>22</v>
      </c>
      <c r="D132" s="1"/>
    </row>
    <row r="133" spans="1:4">
      <c r="A133" s="1"/>
      <c r="B133" s="1"/>
      <c r="C133" s="1">
        <v>14</v>
      </c>
      <c r="D133" s="1"/>
    </row>
    <row r="134" spans="1:4">
      <c r="A134" s="1"/>
      <c r="B134" s="1"/>
      <c r="C134" s="1">
        <v>29</v>
      </c>
      <c r="D134" s="1"/>
    </row>
    <row r="135" spans="1:4">
      <c r="A135" s="1"/>
      <c r="B135" s="1"/>
      <c r="C135" s="1">
        <v>46</v>
      </c>
      <c r="D135" s="1"/>
    </row>
    <row r="136" spans="1:4">
      <c r="A136" s="1"/>
      <c r="B136" s="1"/>
      <c r="C136" s="1">
        <v>7</v>
      </c>
      <c r="D136" s="1"/>
    </row>
    <row r="137" spans="1:4">
      <c r="A137" s="1"/>
      <c r="B137" s="1"/>
      <c r="C137" s="1">
        <v>8</v>
      </c>
      <c r="D137" s="1"/>
    </row>
    <row r="138" spans="1:4">
      <c r="A138" s="1"/>
      <c r="B138" s="1"/>
      <c r="C138" s="1">
        <v>4</v>
      </c>
      <c r="D138" s="1"/>
    </row>
    <row r="139" spans="1:4">
      <c r="A139" s="1"/>
      <c r="B139" s="1"/>
      <c r="C139" s="1">
        <v>19</v>
      </c>
      <c r="D139" s="1"/>
    </row>
    <row r="140" spans="1:4">
      <c r="A140" s="1"/>
      <c r="B140" s="1"/>
      <c r="C140" s="1">
        <v>9</v>
      </c>
      <c r="D140" s="1"/>
    </row>
    <row r="141" spans="1:4">
      <c r="A141" s="1"/>
      <c r="B141" s="1"/>
      <c r="C141" s="1">
        <v>16</v>
      </c>
      <c r="D141" s="1"/>
    </row>
    <row r="142" spans="1:4">
      <c r="A142" s="1"/>
      <c r="B142" s="1"/>
      <c r="C142" s="1">
        <v>23</v>
      </c>
      <c r="D142" s="1"/>
    </row>
    <row r="143" spans="1:4">
      <c r="A143" s="1"/>
      <c r="B143" s="1"/>
      <c r="C143" s="1">
        <v>91</v>
      </c>
      <c r="D143" s="1"/>
    </row>
    <row r="144" spans="1:4">
      <c r="A144" s="1"/>
      <c r="B144" s="1"/>
      <c r="C144" s="1">
        <v>8</v>
      </c>
      <c r="D144" s="1"/>
    </row>
    <row r="145" spans="1:4">
      <c r="A145" s="1"/>
      <c r="B145" s="1"/>
      <c r="C145" s="1">
        <v>9</v>
      </c>
      <c r="D145" s="1"/>
    </row>
    <row r="146" spans="1:4">
      <c r="A146" s="1"/>
      <c r="B146" s="1"/>
      <c r="C146" s="1">
        <v>19</v>
      </c>
      <c r="D146" s="1"/>
    </row>
    <row r="147" spans="1:4">
      <c r="A147" s="1"/>
      <c r="B147" s="1"/>
      <c r="C147" s="1">
        <v>5</v>
      </c>
      <c r="D147" s="1"/>
    </row>
    <row r="148" spans="1:4">
      <c r="A148" s="1"/>
      <c r="B148" s="1"/>
      <c r="C148" s="1">
        <v>17</v>
      </c>
      <c r="D148" s="1"/>
    </row>
    <row r="149" spans="1:4">
      <c r="A149" s="1"/>
      <c r="B149" s="1"/>
      <c r="C149" s="1">
        <v>23</v>
      </c>
      <c r="D149" s="1"/>
    </row>
    <row r="150" spans="1:4">
      <c r="A150" s="1"/>
      <c r="B150" s="1"/>
      <c r="C150" s="1">
        <v>2</v>
      </c>
      <c r="D150" s="1"/>
    </row>
    <row r="151" spans="1:4">
      <c r="A151" s="1"/>
      <c r="B151" s="1"/>
      <c r="C151" s="1">
        <v>25</v>
      </c>
      <c r="D151" s="1"/>
    </row>
    <row r="152" spans="1:4">
      <c r="A152" s="1"/>
      <c r="B152" s="1"/>
      <c r="C152" s="1">
        <v>18</v>
      </c>
      <c r="D152" s="1"/>
    </row>
    <row r="153" spans="1:4">
      <c r="A153" s="1"/>
      <c r="B153" s="1"/>
      <c r="C153" s="1">
        <v>22</v>
      </c>
      <c r="D153" s="1"/>
    </row>
    <row r="154" spans="1:4">
      <c r="A154" s="1"/>
      <c r="B154" s="1"/>
      <c r="C154" s="1">
        <v>50</v>
      </c>
      <c r="D154" s="1"/>
    </row>
    <row r="155" spans="1:4">
      <c r="A155" s="1"/>
      <c r="B155" s="1"/>
      <c r="C155" s="1">
        <v>26</v>
      </c>
      <c r="D155" s="1"/>
    </row>
    <row r="156" spans="1:4">
      <c r="A156" s="1"/>
      <c r="B156" s="1"/>
      <c r="C156" s="1">
        <v>20</v>
      </c>
      <c r="D15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198"/>
  <sheetViews>
    <sheetView workbookViewId="0">
      <selection activeCell="R29" sqref="R29"/>
    </sheetView>
  </sheetViews>
  <sheetFormatPr baseColWidth="10" defaultColWidth="8.83203125" defaultRowHeight="15"/>
  <sheetData>
    <row r="1" spans="1:9">
      <c r="A1" s="2" t="s">
        <v>8</v>
      </c>
      <c r="B1" s="2"/>
      <c r="C1" s="2" t="s">
        <v>509</v>
      </c>
      <c r="D1" s="2"/>
      <c r="E1" s="2" t="s">
        <v>508</v>
      </c>
      <c r="F1" s="2"/>
      <c r="G1" s="2" t="s">
        <v>507</v>
      </c>
      <c r="H1" s="2"/>
      <c r="I1" s="2" t="s">
        <v>4</v>
      </c>
    </row>
    <row r="2" spans="1:9">
      <c r="A2" s="1">
        <v>0</v>
      </c>
      <c r="B2" s="1"/>
      <c r="C2" s="1">
        <v>23</v>
      </c>
      <c r="D2" s="1"/>
      <c r="E2" s="1">
        <v>7</v>
      </c>
      <c r="F2" s="1"/>
      <c r="G2" s="1">
        <v>24</v>
      </c>
      <c r="H2" s="1"/>
      <c r="I2" s="1">
        <v>7</v>
      </c>
    </row>
    <row r="3" spans="1:9">
      <c r="A3" s="1">
        <v>0</v>
      </c>
      <c r="B3" s="1"/>
      <c r="C3" s="1">
        <v>52</v>
      </c>
      <c r="D3" s="1"/>
      <c r="E3" s="1">
        <v>11</v>
      </c>
      <c r="F3" s="1"/>
      <c r="G3" s="1">
        <v>25</v>
      </c>
      <c r="H3" s="1"/>
      <c r="I3" s="1">
        <v>5</v>
      </c>
    </row>
    <row r="4" spans="1:9">
      <c r="A4" s="1">
        <v>0</v>
      </c>
      <c r="B4" s="1"/>
      <c r="C4" s="1">
        <v>32</v>
      </c>
      <c r="D4" s="1"/>
      <c r="E4" s="1">
        <v>9</v>
      </c>
      <c r="F4" s="1"/>
      <c r="G4" s="1">
        <v>11</v>
      </c>
      <c r="H4" s="1"/>
      <c r="I4" s="1">
        <v>7</v>
      </c>
    </row>
    <row r="5" spans="1:9">
      <c r="A5" s="1">
        <v>0</v>
      </c>
      <c r="B5" s="1"/>
      <c r="C5" s="1">
        <v>6</v>
      </c>
      <c r="D5" s="1"/>
      <c r="E5" s="1">
        <v>4</v>
      </c>
      <c r="F5" s="1"/>
      <c r="G5" s="1">
        <v>39</v>
      </c>
      <c r="H5" s="1"/>
      <c r="I5" s="1">
        <v>7</v>
      </c>
    </row>
    <row r="6" spans="1:9">
      <c r="A6" s="1">
        <v>0</v>
      </c>
      <c r="B6" s="1"/>
      <c r="C6" s="1">
        <v>10</v>
      </c>
      <c r="D6" s="1"/>
      <c r="E6" s="1">
        <v>7</v>
      </c>
      <c r="F6" s="1"/>
      <c r="G6" s="1">
        <v>18</v>
      </c>
      <c r="H6" s="1"/>
      <c r="I6" s="1">
        <v>6</v>
      </c>
    </row>
    <row r="7" spans="1:9">
      <c r="A7" s="1">
        <v>0</v>
      </c>
      <c r="B7" s="1"/>
      <c r="C7" s="1">
        <v>12</v>
      </c>
      <c r="D7" s="1"/>
      <c r="E7" s="1">
        <v>5</v>
      </c>
      <c r="F7" s="1"/>
      <c r="G7" s="1">
        <v>16</v>
      </c>
      <c r="H7" s="1"/>
      <c r="I7" s="1">
        <v>11</v>
      </c>
    </row>
    <row r="8" spans="1:9">
      <c r="A8" s="1">
        <v>0</v>
      </c>
      <c r="B8" s="1"/>
      <c r="C8" s="1">
        <v>9</v>
      </c>
      <c r="D8" s="1"/>
      <c r="E8" s="1">
        <v>6</v>
      </c>
      <c r="F8" s="1"/>
      <c r="G8" s="1">
        <v>26</v>
      </c>
      <c r="H8" s="1"/>
      <c r="I8" s="1">
        <v>5</v>
      </c>
    </row>
    <row r="9" spans="1:9">
      <c r="A9" s="1">
        <v>0</v>
      </c>
      <c r="B9" s="1"/>
      <c r="C9" s="1">
        <v>16</v>
      </c>
      <c r="D9" s="1"/>
      <c r="E9" s="1">
        <v>8</v>
      </c>
      <c r="F9" s="1"/>
      <c r="G9" s="1">
        <v>36</v>
      </c>
      <c r="H9" s="1"/>
      <c r="I9" s="1">
        <v>4</v>
      </c>
    </row>
    <row r="10" spans="1:9">
      <c r="A10" s="1">
        <v>0</v>
      </c>
      <c r="B10" s="1"/>
      <c r="C10" s="1">
        <v>7</v>
      </c>
      <c r="D10" s="1"/>
      <c r="E10" s="1">
        <v>9</v>
      </c>
      <c r="F10" s="1"/>
      <c r="G10" s="1">
        <v>33</v>
      </c>
      <c r="H10" s="1"/>
      <c r="I10" s="1">
        <v>9</v>
      </c>
    </row>
    <row r="11" spans="1:9">
      <c r="A11" s="1">
        <v>0</v>
      </c>
      <c r="B11" s="1"/>
      <c r="C11" s="1">
        <v>60</v>
      </c>
      <c r="D11" s="1"/>
      <c r="E11" s="1">
        <v>6</v>
      </c>
      <c r="F11" s="1"/>
      <c r="G11" s="1">
        <v>38</v>
      </c>
      <c r="H11" s="1"/>
      <c r="I11" s="1">
        <v>7</v>
      </c>
    </row>
    <row r="12" spans="1:9">
      <c r="A12" s="1">
        <v>1</v>
      </c>
      <c r="B12" s="1"/>
      <c r="C12" s="1">
        <v>9</v>
      </c>
      <c r="D12" s="1"/>
      <c r="E12" s="1">
        <v>14</v>
      </c>
      <c r="F12" s="1"/>
      <c r="G12" s="1">
        <v>51</v>
      </c>
      <c r="H12" s="1"/>
      <c r="I12" s="1">
        <v>7</v>
      </c>
    </row>
    <row r="13" spans="1:9">
      <c r="A13" s="1">
        <v>1</v>
      </c>
      <c r="B13" s="1"/>
      <c r="C13" s="1">
        <v>27</v>
      </c>
      <c r="D13" s="1"/>
      <c r="E13" s="1">
        <v>3</v>
      </c>
      <c r="F13" s="1"/>
      <c r="G13" s="1">
        <v>21</v>
      </c>
      <c r="H13" s="1"/>
      <c r="I13" s="1">
        <v>7</v>
      </c>
    </row>
    <row r="14" spans="1:9">
      <c r="A14" s="1">
        <v>1</v>
      </c>
      <c r="B14" s="1"/>
      <c r="C14" s="1">
        <v>17</v>
      </c>
      <c r="D14" s="1"/>
      <c r="E14" s="1">
        <v>7</v>
      </c>
      <c r="F14" s="1"/>
      <c r="G14" s="1">
        <v>23</v>
      </c>
      <c r="H14" s="1"/>
      <c r="I14" s="1">
        <v>4</v>
      </c>
    </row>
    <row r="15" spans="1:9">
      <c r="A15" s="1">
        <v>1</v>
      </c>
      <c r="B15" s="1"/>
      <c r="C15" s="1">
        <v>8</v>
      </c>
      <c r="D15" s="1"/>
      <c r="E15" s="1">
        <v>13</v>
      </c>
      <c r="F15" s="1"/>
      <c r="G15" s="1">
        <v>18</v>
      </c>
      <c r="H15" s="1"/>
      <c r="I15" s="1">
        <v>7</v>
      </c>
    </row>
    <row r="16" spans="1:9">
      <c r="A16" s="1">
        <v>1</v>
      </c>
      <c r="B16" s="1"/>
      <c r="C16" s="1">
        <v>27</v>
      </c>
      <c r="D16" s="1"/>
      <c r="E16" s="1">
        <v>7</v>
      </c>
      <c r="F16" s="1"/>
      <c r="G16" s="1">
        <v>24</v>
      </c>
      <c r="H16" s="1"/>
      <c r="I16" s="1">
        <v>5</v>
      </c>
    </row>
    <row r="17" spans="1:9">
      <c r="A17" s="1">
        <v>1</v>
      </c>
      <c r="B17" s="1"/>
      <c r="C17" s="1">
        <v>48</v>
      </c>
      <c r="D17" s="1"/>
      <c r="E17" s="1">
        <v>7</v>
      </c>
      <c r="F17" s="1"/>
      <c r="G17" s="1">
        <v>34</v>
      </c>
      <c r="H17" s="1"/>
      <c r="I17" s="1">
        <v>7</v>
      </c>
    </row>
    <row r="18" spans="1:9">
      <c r="A18" s="1">
        <v>1</v>
      </c>
      <c r="B18" s="1"/>
      <c r="C18" s="1">
        <v>40</v>
      </c>
      <c r="D18" s="1"/>
      <c r="E18" s="1">
        <v>10</v>
      </c>
      <c r="F18" s="1"/>
      <c r="G18" s="1">
        <v>22</v>
      </c>
      <c r="H18" s="1"/>
      <c r="I18" s="1">
        <v>3</v>
      </c>
    </row>
    <row r="19" spans="1:9">
      <c r="A19" s="1">
        <v>1</v>
      </c>
      <c r="B19" s="1"/>
      <c r="C19" s="1">
        <v>40</v>
      </c>
      <c r="D19" s="1"/>
      <c r="E19" s="1">
        <v>7</v>
      </c>
      <c r="F19" s="1"/>
      <c r="G19" s="1">
        <v>25</v>
      </c>
      <c r="H19" s="1"/>
      <c r="I19" s="1">
        <v>3</v>
      </c>
    </row>
    <row r="20" spans="1:9">
      <c r="A20" s="1">
        <v>0</v>
      </c>
      <c r="B20" s="1"/>
      <c r="C20" s="1">
        <v>54</v>
      </c>
      <c r="D20" s="1"/>
      <c r="E20" s="1">
        <v>8</v>
      </c>
      <c r="F20" s="1"/>
      <c r="G20" s="1">
        <v>27</v>
      </c>
      <c r="H20" s="1"/>
      <c r="I20" s="1">
        <v>13</v>
      </c>
    </row>
    <row r="21" spans="1:9">
      <c r="A21" s="1">
        <v>0</v>
      </c>
      <c r="B21" s="1"/>
      <c r="C21" s="1">
        <v>30</v>
      </c>
      <c r="D21" s="1"/>
      <c r="E21" s="1">
        <v>7</v>
      </c>
      <c r="F21" s="1"/>
      <c r="G21" s="1">
        <v>19</v>
      </c>
      <c r="H21" s="1"/>
      <c r="I21" s="1">
        <v>6</v>
      </c>
    </row>
    <row r="22" spans="1:9">
      <c r="A22" s="1">
        <v>0</v>
      </c>
      <c r="B22" s="1"/>
      <c r="C22" s="1">
        <v>41</v>
      </c>
      <c r="D22" s="1"/>
      <c r="E22" s="1">
        <v>6</v>
      </c>
      <c r="F22" s="1"/>
      <c r="G22" s="1">
        <v>13</v>
      </c>
      <c r="H22" s="1"/>
      <c r="I22" s="1">
        <v>10</v>
      </c>
    </row>
    <row r="23" spans="1:9">
      <c r="A23" s="1">
        <v>0</v>
      </c>
      <c r="B23" s="1"/>
      <c r="C23" s="1">
        <v>30</v>
      </c>
      <c r="D23" s="1"/>
      <c r="E23" s="1">
        <v>10</v>
      </c>
      <c r="F23" s="1"/>
      <c r="G23" s="1">
        <v>17</v>
      </c>
      <c r="H23" s="1"/>
      <c r="I23" s="1">
        <v>4</v>
      </c>
    </row>
    <row r="24" spans="1:9">
      <c r="A24" s="1">
        <v>0</v>
      </c>
      <c r="B24" s="1"/>
      <c r="C24" s="1">
        <v>45</v>
      </c>
      <c r="D24" s="1"/>
      <c r="E24" s="1">
        <v>9</v>
      </c>
      <c r="F24" s="1"/>
      <c r="G24" s="1">
        <v>24</v>
      </c>
      <c r="H24" s="1"/>
      <c r="I24" s="1">
        <v>6</v>
      </c>
    </row>
    <row r="25" spans="1:9">
      <c r="A25" s="1">
        <v>0</v>
      </c>
      <c r="B25" s="1"/>
      <c r="C25" s="1">
        <v>23</v>
      </c>
      <c r="D25" s="1"/>
      <c r="E25" s="1">
        <v>7</v>
      </c>
      <c r="F25" s="1"/>
      <c r="G25" s="1">
        <v>20</v>
      </c>
      <c r="H25" s="1"/>
      <c r="I25" s="1">
        <v>6</v>
      </c>
    </row>
    <row r="26" spans="1:9">
      <c r="A26" s="1">
        <v>0</v>
      </c>
      <c r="B26" s="1"/>
      <c r="C26" s="1">
        <v>8</v>
      </c>
      <c r="D26" s="1"/>
      <c r="E26" s="1">
        <v>12</v>
      </c>
      <c r="F26" s="1"/>
      <c r="G26" s="1">
        <v>29</v>
      </c>
      <c r="H26" s="1"/>
      <c r="I26" s="1">
        <v>7</v>
      </c>
    </row>
    <row r="27" spans="1:9">
      <c r="A27" s="1">
        <v>0</v>
      </c>
      <c r="B27" s="1"/>
      <c r="C27" s="1">
        <v>13</v>
      </c>
      <c r="D27" s="1"/>
      <c r="E27" s="1">
        <v>9</v>
      </c>
      <c r="F27" s="1"/>
      <c r="G27" s="1">
        <v>21</v>
      </c>
      <c r="H27" s="1"/>
      <c r="I27" s="1">
        <v>5</v>
      </c>
    </row>
    <row r="28" spans="1:9">
      <c r="A28" s="1">
        <v>0</v>
      </c>
      <c r="B28" s="1"/>
      <c r="C28" s="1">
        <v>18</v>
      </c>
      <c r="D28" s="1"/>
      <c r="E28" s="1">
        <v>5</v>
      </c>
      <c r="F28" s="1"/>
      <c r="G28" s="1">
        <v>32</v>
      </c>
      <c r="H28" s="1"/>
      <c r="I28" s="1">
        <v>8</v>
      </c>
    </row>
    <row r="29" spans="1:9">
      <c r="A29" s="1">
        <v>0</v>
      </c>
      <c r="B29" s="1"/>
      <c r="C29" s="1">
        <v>6</v>
      </c>
      <c r="D29" s="1"/>
      <c r="E29" s="1">
        <v>9</v>
      </c>
      <c r="F29" s="1"/>
      <c r="G29" s="1">
        <v>15</v>
      </c>
      <c r="H29" s="1"/>
      <c r="I29" s="1">
        <v>4</v>
      </c>
    </row>
    <row r="30" spans="1:9">
      <c r="A30" s="1">
        <v>0</v>
      </c>
      <c r="B30" s="1"/>
      <c r="C30" s="1">
        <v>8</v>
      </c>
      <c r="D30" s="1"/>
      <c r="E30" s="1">
        <v>9</v>
      </c>
      <c r="F30" s="1"/>
      <c r="G30" s="1">
        <v>20</v>
      </c>
      <c r="H30" s="1"/>
      <c r="I30" s="1">
        <v>5</v>
      </c>
    </row>
    <row r="31" spans="1:9">
      <c r="A31" s="1">
        <v>0</v>
      </c>
      <c r="B31" s="1"/>
      <c r="C31" s="1">
        <v>11</v>
      </c>
      <c r="D31" s="1"/>
      <c r="E31" s="1">
        <v>7</v>
      </c>
      <c r="F31" s="1"/>
      <c r="G31" s="1">
        <v>16</v>
      </c>
      <c r="H31" s="1"/>
      <c r="I31" s="1">
        <v>3</v>
      </c>
    </row>
    <row r="32" spans="1:9">
      <c r="A32" s="1">
        <v>0</v>
      </c>
      <c r="B32" s="1"/>
      <c r="C32" s="1">
        <v>14</v>
      </c>
      <c r="D32" s="1"/>
      <c r="E32" s="1">
        <v>5</v>
      </c>
      <c r="F32" s="1"/>
      <c r="G32" s="1">
        <v>30</v>
      </c>
      <c r="H32" s="1"/>
      <c r="I32" s="1">
        <v>6</v>
      </c>
    </row>
    <row r="33" spans="1:9">
      <c r="A33" s="1">
        <v>0</v>
      </c>
      <c r="B33" s="1"/>
      <c r="C33" s="1">
        <v>28</v>
      </c>
      <c r="D33" s="1"/>
      <c r="E33" s="1">
        <v>11</v>
      </c>
      <c r="F33" s="1"/>
      <c r="G33" s="1">
        <v>21</v>
      </c>
      <c r="H33" s="1"/>
      <c r="I33" s="1">
        <v>11</v>
      </c>
    </row>
    <row r="34" spans="1:9">
      <c r="A34" s="1">
        <v>0</v>
      </c>
      <c r="B34" s="1"/>
      <c r="C34" s="1">
        <v>29</v>
      </c>
      <c r="D34" s="1"/>
      <c r="E34" s="1">
        <v>6</v>
      </c>
      <c r="F34" s="1"/>
      <c r="G34" s="1">
        <v>11</v>
      </c>
      <c r="H34" s="1"/>
      <c r="I34" s="1">
        <v>7</v>
      </c>
    </row>
    <row r="35" spans="1:9">
      <c r="A35" s="1">
        <v>0</v>
      </c>
      <c r="B35" s="1"/>
      <c r="C35" s="1">
        <v>7</v>
      </c>
      <c r="D35" s="1"/>
      <c r="E35" s="1">
        <v>8</v>
      </c>
      <c r="F35" s="1"/>
      <c r="G35" s="1">
        <v>21</v>
      </c>
      <c r="H35" s="1"/>
      <c r="I35" s="1">
        <v>4</v>
      </c>
    </row>
    <row r="36" spans="1:9">
      <c r="A36" s="1">
        <v>0</v>
      </c>
      <c r="B36" s="1"/>
      <c r="C36" s="1">
        <v>7</v>
      </c>
      <c r="D36" s="1"/>
      <c r="E36" s="1">
        <v>6</v>
      </c>
      <c r="F36" s="1"/>
      <c r="G36" s="1">
        <v>28</v>
      </c>
      <c r="H36" s="1"/>
      <c r="I36" s="1">
        <v>6</v>
      </c>
    </row>
    <row r="37" spans="1:9">
      <c r="A37" s="1">
        <v>0</v>
      </c>
      <c r="B37" s="1"/>
      <c r="C37" s="1">
        <v>55</v>
      </c>
      <c r="D37" s="1"/>
      <c r="E37" s="1">
        <v>10</v>
      </c>
      <c r="F37" s="1"/>
      <c r="G37" s="1">
        <v>35</v>
      </c>
      <c r="H37" s="1"/>
      <c r="I37" s="1">
        <v>3</v>
      </c>
    </row>
    <row r="38" spans="1:9">
      <c r="A38" s="1">
        <v>0</v>
      </c>
      <c r="B38" s="1"/>
      <c r="C38" s="1">
        <v>60</v>
      </c>
      <c r="D38" s="1"/>
      <c r="E38" s="1">
        <v>7</v>
      </c>
      <c r="F38" s="1"/>
      <c r="G38" s="1">
        <v>16</v>
      </c>
      <c r="H38" s="1"/>
      <c r="I38" s="1">
        <v>5</v>
      </c>
    </row>
    <row r="39" spans="1:9">
      <c r="A39" s="1">
        <v>0</v>
      </c>
      <c r="B39" s="1"/>
      <c r="C39" s="1">
        <v>23</v>
      </c>
      <c r="D39" s="1"/>
      <c r="E39" s="1">
        <v>16</v>
      </c>
      <c r="F39" s="1"/>
      <c r="G39" s="1">
        <v>17</v>
      </c>
      <c r="H39" s="1"/>
      <c r="I39" s="1">
        <v>5</v>
      </c>
    </row>
    <row r="40" spans="1:9">
      <c r="A40" s="1">
        <v>0</v>
      </c>
      <c r="B40" s="1"/>
      <c r="C40" s="1">
        <v>40</v>
      </c>
      <c r="D40" s="1"/>
      <c r="E40" s="1">
        <v>15</v>
      </c>
      <c r="F40" s="1"/>
      <c r="G40" s="1">
        <v>13</v>
      </c>
      <c r="H40" s="1"/>
      <c r="I40" s="1">
        <v>8</v>
      </c>
    </row>
    <row r="41" spans="1:9">
      <c r="A41" s="1">
        <v>0</v>
      </c>
      <c r="B41" s="1"/>
      <c r="C41" s="1">
        <v>20</v>
      </c>
      <c r="D41" s="1"/>
      <c r="E41" s="1">
        <v>5</v>
      </c>
      <c r="F41" s="1"/>
      <c r="G41" s="1">
        <v>18</v>
      </c>
      <c r="H41" s="1"/>
      <c r="I41" s="1">
        <v>6</v>
      </c>
    </row>
    <row r="42" spans="1:9">
      <c r="A42" s="1">
        <v>0</v>
      </c>
      <c r="B42" s="1"/>
      <c r="C42" s="1">
        <v>22</v>
      </c>
      <c r="D42" s="1"/>
      <c r="E42" s="1">
        <v>10</v>
      </c>
      <c r="F42" s="1"/>
      <c r="G42" s="1">
        <v>8</v>
      </c>
      <c r="H42" s="1"/>
      <c r="I42" s="1">
        <v>10</v>
      </c>
    </row>
    <row r="43" spans="1:9">
      <c r="A43" s="1">
        <v>0</v>
      </c>
      <c r="B43" s="1"/>
      <c r="C43" s="1">
        <v>12</v>
      </c>
      <c r="D43" s="1"/>
      <c r="E43" s="1">
        <v>4</v>
      </c>
      <c r="F43" s="1"/>
      <c r="G43" s="1">
        <v>15</v>
      </c>
      <c r="H43" s="1"/>
      <c r="I43" s="1">
        <v>6</v>
      </c>
    </row>
    <row r="44" spans="1:9">
      <c r="A44" s="1">
        <v>0</v>
      </c>
      <c r="B44" s="1"/>
      <c r="C44" s="1">
        <v>12</v>
      </c>
      <c r="D44" s="1"/>
      <c r="E44" s="1">
        <v>6</v>
      </c>
      <c r="F44" s="1"/>
      <c r="G44" s="1">
        <v>22</v>
      </c>
      <c r="H44" s="1"/>
      <c r="I44" s="1">
        <v>5</v>
      </c>
    </row>
    <row r="45" spans="1:9">
      <c r="A45" s="1">
        <v>0</v>
      </c>
      <c r="B45" s="1"/>
      <c r="C45" s="1">
        <v>23</v>
      </c>
      <c r="D45" s="1"/>
      <c r="E45" s="1">
        <v>6</v>
      </c>
      <c r="F45" s="1"/>
      <c r="G45" s="1">
        <v>7</v>
      </c>
      <c r="H45" s="1"/>
      <c r="I45" s="1">
        <v>9</v>
      </c>
    </row>
    <row r="46" spans="1:9">
      <c r="A46" s="1">
        <v>0</v>
      </c>
      <c r="B46" s="1"/>
      <c r="C46" s="1">
        <v>17</v>
      </c>
      <c r="D46" s="1"/>
      <c r="E46" s="1">
        <v>9</v>
      </c>
      <c r="F46" s="1"/>
      <c r="G46" s="1">
        <v>12</v>
      </c>
      <c r="H46" s="1"/>
      <c r="I46" s="1">
        <v>7</v>
      </c>
    </row>
    <row r="47" spans="1:9">
      <c r="A47" s="1">
        <v>0</v>
      </c>
      <c r="B47" s="1"/>
      <c r="C47" s="1">
        <v>31</v>
      </c>
      <c r="D47" s="1"/>
      <c r="E47" s="1">
        <v>8</v>
      </c>
      <c r="F47" s="1"/>
      <c r="G47" s="1">
        <v>20</v>
      </c>
      <c r="H47" s="1"/>
      <c r="I47" s="1">
        <v>7</v>
      </c>
    </row>
    <row r="48" spans="1:9">
      <c r="A48" s="1">
        <v>0</v>
      </c>
      <c r="B48" s="1"/>
      <c r="C48" s="1">
        <v>17</v>
      </c>
      <c r="D48" s="1"/>
      <c r="E48" s="1">
        <v>3</v>
      </c>
      <c r="F48" s="1"/>
      <c r="G48" s="1">
        <v>13</v>
      </c>
      <c r="H48" s="1"/>
      <c r="I48" s="1">
        <v>6</v>
      </c>
    </row>
    <row r="49" spans="1:9">
      <c r="A49" s="1">
        <v>0</v>
      </c>
      <c r="B49" s="1"/>
      <c r="C49" s="1">
        <v>19</v>
      </c>
      <c r="D49" s="1"/>
      <c r="E49" s="1">
        <v>8</v>
      </c>
      <c r="F49" s="1"/>
      <c r="G49" s="1">
        <v>16</v>
      </c>
      <c r="H49" s="1"/>
      <c r="I49" s="1">
        <v>10</v>
      </c>
    </row>
    <row r="50" spans="1:9">
      <c r="A50" s="1">
        <v>0</v>
      </c>
      <c r="B50" s="1"/>
      <c r="C50" s="1">
        <v>19</v>
      </c>
      <c r="D50" s="1"/>
      <c r="E50" s="1">
        <v>10</v>
      </c>
      <c r="F50" s="1"/>
      <c r="G50" s="1">
        <v>11</v>
      </c>
      <c r="H50" s="1"/>
      <c r="I50" s="1">
        <v>6</v>
      </c>
    </row>
    <row r="51" spans="1:9">
      <c r="A51" s="1">
        <v>0</v>
      </c>
      <c r="B51" s="1"/>
      <c r="C51" s="1">
        <v>15</v>
      </c>
      <c r="D51" s="1"/>
      <c r="E51" s="1">
        <v>3</v>
      </c>
      <c r="F51" s="1"/>
      <c r="G51" s="1">
        <v>21</v>
      </c>
      <c r="H51" s="1"/>
      <c r="I51" s="1">
        <v>4</v>
      </c>
    </row>
    <row r="52" spans="1:9">
      <c r="A52" s="1">
        <v>1</v>
      </c>
      <c r="B52" s="1"/>
      <c r="C52" s="1">
        <v>19</v>
      </c>
      <c r="D52" s="1"/>
      <c r="E52" s="1">
        <v>9</v>
      </c>
      <c r="F52" s="1"/>
      <c r="G52" s="1">
        <v>23</v>
      </c>
      <c r="H52" s="1"/>
      <c r="I52" s="1">
        <v>14</v>
      </c>
    </row>
    <row r="53" spans="1:9">
      <c r="A53" s="1">
        <v>1</v>
      </c>
      <c r="B53" s="1"/>
      <c r="C53" s="1">
        <v>30</v>
      </c>
      <c r="D53" s="1"/>
      <c r="E53" s="1">
        <v>12</v>
      </c>
      <c r="F53" s="1"/>
      <c r="G53" s="1">
        <v>27</v>
      </c>
      <c r="H53" s="1"/>
      <c r="I53" s="1">
        <v>6</v>
      </c>
    </row>
    <row r="54" spans="1:9">
      <c r="A54" s="1">
        <v>1</v>
      </c>
      <c r="B54" s="1"/>
      <c r="C54" s="1">
        <v>53</v>
      </c>
      <c r="D54" s="1"/>
      <c r="E54" s="1">
        <v>16</v>
      </c>
      <c r="F54" s="1"/>
      <c r="G54" s="1">
        <v>11</v>
      </c>
      <c r="H54" s="1"/>
      <c r="I54" s="1">
        <v>8</v>
      </c>
    </row>
    <row r="55" spans="1:9">
      <c r="A55" s="1">
        <v>1</v>
      </c>
      <c r="B55" s="1"/>
      <c r="C55" s="1">
        <v>13</v>
      </c>
      <c r="D55" s="1"/>
      <c r="E55" s="1">
        <v>3</v>
      </c>
      <c r="F55" s="1"/>
      <c r="G55" s="1">
        <v>35</v>
      </c>
      <c r="H55" s="1"/>
      <c r="I55" s="1">
        <v>8</v>
      </c>
    </row>
    <row r="56" spans="1:9">
      <c r="A56" s="1">
        <v>1</v>
      </c>
      <c r="B56" s="1"/>
      <c r="C56" s="1">
        <v>26</v>
      </c>
      <c r="D56" s="1"/>
      <c r="E56" s="1">
        <v>3</v>
      </c>
      <c r="F56" s="1"/>
      <c r="G56" s="1">
        <v>30</v>
      </c>
      <c r="H56" s="1"/>
      <c r="I56" s="1">
        <v>4</v>
      </c>
    </row>
    <row r="57" spans="1:9">
      <c r="A57" s="1">
        <v>1</v>
      </c>
      <c r="B57" s="1"/>
      <c r="C57" s="1">
        <v>37</v>
      </c>
      <c r="D57" s="1"/>
      <c r="E57" s="1">
        <v>6</v>
      </c>
      <c r="F57" s="1"/>
      <c r="G57" s="1">
        <v>28</v>
      </c>
      <c r="H57" s="1"/>
      <c r="I57" s="1">
        <v>4</v>
      </c>
    </row>
    <row r="58" spans="1:9">
      <c r="A58" s="1">
        <v>3</v>
      </c>
      <c r="B58" s="1"/>
      <c r="C58" s="1">
        <v>8</v>
      </c>
      <c r="D58" s="1"/>
      <c r="E58" s="1">
        <v>7</v>
      </c>
      <c r="F58" s="1"/>
      <c r="G58" s="1">
        <v>10</v>
      </c>
      <c r="H58" s="1"/>
      <c r="I58" s="1">
        <v>6</v>
      </c>
    </row>
    <row r="59" spans="1:9">
      <c r="A59" s="1">
        <v>0</v>
      </c>
      <c r="B59" s="1"/>
      <c r="C59" s="1">
        <v>11</v>
      </c>
      <c r="D59" s="1"/>
      <c r="E59" s="1">
        <v>10</v>
      </c>
      <c r="F59" s="1"/>
      <c r="G59" s="1">
        <v>25</v>
      </c>
      <c r="H59" s="1"/>
      <c r="I59" s="1">
        <v>12</v>
      </c>
    </row>
    <row r="60" spans="1:9">
      <c r="A60" s="1">
        <v>0</v>
      </c>
      <c r="B60" s="1"/>
      <c r="C60" s="1">
        <v>41</v>
      </c>
      <c r="D60" s="1"/>
      <c r="E60" s="1">
        <v>13</v>
      </c>
      <c r="F60" s="1"/>
      <c r="G60" s="1">
        <v>28</v>
      </c>
      <c r="H60" s="1"/>
      <c r="I60" s="1">
        <v>3</v>
      </c>
    </row>
    <row r="61" spans="1:9">
      <c r="A61" s="1">
        <v>0</v>
      </c>
      <c r="B61" s="1"/>
      <c r="C61" s="1">
        <v>21</v>
      </c>
      <c r="D61" s="1"/>
      <c r="E61" s="1">
        <v>5</v>
      </c>
      <c r="F61" s="1"/>
      <c r="G61" s="1">
        <v>15</v>
      </c>
      <c r="H61" s="1"/>
      <c r="I61" s="1">
        <v>4</v>
      </c>
    </row>
    <row r="62" spans="1:9">
      <c r="A62" s="1">
        <v>0</v>
      </c>
      <c r="B62" s="1"/>
      <c r="C62" s="1">
        <v>51</v>
      </c>
      <c r="D62" s="1"/>
      <c r="E62" s="1">
        <v>3</v>
      </c>
      <c r="F62" s="1"/>
      <c r="G62" s="1">
        <v>17</v>
      </c>
      <c r="H62" s="1"/>
      <c r="I62" s="1">
        <v>8</v>
      </c>
    </row>
    <row r="63" spans="1:9">
      <c r="A63" s="1">
        <v>0</v>
      </c>
      <c r="B63" s="1"/>
      <c r="C63" s="1">
        <v>55</v>
      </c>
      <c r="D63" s="1"/>
      <c r="E63" s="1">
        <v>5</v>
      </c>
      <c r="F63" s="1"/>
      <c r="G63" s="1">
        <v>15</v>
      </c>
      <c r="H63" s="1"/>
      <c r="I63" s="1">
        <v>7</v>
      </c>
    </row>
    <row r="64" spans="1:9">
      <c r="A64" s="1">
        <v>0</v>
      </c>
      <c r="B64" s="1"/>
      <c r="C64" s="1">
        <v>12</v>
      </c>
      <c r="D64" s="1"/>
      <c r="E64" s="1">
        <v>7</v>
      </c>
      <c r="F64" s="1"/>
      <c r="G64" s="1">
        <v>33</v>
      </c>
      <c r="H64" s="1"/>
      <c r="I64" s="1">
        <v>6</v>
      </c>
    </row>
    <row r="65" spans="1:9">
      <c r="A65" s="1">
        <v>0</v>
      </c>
      <c r="B65" s="1"/>
      <c r="C65" s="1">
        <v>12</v>
      </c>
      <c r="D65" s="1"/>
      <c r="E65" s="1">
        <v>5</v>
      </c>
      <c r="F65" s="1"/>
      <c r="G65" s="1">
        <v>15</v>
      </c>
      <c r="H65" s="1"/>
      <c r="I65" s="1">
        <v>9</v>
      </c>
    </row>
    <row r="66" spans="1:9">
      <c r="A66" s="1">
        <v>0</v>
      </c>
      <c r="B66" s="1"/>
      <c r="C66" s="1">
        <v>11</v>
      </c>
      <c r="D66" s="1"/>
      <c r="E66" s="1">
        <v>6</v>
      </c>
      <c r="F66" s="1"/>
      <c r="G66" s="1">
        <v>16</v>
      </c>
      <c r="H66" s="1"/>
      <c r="I66" s="1">
        <v>6</v>
      </c>
    </row>
    <row r="67" spans="1:9">
      <c r="A67" s="1">
        <v>0</v>
      </c>
      <c r="B67" s="1"/>
      <c r="C67" s="1">
        <v>9</v>
      </c>
      <c r="D67" s="1"/>
      <c r="E67" s="1">
        <v>6</v>
      </c>
      <c r="F67" s="1"/>
      <c r="G67" s="1">
        <v>18</v>
      </c>
      <c r="H67" s="1"/>
      <c r="I67" s="1">
        <v>8</v>
      </c>
    </row>
    <row r="68" spans="1:9">
      <c r="A68" s="1">
        <v>0</v>
      </c>
      <c r="B68" s="1"/>
      <c r="C68" s="1">
        <v>35</v>
      </c>
      <c r="D68" s="1"/>
      <c r="E68" s="1">
        <v>6</v>
      </c>
      <c r="F68" s="1"/>
      <c r="G68" s="1">
        <v>14</v>
      </c>
      <c r="H68" s="1"/>
      <c r="I68" s="1">
        <v>8</v>
      </c>
    </row>
    <row r="69" spans="1:9">
      <c r="A69" s="1">
        <v>0</v>
      </c>
      <c r="B69" s="1"/>
      <c r="C69" s="1">
        <v>38</v>
      </c>
      <c r="D69" s="1"/>
      <c r="E69" s="1">
        <v>7</v>
      </c>
      <c r="F69" s="1"/>
      <c r="G69" s="1">
        <v>31</v>
      </c>
      <c r="H69" s="1"/>
      <c r="I69" s="1">
        <v>7</v>
      </c>
    </row>
    <row r="70" spans="1:9">
      <c r="A70" s="1">
        <v>0</v>
      </c>
      <c r="B70" s="1"/>
      <c r="C70" s="1">
        <v>31</v>
      </c>
      <c r="D70" s="1"/>
      <c r="E70" s="1">
        <v>11</v>
      </c>
      <c r="F70" s="1"/>
      <c r="G70" s="1">
        <v>21</v>
      </c>
      <c r="H70" s="1"/>
      <c r="I70" s="1">
        <v>7</v>
      </c>
    </row>
    <row r="71" spans="1:9">
      <c r="A71" s="1">
        <v>0</v>
      </c>
      <c r="B71" s="1"/>
      <c r="C71" s="1">
        <v>25</v>
      </c>
      <c r="D71" s="1"/>
      <c r="E71" s="1">
        <v>7</v>
      </c>
      <c r="F71" s="1"/>
      <c r="G71" s="1">
        <v>17</v>
      </c>
      <c r="H71" s="1"/>
      <c r="I71" s="1">
        <v>6</v>
      </c>
    </row>
    <row r="72" spans="1:9">
      <c r="A72" s="1">
        <v>0</v>
      </c>
      <c r="B72" s="1"/>
      <c r="C72" s="1">
        <v>34</v>
      </c>
      <c r="D72" s="1"/>
      <c r="E72" s="1">
        <v>11</v>
      </c>
      <c r="F72" s="1"/>
      <c r="G72" s="1">
        <v>4</v>
      </c>
      <c r="H72" s="1"/>
      <c r="I72" s="1">
        <v>6</v>
      </c>
    </row>
    <row r="73" spans="1:9">
      <c r="A73" s="1">
        <v>0</v>
      </c>
      <c r="B73" s="1"/>
      <c r="C73" s="1">
        <v>26</v>
      </c>
      <c r="D73" s="1"/>
      <c r="E73" s="1">
        <v>3</v>
      </c>
      <c r="F73" s="1"/>
      <c r="G73" s="1">
        <v>24</v>
      </c>
      <c r="H73" s="1"/>
      <c r="I73" s="1">
        <v>8</v>
      </c>
    </row>
    <row r="74" spans="1:9">
      <c r="A74" s="1">
        <v>0</v>
      </c>
      <c r="B74" s="1"/>
      <c r="C74" s="1">
        <v>41</v>
      </c>
      <c r="D74" s="1"/>
      <c r="E74" s="1">
        <v>7</v>
      </c>
      <c r="F74" s="1"/>
      <c r="G74" s="1">
        <v>14</v>
      </c>
      <c r="H74" s="1"/>
      <c r="I74" s="1">
        <v>6</v>
      </c>
    </row>
    <row r="75" spans="1:9">
      <c r="A75" s="1">
        <v>0</v>
      </c>
      <c r="B75" s="1"/>
      <c r="C75" s="1">
        <v>37</v>
      </c>
      <c r="D75" s="1"/>
      <c r="E75" s="1">
        <v>9</v>
      </c>
      <c r="F75" s="1"/>
      <c r="G75" s="1">
        <v>16</v>
      </c>
      <c r="H75" s="1"/>
      <c r="I75" s="1">
        <v>9</v>
      </c>
    </row>
    <row r="76" spans="1:9">
      <c r="A76" s="1">
        <v>0</v>
      </c>
      <c r="B76" s="1"/>
      <c r="C76" s="1">
        <v>27</v>
      </c>
      <c r="D76" s="1"/>
      <c r="E76" s="1">
        <v>20</v>
      </c>
      <c r="F76" s="1"/>
      <c r="G76" s="1">
        <v>2</v>
      </c>
      <c r="H76" s="1"/>
      <c r="I76" s="1">
        <v>7</v>
      </c>
    </row>
    <row r="77" spans="1:9">
      <c r="A77" s="1">
        <v>0</v>
      </c>
      <c r="B77" s="1"/>
      <c r="C77" s="1">
        <v>14</v>
      </c>
      <c r="D77" s="1"/>
      <c r="E77" s="1">
        <v>12</v>
      </c>
      <c r="F77" s="1"/>
      <c r="G77" s="1">
        <v>20</v>
      </c>
      <c r="H77" s="1"/>
      <c r="I77" s="1">
        <v>8</v>
      </c>
    </row>
    <row r="78" spans="1:9">
      <c r="A78" s="1">
        <v>0</v>
      </c>
      <c r="B78" s="1"/>
      <c r="C78" s="1">
        <v>38</v>
      </c>
      <c r="D78" s="1"/>
      <c r="E78" s="1">
        <v>12</v>
      </c>
      <c r="F78" s="1"/>
      <c r="G78" s="1">
        <v>8</v>
      </c>
      <c r="H78" s="1"/>
      <c r="I78" s="1">
        <v>8</v>
      </c>
    </row>
    <row r="79" spans="1:9">
      <c r="A79" s="1">
        <v>0</v>
      </c>
      <c r="B79" s="1"/>
      <c r="C79" s="1">
        <v>10</v>
      </c>
      <c r="D79" s="1"/>
      <c r="E79" s="1">
        <v>10</v>
      </c>
      <c r="F79" s="1"/>
      <c r="G79" s="1">
        <v>17</v>
      </c>
      <c r="H79" s="1"/>
      <c r="I79" s="1">
        <v>8</v>
      </c>
    </row>
    <row r="80" spans="1:9">
      <c r="A80" s="1">
        <v>0</v>
      </c>
      <c r="B80" s="1"/>
      <c r="C80" s="1">
        <v>53</v>
      </c>
      <c r="D80" s="1"/>
      <c r="E80" s="1">
        <v>5</v>
      </c>
      <c r="F80" s="1"/>
      <c r="G80" s="1">
        <v>15</v>
      </c>
      <c r="H80" s="1"/>
      <c r="I80" s="1">
        <v>7</v>
      </c>
    </row>
    <row r="81" spans="1:9">
      <c r="A81" s="1">
        <v>0</v>
      </c>
      <c r="B81" s="1"/>
      <c r="C81" s="1">
        <v>12</v>
      </c>
      <c r="D81" s="1"/>
      <c r="E81" s="1">
        <v>12</v>
      </c>
      <c r="F81" s="1"/>
      <c r="G81" s="1">
        <v>11</v>
      </c>
      <c r="H81" s="1"/>
      <c r="I81" s="1">
        <v>7</v>
      </c>
    </row>
    <row r="82" spans="1:9">
      <c r="A82" s="1">
        <v>0</v>
      </c>
      <c r="B82" s="1"/>
      <c r="C82" s="1">
        <v>14</v>
      </c>
      <c r="D82" s="1"/>
      <c r="E82" s="1">
        <v>3</v>
      </c>
      <c r="F82" s="1"/>
      <c r="G82" s="1">
        <v>19</v>
      </c>
      <c r="H82" s="1"/>
      <c r="I82" s="1">
        <v>7</v>
      </c>
    </row>
    <row r="83" spans="1:9">
      <c r="A83" s="1">
        <v>0</v>
      </c>
      <c r="B83" s="1"/>
      <c r="C83" s="1">
        <v>15</v>
      </c>
      <c r="D83" s="1"/>
      <c r="E83" s="1">
        <v>3</v>
      </c>
      <c r="F83" s="1"/>
      <c r="G83" s="1">
        <v>8</v>
      </c>
      <c r="H83" s="1"/>
      <c r="I83" s="1">
        <v>7</v>
      </c>
    </row>
    <row r="84" spans="1:9">
      <c r="A84" s="1">
        <v>1</v>
      </c>
      <c r="B84" s="1"/>
      <c r="C84" s="1">
        <v>15</v>
      </c>
      <c r="D84" s="1"/>
      <c r="E84" s="1">
        <v>8</v>
      </c>
      <c r="F84" s="1"/>
      <c r="G84" s="1">
        <v>18</v>
      </c>
      <c r="H84" s="1"/>
      <c r="I84" s="1">
        <v>5</v>
      </c>
    </row>
    <row r="85" spans="1:9">
      <c r="A85" s="1">
        <v>1</v>
      </c>
      <c r="B85" s="1"/>
      <c r="C85" s="1">
        <v>20</v>
      </c>
      <c r="D85" s="1"/>
      <c r="E85" s="1">
        <v>3</v>
      </c>
      <c r="F85" s="1"/>
      <c r="G85" s="1">
        <v>27</v>
      </c>
      <c r="H85" s="1"/>
      <c r="I85" s="1">
        <v>5</v>
      </c>
    </row>
    <row r="86" spans="1:9">
      <c r="A86" s="1">
        <v>1</v>
      </c>
      <c r="B86" s="1"/>
      <c r="C86" s="1">
        <v>4</v>
      </c>
      <c r="D86" s="1"/>
      <c r="E86" s="1">
        <v>6</v>
      </c>
      <c r="F86" s="1"/>
      <c r="G86" s="1">
        <v>10</v>
      </c>
      <c r="H86" s="1"/>
      <c r="I86" s="1">
        <v>10</v>
      </c>
    </row>
    <row r="87" spans="1:9">
      <c r="A87" s="1">
        <v>1</v>
      </c>
      <c r="B87" s="1"/>
      <c r="C87" s="1">
        <v>11</v>
      </c>
      <c r="D87" s="1"/>
      <c r="E87" s="1">
        <v>5</v>
      </c>
      <c r="F87" s="1"/>
      <c r="G87" s="1">
        <v>16</v>
      </c>
      <c r="H87" s="1"/>
      <c r="I87" s="1">
        <v>5</v>
      </c>
    </row>
    <row r="88" spans="1:9">
      <c r="A88" s="1">
        <v>0</v>
      </c>
      <c r="B88" s="1"/>
      <c r="C88" s="1">
        <v>16</v>
      </c>
      <c r="D88" s="1"/>
      <c r="E88" s="1">
        <v>10</v>
      </c>
      <c r="F88" s="1"/>
      <c r="G88" s="1">
        <v>11</v>
      </c>
      <c r="H88" s="1"/>
      <c r="I88" s="1">
        <v>6</v>
      </c>
    </row>
    <row r="89" spans="1:9">
      <c r="A89" s="1">
        <v>0</v>
      </c>
      <c r="B89" s="1"/>
      <c r="C89" s="1">
        <v>55</v>
      </c>
      <c r="D89" s="1"/>
      <c r="E89" s="1">
        <v>10</v>
      </c>
      <c r="F89" s="1"/>
      <c r="G89" s="1">
        <v>26</v>
      </c>
      <c r="H89" s="1"/>
      <c r="I89" s="1">
        <v>6</v>
      </c>
    </row>
    <row r="90" spans="1:9">
      <c r="A90" s="1">
        <v>0</v>
      </c>
      <c r="B90" s="1"/>
      <c r="C90" s="1">
        <v>32</v>
      </c>
      <c r="D90" s="1"/>
      <c r="E90" s="1">
        <v>7</v>
      </c>
      <c r="F90" s="1"/>
      <c r="G90" s="1">
        <v>16</v>
      </c>
      <c r="H90" s="1"/>
      <c r="I90" s="1">
        <v>7</v>
      </c>
    </row>
    <row r="91" spans="1:9">
      <c r="A91" s="1">
        <v>0</v>
      </c>
      <c r="B91" s="1"/>
      <c r="C91" s="1">
        <v>47</v>
      </c>
      <c r="D91" s="1"/>
      <c r="E91" s="1">
        <v>8</v>
      </c>
      <c r="F91" s="1"/>
      <c r="G91" s="1">
        <v>15</v>
      </c>
      <c r="H91" s="1"/>
      <c r="I91" s="1">
        <v>10</v>
      </c>
    </row>
    <row r="92" spans="1:9">
      <c r="A92" s="1">
        <v>0</v>
      </c>
      <c r="B92" s="1"/>
      <c r="C92" s="1">
        <v>11</v>
      </c>
      <c r="D92" s="1"/>
      <c r="E92" s="1">
        <v>3</v>
      </c>
      <c r="F92" s="1"/>
      <c r="G92" s="1">
        <v>20</v>
      </c>
      <c r="H92" s="1"/>
      <c r="I92" s="1">
        <v>4</v>
      </c>
    </row>
    <row r="93" spans="1:9">
      <c r="A93" s="1">
        <v>0</v>
      </c>
      <c r="B93" s="1"/>
      <c r="C93" s="1">
        <v>8</v>
      </c>
      <c r="D93" s="1"/>
      <c r="E93" s="1">
        <v>5</v>
      </c>
      <c r="F93" s="1"/>
      <c r="G93" s="1">
        <v>12</v>
      </c>
      <c r="H93" s="1"/>
      <c r="I93" s="1">
        <v>6</v>
      </c>
    </row>
    <row r="94" spans="1:9">
      <c r="A94" s="1">
        <v>0</v>
      </c>
      <c r="B94" s="1"/>
      <c r="C94" s="1">
        <v>13</v>
      </c>
      <c r="D94" s="1"/>
      <c r="E94" s="1">
        <v>6</v>
      </c>
      <c r="F94" s="1"/>
      <c r="G94" s="1">
        <v>24</v>
      </c>
      <c r="H94" s="1"/>
      <c r="I94" s="1">
        <v>6</v>
      </c>
    </row>
    <row r="95" spans="1:9">
      <c r="A95" s="1">
        <v>0</v>
      </c>
      <c r="B95" s="1"/>
      <c r="C95" s="1">
        <v>11</v>
      </c>
      <c r="D95" s="1"/>
      <c r="E95" s="1">
        <v>11</v>
      </c>
      <c r="F95" s="1"/>
      <c r="G95" s="1">
        <v>17</v>
      </c>
      <c r="H95" s="1"/>
      <c r="I95" s="1">
        <v>10</v>
      </c>
    </row>
    <row r="96" spans="1:9">
      <c r="A96" s="1">
        <v>0</v>
      </c>
      <c r="B96" s="1"/>
      <c r="C96" s="1">
        <v>31</v>
      </c>
      <c r="D96" s="1"/>
      <c r="E96" s="1">
        <v>7</v>
      </c>
      <c r="F96" s="1"/>
      <c r="G96" s="1">
        <v>14</v>
      </c>
      <c r="H96" s="1"/>
      <c r="I96" s="1">
        <v>12</v>
      </c>
    </row>
    <row r="97" spans="1:9">
      <c r="A97" s="1">
        <v>0</v>
      </c>
      <c r="B97" s="1"/>
      <c r="C97" s="1">
        <v>16</v>
      </c>
      <c r="D97" s="1"/>
      <c r="E97" s="1">
        <v>3</v>
      </c>
      <c r="F97" s="1"/>
      <c r="G97" s="1">
        <v>13</v>
      </c>
      <c r="H97" s="1"/>
      <c r="I97" s="1">
        <v>4</v>
      </c>
    </row>
    <row r="98" spans="1:9">
      <c r="A98" s="1">
        <v>0</v>
      </c>
      <c r="B98" s="1"/>
      <c r="C98" s="1">
        <v>40</v>
      </c>
      <c r="D98" s="1"/>
      <c r="E98" s="1">
        <v>12</v>
      </c>
      <c r="F98" s="1"/>
      <c r="G98" s="1">
        <v>11</v>
      </c>
      <c r="H98" s="1"/>
      <c r="I98" s="1">
        <v>6</v>
      </c>
    </row>
    <row r="99" spans="1:9">
      <c r="A99" s="1">
        <v>0</v>
      </c>
      <c r="B99" s="1"/>
      <c r="C99" s="1">
        <v>23</v>
      </c>
      <c r="D99" s="1"/>
      <c r="E99" s="1">
        <v>3</v>
      </c>
      <c r="F99" s="1"/>
      <c r="G99" s="1">
        <v>19</v>
      </c>
      <c r="H99" s="1"/>
      <c r="I99" s="1">
        <v>7</v>
      </c>
    </row>
    <row r="100" spans="1:9">
      <c r="A100" s="1">
        <v>0</v>
      </c>
      <c r="B100" s="1"/>
      <c r="C100" s="1">
        <v>41</v>
      </c>
      <c r="D100" s="1"/>
      <c r="E100" s="1">
        <v>5</v>
      </c>
      <c r="F100" s="1"/>
      <c r="G100" s="1">
        <v>17</v>
      </c>
      <c r="H100" s="1"/>
      <c r="I100" s="1"/>
    </row>
    <row r="101" spans="1:9">
      <c r="A101" s="1">
        <v>0</v>
      </c>
      <c r="B101" s="1"/>
      <c r="C101" s="1">
        <v>27</v>
      </c>
      <c r="D101" s="1"/>
      <c r="E101" s="1">
        <v>7</v>
      </c>
      <c r="F101" s="1"/>
      <c r="G101" s="1">
        <v>11</v>
      </c>
      <c r="H101" s="1"/>
      <c r="I101" s="1"/>
    </row>
    <row r="102" spans="1:9">
      <c r="A102" s="1">
        <v>0</v>
      </c>
      <c r="B102" s="1"/>
      <c r="C102" s="1">
        <v>18</v>
      </c>
      <c r="D102" s="1"/>
      <c r="E102" s="1">
        <v>6</v>
      </c>
      <c r="F102" s="1"/>
      <c r="G102" s="1">
        <v>16</v>
      </c>
      <c r="H102" s="1"/>
      <c r="I102" s="1"/>
    </row>
    <row r="103" spans="1:9">
      <c r="A103" s="1">
        <v>0</v>
      </c>
      <c r="B103" s="1"/>
      <c r="C103" s="1">
        <v>42</v>
      </c>
      <c r="D103" s="1"/>
      <c r="E103" s="1">
        <v>8</v>
      </c>
      <c r="F103" s="1"/>
      <c r="G103" s="1">
        <v>17</v>
      </c>
      <c r="H103" s="1"/>
      <c r="I103" s="1"/>
    </row>
    <row r="104" spans="1:9">
      <c r="A104" s="1">
        <v>1</v>
      </c>
      <c r="B104" s="1"/>
      <c r="C104" s="1">
        <v>14</v>
      </c>
      <c r="D104" s="1"/>
      <c r="E104" s="1">
        <v>6</v>
      </c>
      <c r="F104" s="1"/>
      <c r="G104" s="1">
        <v>16</v>
      </c>
      <c r="H104" s="1"/>
      <c r="I104" s="1"/>
    </row>
    <row r="105" spans="1:9">
      <c r="A105" s="1">
        <v>1</v>
      </c>
      <c r="B105" s="1"/>
      <c r="C105" s="1">
        <v>20</v>
      </c>
      <c r="D105" s="1"/>
      <c r="E105" s="1">
        <v>5</v>
      </c>
      <c r="F105" s="1"/>
      <c r="G105" s="1">
        <v>14</v>
      </c>
      <c r="H105" s="1"/>
      <c r="I105" s="1"/>
    </row>
    <row r="106" spans="1:9">
      <c r="A106" s="1">
        <v>1</v>
      </c>
      <c r="B106" s="1"/>
      <c r="C106" s="1">
        <v>3</v>
      </c>
      <c r="D106" s="1"/>
      <c r="E106" s="1">
        <v>7</v>
      </c>
      <c r="F106" s="1"/>
      <c r="G106" s="1">
        <v>15</v>
      </c>
      <c r="H106" s="1"/>
      <c r="I106" s="1"/>
    </row>
    <row r="107" spans="1:9">
      <c r="A107" s="1">
        <v>1</v>
      </c>
      <c r="B107" s="1"/>
      <c r="C107" s="1">
        <v>30</v>
      </c>
      <c r="D107" s="1"/>
      <c r="E107" s="1">
        <v>4</v>
      </c>
      <c r="F107" s="1"/>
      <c r="G107" s="1"/>
      <c r="H107" s="1"/>
      <c r="I107" s="1"/>
    </row>
    <row r="108" spans="1:9">
      <c r="A108" s="1">
        <v>0</v>
      </c>
      <c r="B108" s="1"/>
      <c r="C108" s="1">
        <v>14</v>
      </c>
      <c r="D108" s="1"/>
      <c r="E108" s="1">
        <v>10</v>
      </c>
      <c r="F108" s="1"/>
      <c r="G108" s="1"/>
      <c r="H108" s="1"/>
      <c r="I108" s="1"/>
    </row>
    <row r="109" spans="1:9">
      <c r="A109" s="1">
        <v>0</v>
      </c>
      <c r="B109" s="1"/>
      <c r="C109" s="1">
        <v>7</v>
      </c>
      <c r="D109" s="1"/>
      <c r="E109" s="1">
        <v>4</v>
      </c>
      <c r="F109" s="1"/>
      <c r="G109" s="1"/>
      <c r="H109" s="1"/>
      <c r="I109" s="1"/>
    </row>
    <row r="110" spans="1:9">
      <c r="A110" s="1">
        <v>0</v>
      </c>
      <c r="B110" s="1"/>
      <c r="C110" s="1">
        <v>51</v>
      </c>
      <c r="D110" s="1"/>
      <c r="E110" s="1">
        <v>8</v>
      </c>
      <c r="F110" s="1"/>
      <c r="G110" s="1"/>
      <c r="H110" s="1"/>
      <c r="I110" s="1"/>
    </row>
    <row r="111" spans="1:9">
      <c r="A111" s="1">
        <v>0</v>
      </c>
      <c r="B111" s="1"/>
      <c r="C111" s="1">
        <v>11</v>
      </c>
      <c r="D111" s="1"/>
      <c r="E111" s="1">
        <v>6</v>
      </c>
      <c r="F111" s="1"/>
      <c r="G111" s="1"/>
      <c r="H111" s="1"/>
      <c r="I111" s="1"/>
    </row>
    <row r="112" spans="1:9">
      <c r="A112" s="1">
        <v>0</v>
      </c>
      <c r="B112" s="1"/>
      <c r="C112" s="1">
        <v>40</v>
      </c>
      <c r="D112" s="1"/>
      <c r="E112" s="1">
        <v>3</v>
      </c>
      <c r="F112" s="1"/>
      <c r="G112" s="1"/>
      <c r="H112" s="1"/>
      <c r="I112" s="1"/>
    </row>
    <row r="113" spans="1:9">
      <c r="A113" s="1">
        <v>0</v>
      </c>
      <c r="B113" s="1"/>
      <c r="C113" s="1">
        <v>4</v>
      </c>
      <c r="D113" s="1"/>
      <c r="E113" s="1">
        <v>7</v>
      </c>
      <c r="F113" s="1"/>
      <c r="G113" s="1"/>
      <c r="H113" s="1"/>
      <c r="I113" s="1"/>
    </row>
    <row r="114" spans="1:9">
      <c r="A114" s="1">
        <v>0</v>
      </c>
      <c r="B114" s="1"/>
      <c r="C114" s="1">
        <v>10</v>
      </c>
      <c r="D114" s="1"/>
      <c r="E114" s="1">
        <v>5</v>
      </c>
      <c r="F114" s="1"/>
      <c r="G114" s="1"/>
      <c r="H114" s="1"/>
      <c r="I114" s="1"/>
    </row>
    <row r="115" spans="1:9">
      <c r="A115" s="1">
        <v>0</v>
      </c>
      <c r="B115" s="1"/>
      <c r="C115" s="1">
        <v>11</v>
      </c>
      <c r="D115" s="1"/>
      <c r="E115" s="1">
        <v>7</v>
      </c>
      <c r="F115" s="1"/>
      <c r="G115" s="1"/>
      <c r="H115" s="1"/>
      <c r="I115" s="1"/>
    </row>
    <row r="116" spans="1:9">
      <c r="A116" s="1">
        <v>0</v>
      </c>
      <c r="B116" s="1"/>
      <c r="C116" s="1">
        <v>11</v>
      </c>
      <c r="D116" s="1"/>
      <c r="E116" s="1">
        <v>9</v>
      </c>
      <c r="F116" s="1"/>
      <c r="G116" s="1"/>
      <c r="H116" s="1"/>
      <c r="I116" s="1"/>
    </row>
    <row r="117" spans="1:9">
      <c r="A117" s="1">
        <v>0</v>
      </c>
      <c r="B117" s="1"/>
      <c r="C117" s="1">
        <v>30</v>
      </c>
      <c r="D117" s="1"/>
      <c r="E117" s="1">
        <v>3</v>
      </c>
      <c r="F117" s="1"/>
      <c r="G117" s="1"/>
      <c r="H117" s="1"/>
      <c r="I117" s="1"/>
    </row>
    <row r="118" spans="1:9">
      <c r="A118" s="1">
        <v>0</v>
      </c>
      <c r="B118" s="1"/>
      <c r="C118" s="1">
        <v>24</v>
      </c>
      <c r="D118" s="1"/>
      <c r="E118" s="1">
        <v>8</v>
      </c>
      <c r="F118" s="1"/>
      <c r="G118" s="1"/>
      <c r="H118" s="1"/>
      <c r="I118" s="1"/>
    </row>
    <row r="119" spans="1:9">
      <c r="A119" s="1">
        <v>0</v>
      </c>
      <c r="B119" s="1"/>
      <c r="C119" s="1">
        <v>31</v>
      </c>
      <c r="D119" s="1"/>
      <c r="E119" s="1">
        <v>8</v>
      </c>
      <c r="F119" s="1"/>
      <c r="G119" s="1"/>
      <c r="H119" s="1"/>
      <c r="I119" s="1"/>
    </row>
    <row r="120" spans="1:9">
      <c r="A120" s="1">
        <v>1</v>
      </c>
      <c r="B120" s="1"/>
      <c r="C120" s="1">
        <v>39</v>
      </c>
      <c r="D120" s="1"/>
      <c r="E120" s="1">
        <v>11</v>
      </c>
      <c r="F120" s="1"/>
      <c r="G120" s="1"/>
      <c r="H120" s="1"/>
      <c r="I120" s="1"/>
    </row>
    <row r="121" spans="1:9">
      <c r="A121" s="1">
        <v>1</v>
      </c>
      <c r="B121" s="1"/>
      <c r="C121" s="1">
        <v>21</v>
      </c>
      <c r="D121" s="1"/>
      <c r="E121" s="1">
        <v>12</v>
      </c>
      <c r="F121" s="1"/>
      <c r="G121" s="1"/>
      <c r="H121" s="1"/>
      <c r="I121" s="1"/>
    </row>
    <row r="122" spans="1:9">
      <c r="A122" s="1">
        <v>0</v>
      </c>
      <c r="B122" s="1"/>
      <c r="C122" s="1">
        <v>50</v>
      </c>
      <c r="D122" s="1"/>
      <c r="E122" s="1">
        <v>7</v>
      </c>
      <c r="F122" s="1"/>
      <c r="G122" s="1"/>
      <c r="H122" s="1"/>
      <c r="I122" s="1"/>
    </row>
    <row r="123" spans="1:9">
      <c r="A123" s="1">
        <v>0</v>
      </c>
      <c r="B123" s="1"/>
      <c r="C123" s="1">
        <v>60</v>
      </c>
      <c r="D123" s="1"/>
      <c r="E123" s="1">
        <v>10</v>
      </c>
      <c r="F123" s="1"/>
      <c r="G123" s="1"/>
      <c r="H123" s="1"/>
      <c r="I123" s="1"/>
    </row>
    <row r="124" spans="1:9">
      <c r="A124" s="1">
        <v>0</v>
      </c>
      <c r="B124" s="1"/>
      <c r="C124" s="1">
        <v>16</v>
      </c>
      <c r="D124" s="1"/>
      <c r="E124" s="1">
        <v>5</v>
      </c>
      <c r="F124" s="1"/>
      <c r="G124" s="1"/>
      <c r="H124" s="1"/>
      <c r="I124" s="1"/>
    </row>
    <row r="125" spans="1:9">
      <c r="A125" s="1">
        <v>0</v>
      </c>
      <c r="B125" s="1"/>
      <c r="C125" s="1">
        <v>37</v>
      </c>
      <c r="D125" s="1"/>
      <c r="E125" s="1">
        <v>10</v>
      </c>
      <c r="F125" s="1"/>
      <c r="G125" s="1"/>
      <c r="H125" s="1"/>
      <c r="I125" s="1"/>
    </row>
    <row r="126" spans="1:9">
      <c r="A126" s="1">
        <v>0</v>
      </c>
      <c r="B126" s="1"/>
      <c r="C126" s="1">
        <v>68</v>
      </c>
      <c r="D126" s="1"/>
      <c r="E126" s="1">
        <v>10</v>
      </c>
      <c r="F126" s="1"/>
      <c r="G126" s="1"/>
      <c r="H126" s="1"/>
      <c r="I126" s="1"/>
    </row>
    <row r="127" spans="1:9">
      <c r="A127" s="1">
        <v>0</v>
      </c>
      <c r="B127" s="1"/>
      <c r="C127" s="1">
        <v>37</v>
      </c>
      <c r="D127" s="1"/>
      <c r="E127" s="1">
        <v>12</v>
      </c>
      <c r="F127" s="1"/>
      <c r="G127" s="1"/>
      <c r="H127" s="1"/>
      <c r="I127" s="1"/>
    </row>
    <row r="128" spans="1:9">
      <c r="A128" s="1">
        <v>0</v>
      </c>
      <c r="B128" s="1"/>
      <c r="C128" s="1">
        <v>53</v>
      </c>
      <c r="D128" s="1"/>
      <c r="E128" s="1">
        <v>4</v>
      </c>
      <c r="F128" s="1"/>
      <c r="G128" s="1"/>
      <c r="H128" s="1"/>
      <c r="I128" s="1"/>
    </row>
    <row r="129" spans="1:9">
      <c r="A129" s="1">
        <v>0</v>
      </c>
      <c r="B129" s="1"/>
      <c r="C129" s="1">
        <v>41</v>
      </c>
      <c r="D129" s="1"/>
      <c r="E129" s="1">
        <v>8</v>
      </c>
      <c r="F129" s="1"/>
      <c r="G129" s="1"/>
      <c r="H129" s="1"/>
      <c r="I129" s="1"/>
    </row>
    <row r="130" spans="1:9">
      <c r="A130" s="1">
        <v>0</v>
      </c>
      <c r="B130" s="1"/>
      <c r="C130" s="1">
        <v>9</v>
      </c>
      <c r="D130" s="1"/>
      <c r="E130" s="1">
        <v>9</v>
      </c>
      <c r="F130" s="1"/>
      <c r="G130" s="1"/>
      <c r="H130" s="1"/>
      <c r="I130" s="1"/>
    </row>
    <row r="131" spans="1:9">
      <c r="A131" s="1">
        <v>0</v>
      </c>
      <c r="B131" s="1"/>
      <c r="C131" s="1">
        <v>18</v>
      </c>
      <c r="D131" s="1"/>
      <c r="E131" s="1">
        <v>5</v>
      </c>
      <c r="F131" s="1"/>
      <c r="G131" s="1"/>
      <c r="H131" s="1"/>
      <c r="I131" s="1"/>
    </row>
    <row r="132" spans="1:9">
      <c r="A132" s="1">
        <v>0</v>
      </c>
      <c r="B132" s="1"/>
      <c r="C132" s="1">
        <v>77</v>
      </c>
      <c r="D132" s="1"/>
      <c r="E132" s="1">
        <v>7</v>
      </c>
      <c r="F132" s="1"/>
      <c r="G132" s="1"/>
      <c r="H132" s="1"/>
      <c r="I132" s="1"/>
    </row>
    <row r="133" spans="1:9">
      <c r="A133" s="1">
        <v>0</v>
      </c>
      <c r="B133" s="1"/>
      <c r="C133" s="1">
        <v>10</v>
      </c>
      <c r="D133" s="1"/>
      <c r="E133" s="1">
        <v>8</v>
      </c>
      <c r="F133" s="1"/>
      <c r="G133" s="1"/>
      <c r="H133" s="1"/>
      <c r="I133" s="1"/>
    </row>
    <row r="134" spans="1:9">
      <c r="A134" s="1">
        <v>0</v>
      </c>
      <c r="B134" s="1"/>
      <c r="C134" s="1">
        <v>57</v>
      </c>
      <c r="D134" s="1"/>
      <c r="E134" s="1">
        <v>8</v>
      </c>
      <c r="F134" s="1"/>
      <c r="G134" s="1"/>
      <c r="H134" s="1"/>
      <c r="I134" s="1"/>
    </row>
    <row r="135" spans="1:9">
      <c r="A135" s="1">
        <v>0</v>
      </c>
      <c r="B135" s="1"/>
      <c r="C135" s="1">
        <v>38</v>
      </c>
      <c r="D135" s="1"/>
      <c r="E135" s="1">
        <v>8</v>
      </c>
      <c r="F135" s="1"/>
      <c r="G135" s="1"/>
      <c r="H135" s="1"/>
      <c r="I135" s="1"/>
    </row>
    <row r="136" spans="1:9">
      <c r="A136" s="1">
        <v>0</v>
      </c>
      <c r="B136" s="1"/>
      <c r="C136" s="1">
        <v>48</v>
      </c>
      <c r="D136" s="1"/>
      <c r="E136" s="1">
        <v>10</v>
      </c>
      <c r="F136" s="1"/>
      <c r="G136" s="1"/>
      <c r="H136" s="1"/>
      <c r="I136" s="1"/>
    </row>
    <row r="137" spans="1:9">
      <c r="A137" s="1">
        <v>0</v>
      </c>
      <c r="B137" s="1"/>
      <c r="C137" s="1">
        <v>13</v>
      </c>
      <c r="D137" s="1"/>
      <c r="E137" s="1">
        <v>9</v>
      </c>
      <c r="F137" s="1"/>
      <c r="G137" s="1"/>
      <c r="H137" s="1"/>
      <c r="I137" s="1"/>
    </row>
    <row r="138" spans="1:9">
      <c r="A138" s="1">
        <v>0</v>
      </c>
      <c r="B138" s="1"/>
      <c r="C138" s="1">
        <v>8</v>
      </c>
      <c r="D138" s="1"/>
      <c r="E138" s="1">
        <v>9</v>
      </c>
      <c r="F138" s="1"/>
      <c r="G138" s="1"/>
      <c r="H138" s="1"/>
      <c r="I138" s="1"/>
    </row>
    <row r="139" spans="1:9">
      <c r="A139" s="1">
        <v>0</v>
      </c>
      <c r="B139" s="1"/>
      <c r="C139" s="1">
        <v>53</v>
      </c>
      <c r="D139" s="1"/>
      <c r="E139" s="1">
        <v>11</v>
      </c>
      <c r="F139" s="1"/>
      <c r="G139" s="1"/>
      <c r="H139" s="1"/>
      <c r="I139" s="1"/>
    </row>
    <row r="140" spans="1:9">
      <c r="A140" s="1">
        <v>0</v>
      </c>
      <c r="B140" s="1"/>
      <c r="C140" s="1">
        <v>57</v>
      </c>
      <c r="D140" s="1"/>
      <c r="E140" s="1">
        <v>10</v>
      </c>
      <c r="F140" s="1"/>
      <c r="G140" s="1"/>
      <c r="H140" s="1"/>
      <c r="I140" s="1"/>
    </row>
    <row r="141" spans="1:9">
      <c r="A141" s="1">
        <v>0</v>
      </c>
      <c r="B141" s="1"/>
      <c r="C141" s="1">
        <v>43</v>
      </c>
      <c r="D141" s="1"/>
      <c r="E141" s="1">
        <v>4</v>
      </c>
      <c r="F141" s="1"/>
      <c r="G141" s="1"/>
      <c r="H141" s="1"/>
      <c r="I141" s="1"/>
    </row>
    <row r="142" spans="1:9">
      <c r="A142" s="1">
        <v>0</v>
      </c>
      <c r="B142" s="1"/>
      <c r="C142" s="1">
        <v>19</v>
      </c>
      <c r="D142" s="1"/>
      <c r="E142" s="1">
        <v>4</v>
      </c>
      <c r="F142" s="1"/>
      <c r="G142" s="1"/>
      <c r="H142" s="1"/>
      <c r="I142" s="1"/>
    </row>
    <row r="143" spans="1:9">
      <c r="A143" s="1">
        <v>0</v>
      </c>
      <c r="B143" s="1"/>
      <c r="C143" s="1">
        <v>18</v>
      </c>
      <c r="D143" s="1"/>
      <c r="E143" s="1">
        <v>5</v>
      </c>
      <c r="F143" s="1"/>
      <c r="G143" s="1"/>
      <c r="H143" s="1"/>
      <c r="I143" s="1"/>
    </row>
    <row r="144" spans="1:9">
      <c r="A144" s="1">
        <v>0</v>
      </c>
      <c r="B144" s="1"/>
      <c r="C144" s="1">
        <v>36</v>
      </c>
      <c r="D144" s="1"/>
      <c r="E144" s="1">
        <v>5</v>
      </c>
      <c r="F144" s="1"/>
      <c r="G144" s="1"/>
      <c r="H144" s="1"/>
      <c r="I144" s="1"/>
    </row>
    <row r="145" spans="1:9">
      <c r="A145" s="1">
        <v>0</v>
      </c>
      <c r="B145" s="1"/>
      <c r="C145" s="1">
        <v>9</v>
      </c>
      <c r="D145" s="1"/>
      <c r="E145" s="1">
        <v>6</v>
      </c>
      <c r="F145" s="1"/>
      <c r="G145" s="1"/>
      <c r="H145" s="1"/>
      <c r="I145" s="1"/>
    </row>
    <row r="146" spans="1:9">
      <c r="A146" s="1">
        <v>1</v>
      </c>
      <c r="B146" s="1"/>
      <c r="C146" s="1">
        <v>42</v>
      </c>
      <c r="D146" s="1"/>
      <c r="E146" s="1">
        <v>12</v>
      </c>
      <c r="F146" s="1"/>
      <c r="G146" s="1"/>
      <c r="H146" s="1"/>
      <c r="I146" s="1"/>
    </row>
    <row r="147" spans="1:9">
      <c r="A147" s="1">
        <v>1</v>
      </c>
      <c r="B147" s="1"/>
      <c r="C147" s="1">
        <v>13</v>
      </c>
      <c r="D147" s="1"/>
      <c r="E147" s="1">
        <v>7</v>
      </c>
      <c r="F147" s="1"/>
      <c r="G147" s="1"/>
      <c r="H147" s="1"/>
      <c r="I147" s="1"/>
    </row>
    <row r="148" spans="1:9">
      <c r="A148" s="1">
        <v>1</v>
      </c>
      <c r="B148" s="1"/>
      <c r="C148" s="1">
        <v>14</v>
      </c>
      <c r="D148" s="1"/>
      <c r="E148" s="1">
        <v>5</v>
      </c>
      <c r="F148" s="1"/>
      <c r="G148" s="1"/>
      <c r="H148" s="1"/>
      <c r="I148" s="1"/>
    </row>
    <row r="149" spans="1:9">
      <c r="A149" s="1">
        <v>1</v>
      </c>
      <c r="B149" s="1"/>
      <c r="C149" s="1">
        <v>15</v>
      </c>
      <c r="D149" s="1"/>
      <c r="E149" s="1">
        <v>6</v>
      </c>
      <c r="F149" s="1"/>
      <c r="G149" s="1"/>
      <c r="H149" s="1"/>
      <c r="I149" s="1"/>
    </row>
    <row r="150" spans="1:9">
      <c r="A150" s="1">
        <v>1</v>
      </c>
      <c r="B150" s="1"/>
      <c r="C150" s="1">
        <v>20</v>
      </c>
      <c r="D150" s="1"/>
      <c r="E150" s="1">
        <v>4</v>
      </c>
      <c r="F150" s="1"/>
      <c r="G150" s="1"/>
      <c r="H150" s="1"/>
      <c r="I150" s="1"/>
    </row>
    <row r="151" spans="1:9">
      <c r="A151" s="1">
        <v>0</v>
      </c>
      <c r="B151" s="1"/>
      <c r="C151" s="1">
        <v>35</v>
      </c>
      <c r="D151" s="1"/>
      <c r="E151" s="1">
        <v>4</v>
      </c>
      <c r="F151" s="1"/>
      <c r="G151" s="1"/>
      <c r="H151" s="1"/>
      <c r="I151" s="1"/>
    </row>
    <row r="152" spans="1:9">
      <c r="A152" s="1">
        <v>0</v>
      </c>
      <c r="B152" s="1"/>
      <c r="C152" s="1">
        <v>41</v>
      </c>
      <c r="D152" s="1"/>
      <c r="E152" s="1">
        <v>2</v>
      </c>
      <c r="F152" s="1"/>
      <c r="G152" s="1"/>
      <c r="H152" s="1"/>
      <c r="I152" s="1"/>
    </row>
    <row r="153" spans="1:9">
      <c r="A153" s="1">
        <v>0</v>
      </c>
      <c r="B153" s="1"/>
      <c r="C153" s="1">
        <v>20</v>
      </c>
      <c r="D153" s="1"/>
      <c r="E153" s="1">
        <v>3</v>
      </c>
      <c r="F153" s="1"/>
      <c r="G153" s="1"/>
      <c r="H153" s="1"/>
      <c r="I153" s="1"/>
    </row>
    <row r="154" spans="1:9">
      <c r="A154" s="1">
        <v>0</v>
      </c>
      <c r="B154" s="1"/>
      <c r="C154" s="1">
        <v>21</v>
      </c>
      <c r="D154" s="1"/>
      <c r="E154" s="1">
        <v>6</v>
      </c>
      <c r="F154" s="1"/>
      <c r="G154" s="1"/>
      <c r="H154" s="1"/>
      <c r="I154" s="1"/>
    </row>
    <row r="155" spans="1:9">
      <c r="A155" s="1">
        <v>0</v>
      </c>
      <c r="B155" s="1"/>
      <c r="C155" s="1">
        <v>16</v>
      </c>
      <c r="D155" s="1"/>
      <c r="E155" s="1">
        <v>6</v>
      </c>
      <c r="F155" s="1"/>
      <c r="G155" s="1"/>
      <c r="H155" s="1"/>
      <c r="I155" s="1"/>
    </row>
    <row r="156" spans="1:9">
      <c r="A156" s="1">
        <v>0</v>
      </c>
      <c r="B156" s="1"/>
      <c r="C156" s="1">
        <v>41</v>
      </c>
      <c r="D156" s="1"/>
      <c r="E156" s="1">
        <v>4</v>
      </c>
      <c r="F156" s="1"/>
      <c r="G156" s="1"/>
      <c r="H156" s="1"/>
      <c r="I156" s="1"/>
    </row>
    <row r="157" spans="1:9">
      <c r="A157" s="1">
        <v>0</v>
      </c>
      <c r="B157" s="1"/>
      <c r="C157" s="1">
        <v>12</v>
      </c>
      <c r="D157" s="1"/>
      <c r="E157" s="1">
        <v>5</v>
      </c>
      <c r="F157" s="1"/>
      <c r="G157" s="1"/>
      <c r="H157" s="1"/>
      <c r="I157" s="1"/>
    </row>
    <row r="158" spans="1:9">
      <c r="A158" s="1">
        <v>0</v>
      </c>
      <c r="B158" s="1"/>
      <c r="C158" s="1">
        <v>19</v>
      </c>
      <c r="D158" s="1"/>
      <c r="E158" s="1">
        <v>5</v>
      </c>
      <c r="F158" s="1"/>
      <c r="G158" s="1"/>
      <c r="H158" s="1"/>
      <c r="I158" s="1"/>
    </row>
    <row r="159" spans="1:9">
      <c r="A159" s="1">
        <v>0</v>
      </c>
      <c r="B159" s="1"/>
      <c r="C159" s="1">
        <v>34</v>
      </c>
      <c r="D159" s="1"/>
      <c r="E159" s="1">
        <v>5</v>
      </c>
      <c r="F159" s="1"/>
      <c r="G159" s="1"/>
      <c r="H159" s="1"/>
      <c r="I159" s="1"/>
    </row>
    <row r="160" spans="1:9">
      <c r="A160" s="1">
        <v>0</v>
      </c>
      <c r="B160" s="1"/>
      <c r="C160" s="1">
        <v>13</v>
      </c>
      <c r="D160" s="1"/>
      <c r="E160" s="1">
        <v>4</v>
      </c>
      <c r="F160" s="1"/>
      <c r="G160" s="1"/>
      <c r="H160" s="1"/>
      <c r="I160" s="1"/>
    </row>
    <row r="161" spans="1:9">
      <c r="A161" s="1">
        <v>0</v>
      </c>
      <c r="B161" s="1"/>
      <c r="C161" s="1">
        <v>17</v>
      </c>
      <c r="D161" s="1"/>
      <c r="E161" s="1"/>
      <c r="F161" s="1"/>
      <c r="G161" s="1"/>
      <c r="H161" s="1"/>
      <c r="I161" s="1"/>
    </row>
    <row r="162" spans="1:9">
      <c r="A162" s="1">
        <v>0</v>
      </c>
      <c r="B162" s="1"/>
      <c r="C162" s="1">
        <v>39</v>
      </c>
      <c r="D162" s="1"/>
      <c r="E162" s="1"/>
      <c r="F162" s="1"/>
      <c r="G162" s="1"/>
      <c r="H162" s="1"/>
      <c r="I162" s="1"/>
    </row>
    <row r="163" spans="1:9">
      <c r="A163" s="1">
        <v>0</v>
      </c>
      <c r="B163" s="1"/>
      <c r="C163" s="1">
        <v>53</v>
      </c>
      <c r="D163" s="1"/>
      <c r="E163" s="1"/>
      <c r="F163" s="1"/>
      <c r="G163" s="1"/>
      <c r="H163" s="1"/>
      <c r="I163" s="1"/>
    </row>
    <row r="164" spans="1:9">
      <c r="A164" s="1">
        <v>0</v>
      </c>
      <c r="B164" s="1"/>
      <c r="C164" s="1">
        <v>33</v>
      </c>
      <c r="D164" s="1"/>
      <c r="E164" s="1"/>
      <c r="F164" s="1"/>
      <c r="G164" s="1"/>
      <c r="H164" s="1"/>
      <c r="I164" s="1"/>
    </row>
    <row r="165" spans="1:9">
      <c r="A165" s="1">
        <v>0</v>
      </c>
      <c r="B165" s="1"/>
      <c r="C165" s="1">
        <v>18</v>
      </c>
      <c r="D165" s="1"/>
      <c r="E165" s="1"/>
      <c r="F165" s="1"/>
      <c r="G165" s="1"/>
      <c r="H165" s="1"/>
      <c r="I165" s="1"/>
    </row>
    <row r="166" spans="1:9">
      <c r="A166" s="1">
        <v>0</v>
      </c>
      <c r="B166" s="1"/>
      <c r="C166" s="1">
        <v>39</v>
      </c>
      <c r="D166" s="1"/>
      <c r="E166" s="1"/>
      <c r="F166" s="1"/>
      <c r="G166" s="1"/>
      <c r="H166" s="1"/>
      <c r="I166" s="1"/>
    </row>
    <row r="167" spans="1:9">
      <c r="A167" s="1">
        <v>0</v>
      </c>
      <c r="B167" s="1"/>
      <c r="C167" s="1">
        <v>64</v>
      </c>
      <c r="D167" s="1"/>
      <c r="E167" s="1"/>
      <c r="F167" s="1"/>
      <c r="G167" s="1"/>
      <c r="H167" s="1"/>
      <c r="I167" s="1"/>
    </row>
    <row r="168" spans="1:9">
      <c r="A168" s="1">
        <v>0</v>
      </c>
      <c r="B168" s="1"/>
      <c r="C168" s="1">
        <v>40</v>
      </c>
      <c r="D168" s="1"/>
      <c r="E168" s="1"/>
      <c r="F168" s="1"/>
      <c r="G168" s="1"/>
      <c r="H168" s="1"/>
      <c r="I168" s="1"/>
    </row>
    <row r="169" spans="1:9">
      <c r="A169" s="1">
        <v>0</v>
      </c>
      <c r="B169" s="1"/>
      <c r="C169" s="1">
        <v>53</v>
      </c>
      <c r="D169" s="1"/>
      <c r="E169" s="1"/>
      <c r="F169" s="1"/>
      <c r="G169" s="1"/>
      <c r="H169" s="1"/>
      <c r="I169" s="1"/>
    </row>
    <row r="170" spans="1:9">
      <c r="A170" s="1">
        <v>0</v>
      </c>
      <c r="B170" s="1"/>
      <c r="C170" s="1"/>
      <c r="D170" s="1"/>
      <c r="E170" s="1"/>
      <c r="F170" s="1"/>
      <c r="G170" s="1"/>
      <c r="H170" s="1"/>
      <c r="I170" s="1"/>
    </row>
    <row r="171" spans="1:9">
      <c r="A171" s="1">
        <v>0</v>
      </c>
      <c r="B171" s="1"/>
      <c r="C171" s="1"/>
      <c r="D171" s="1"/>
      <c r="E171" s="1"/>
      <c r="F171" s="1"/>
      <c r="G171" s="1"/>
      <c r="H171" s="1"/>
      <c r="I171" s="1"/>
    </row>
    <row r="172" spans="1:9">
      <c r="A172" s="1">
        <v>0</v>
      </c>
      <c r="B172" s="1"/>
      <c r="C172" s="1"/>
      <c r="D172" s="1"/>
      <c r="E172" s="1"/>
      <c r="F172" s="1"/>
      <c r="G172" s="1"/>
      <c r="H172" s="1"/>
      <c r="I172" s="1"/>
    </row>
    <row r="173" spans="1:9">
      <c r="A173" s="1">
        <v>0</v>
      </c>
      <c r="B173" s="1"/>
      <c r="C173" s="1"/>
      <c r="D173" s="1"/>
      <c r="E173" s="1"/>
      <c r="F173" s="1"/>
      <c r="G173" s="1"/>
      <c r="H173" s="1"/>
      <c r="I173" s="1"/>
    </row>
    <row r="174" spans="1:9">
      <c r="A174" s="1">
        <v>0</v>
      </c>
      <c r="B174" s="1"/>
      <c r="C174" s="1"/>
      <c r="D174" s="1"/>
      <c r="E174" s="1"/>
      <c r="F174" s="1"/>
      <c r="G174" s="1"/>
      <c r="H174" s="1"/>
      <c r="I174" s="1"/>
    </row>
    <row r="175" spans="1:9">
      <c r="A175" s="1">
        <v>0</v>
      </c>
      <c r="B175" s="1"/>
      <c r="C175" s="1"/>
      <c r="D175" s="1"/>
      <c r="E175" s="1"/>
      <c r="F175" s="1"/>
      <c r="G175" s="1"/>
      <c r="H175" s="1"/>
      <c r="I175" s="1"/>
    </row>
    <row r="176" spans="1:9">
      <c r="A176" s="1">
        <v>0</v>
      </c>
      <c r="B176" s="1"/>
      <c r="C176" s="1"/>
      <c r="D176" s="1"/>
      <c r="E176" s="1"/>
      <c r="F176" s="1"/>
      <c r="G176" s="1"/>
      <c r="H176" s="1"/>
      <c r="I176" s="1"/>
    </row>
    <row r="177" spans="1:9">
      <c r="A177" s="1">
        <v>1</v>
      </c>
      <c r="B177" s="1"/>
      <c r="C177" s="1"/>
      <c r="D177" s="1"/>
      <c r="E177" s="1"/>
      <c r="F177" s="1"/>
      <c r="G177" s="1"/>
      <c r="H177" s="1"/>
      <c r="I177" s="1"/>
    </row>
    <row r="178" spans="1:9">
      <c r="A178" s="1">
        <v>1</v>
      </c>
      <c r="B178" s="1"/>
      <c r="C178" s="1"/>
      <c r="D178" s="1"/>
      <c r="E178" s="1"/>
      <c r="F178" s="1"/>
      <c r="G178" s="1"/>
      <c r="H178" s="1"/>
      <c r="I178" s="1"/>
    </row>
    <row r="179" spans="1:9">
      <c r="A179" s="1">
        <v>0</v>
      </c>
      <c r="B179" s="1"/>
      <c r="C179" s="1"/>
      <c r="D179" s="1"/>
      <c r="E179" s="1"/>
      <c r="F179" s="1"/>
      <c r="G179" s="1"/>
      <c r="H179" s="1"/>
      <c r="I179" s="1"/>
    </row>
    <row r="180" spans="1:9">
      <c r="A180" s="1">
        <v>0</v>
      </c>
      <c r="B180" s="1"/>
      <c r="C180" s="1"/>
      <c r="D180" s="1"/>
      <c r="E180" s="1"/>
      <c r="F180" s="1"/>
      <c r="G180" s="1"/>
      <c r="H180" s="1"/>
      <c r="I180" s="1"/>
    </row>
    <row r="181" spans="1:9">
      <c r="A181" s="1">
        <v>0</v>
      </c>
      <c r="B181" s="1"/>
      <c r="C181" s="1"/>
      <c r="D181" s="1"/>
      <c r="E181" s="1"/>
      <c r="F181" s="1"/>
      <c r="G181" s="1"/>
      <c r="H181" s="1"/>
      <c r="I181" s="1"/>
    </row>
    <row r="182" spans="1:9">
      <c r="A182" s="1">
        <v>0</v>
      </c>
      <c r="B182" s="1"/>
      <c r="C182" s="1"/>
      <c r="D182" s="1"/>
      <c r="E182" s="1"/>
      <c r="F182" s="1"/>
      <c r="G182" s="1"/>
      <c r="H182" s="1"/>
      <c r="I182" s="1"/>
    </row>
    <row r="183" spans="1:9">
      <c r="A183" s="1">
        <v>0</v>
      </c>
      <c r="B183" s="1"/>
      <c r="C183" s="1"/>
      <c r="D183" s="1"/>
      <c r="E183" s="1"/>
      <c r="F183" s="1"/>
      <c r="G183" s="1"/>
      <c r="H183" s="1"/>
      <c r="I183" s="1"/>
    </row>
    <row r="184" spans="1:9">
      <c r="A184" s="1">
        <v>0</v>
      </c>
      <c r="B184" s="1"/>
      <c r="C184" s="1"/>
      <c r="D184" s="1"/>
      <c r="E184" s="1"/>
      <c r="F184" s="1"/>
      <c r="G184" s="1"/>
      <c r="H184" s="1"/>
      <c r="I184" s="1"/>
    </row>
    <row r="185" spans="1:9">
      <c r="A185" s="1">
        <v>0</v>
      </c>
      <c r="B185" s="1"/>
      <c r="C185" s="1"/>
      <c r="D185" s="1"/>
      <c r="E185" s="1"/>
      <c r="F185" s="1"/>
      <c r="G185" s="1"/>
      <c r="H185" s="1"/>
      <c r="I185" s="1"/>
    </row>
    <row r="186" spans="1:9">
      <c r="A186" s="1">
        <v>0</v>
      </c>
      <c r="B186" s="1"/>
      <c r="C186" s="1"/>
      <c r="D186" s="1"/>
      <c r="E186" s="1"/>
      <c r="F186" s="1"/>
      <c r="G186" s="1"/>
      <c r="H186" s="1"/>
      <c r="I186" s="1"/>
    </row>
    <row r="187" spans="1:9">
      <c r="A187" s="1">
        <v>0</v>
      </c>
      <c r="B187" s="1"/>
      <c r="C187" s="1"/>
      <c r="D187" s="1"/>
      <c r="E187" s="1"/>
      <c r="F187" s="1"/>
      <c r="G187" s="1"/>
      <c r="H187" s="1"/>
      <c r="I187" s="1"/>
    </row>
    <row r="188" spans="1:9">
      <c r="A188" s="1">
        <v>0</v>
      </c>
      <c r="B188" s="1"/>
      <c r="C188" s="1"/>
      <c r="D188" s="1"/>
      <c r="E188" s="1"/>
      <c r="F188" s="1"/>
      <c r="G188" s="1"/>
      <c r="H188" s="1"/>
      <c r="I188" s="1"/>
    </row>
    <row r="189" spans="1:9">
      <c r="A189" s="1">
        <v>0</v>
      </c>
      <c r="B189" s="1"/>
      <c r="C189" s="1"/>
      <c r="D189" s="1"/>
      <c r="E189" s="1"/>
      <c r="F189" s="1"/>
      <c r="G189" s="1"/>
      <c r="H189" s="1"/>
      <c r="I189" s="1"/>
    </row>
    <row r="190" spans="1:9">
      <c r="A190" s="1">
        <v>0</v>
      </c>
      <c r="B190" s="1"/>
      <c r="C190" s="1"/>
      <c r="D190" s="1"/>
      <c r="E190" s="1"/>
      <c r="F190" s="1"/>
      <c r="G190" s="1"/>
      <c r="H190" s="1"/>
      <c r="I190" s="1"/>
    </row>
    <row r="191" spans="1:9">
      <c r="A191" s="1">
        <v>0</v>
      </c>
      <c r="B191" s="1"/>
      <c r="C191" s="1"/>
      <c r="D191" s="1"/>
      <c r="E191" s="1"/>
      <c r="F191" s="1"/>
      <c r="G191" s="1"/>
      <c r="H191" s="1"/>
      <c r="I191" s="1"/>
    </row>
    <row r="192" spans="1:9">
      <c r="A192" s="1">
        <v>0</v>
      </c>
      <c r="B192" s="1"/>
      <c r="C192" s="1"/>
      <c r="D192" s="1"/>
      <c r="E192" s="1"/>
      <c r="F192" s="1"/>
      <c r="G192" s="1"/>
      <c r="H192" s="1"/>
      <c r="I192" s="1"/>
    </row>
    <row r="193" spans="1:9">
      <c r="A193" s="1">
        <v>0</v>
      </c>
      <c r="B193" s="1"/>
      <c r="C193" s="1"/>
      <c r="D193" s="1"/>
      <c r="E193" s="1"/>
      <c r="F193" s="1"/>
      <c r="G193" s="1"/>
      <c r="H193" s="1"/>
      <c r="I193" s="1"/>
    </row>
    <row r="194" spans="1:9">
      <c r="A194" s="1">
        <v>0</v>
      </c>
      <c r="B194" s="1"/>
      <c r="C194" s="1"/>
      <c r="D194" s="1"/>
      <c r="E194" s="1"/>
      <c r="F194" s="1"/>
      <c r="G194" s="1"/>
      <c r="H194" s="1"/>
      <c r="I194" s="1"/>
    </row>
    <row r="195" spans="1:9">
      <c r="A195" s="1">
        <v>1</v>
      </c>
      <c r="B195" s="1"/>
      <c r="C195" s="1"/>
      <c r="D195" s="1"/>
      <c r="E195" s="1"/>
      <c r="F195" s="1"/>
      <c r="G195" s="1"/>
      <c r="H195" s="1"/>
      <c r="I195" s="1"/>
    </row>
    <row r="196" spans="1:9">
      <c r="A196" s="1">
        <v>1</v>
      </c>
      <c r="B196" s="1"/>
      <c r="C196" s="1"/>
      <c r="D196" s="1"/>
      <c r="E196" s="1"/>
      <c r="F196" s="1"/>
      <c r="G196" s="1"/>
      <c r="H196" s="1"/>
      <c r="I196" s="1"/>
    </row>
    <row r="197" spans="1:9">
      <c r="A197" s="1">
        <v>1</v>
      </c>
      <c r="B197" s="1"/>
      <c r="C197" s="1"/>
      <c r="D197" s="1"/>
      <c r="E197" s="1"/>
      <c r="F197" s="1"/>
      <c r="G197" s="1"/>
      <c r="H197" s="1"/>
      <c r="I197" s="1"/>
    </row>
    <row r="198" spans="1:9">
      <c r="A198" s="1">
        <v>1</v>
      </c>
      <c r="B198" s="1"/>
      <c r="C198" s="1"/>
      <c r="D198" s="1"/>
      <c r="E198" s="1"/>
      <c r="F198" s="1"/>
      <c r="G198" s="1"/>
      <c r="H198" s="1"/>
      <c r="I19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"/>
  <sheetViews>
    <sheetView workbookViewId="0">
      <selection activeCell="T31" sqref="T31"/>
    </sheetView>
  </sheetViews>
  <sheetFormatPr baseColWidth="10" defaultColWidth="8.83203125" defaultRowHeight="1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K220"/>
  <sheetViews>
    <sheetView workbookViewId="0">
      <selection activeCell="Q25" sqref="Q25"/>
    </sheetView>
  </sheetViews>
  <sheetFormatPr baseColWidth="10" defaultColWidth="8.83203125" defaultRowHeight="15"/>
  <sheetData>
    <row r="1" spans="1:11">
      <c r="A1" s="2" t="s">
        <v>517</v>
      </c>
      <c r="B1" s="2" t="s">
        <v>516</v>
      </c>
      <c r="C1" s="2"/>
      <c r="D1" s="2" t="s">
        <v>515</v>
      </c>
      <c r="E1" s="2" t="s">
        <v>514</v>
      </c>
      <c r="F1" s="2"/>
      <c r="G1" s="2" t="s">
        <v>513</v>
      </c>
      <c r="H1" s="2" t="s">
        <v>512</v>
      </c>
      <c r="I1" s="2"/>
      <c r="J1" s="2" t="s">
        <v>511</v>
      </c>
      <c r="K1" s="2" t="s">
        <v>510</v>
      </c>
    </row>
    <row r="2" spans="1:11">
      <c r="A2" s="1">
        <v>0</v>
      </c>
      <c r="B2" s="1">
        <v>0</v>
      </c>
      <c r="C2" s="1"/>
      <c r="D2" s="1">
        <v>0</v>
      </c>
      <c r="E2" s="1">
        <v>0</v>
      </c>
      <c r="F2" s="1"/>
      <c r="G2" s="1">
        <v>0</v>
      </c>
      <c r="H2" s="1">
        <v>0</v>
      </c>
      <c r="I2" s="1"/>
      <c r="J2" s="1">
        <v>0</v>
      </c>
      <c r="K2" s="1">
        <v>2</v>
      </c>
    </row>
    <row r="3" spans="1:11">
      <c r="A3" s="1">
        <v>0</v>
      </c>
      <c r="B3" s="1">
        <v>0</v>
      </c>
      <c r="C3" s="1"/>
      <c r="D3" s="1">
        <v>0</v>
      </c>
      <c r="E3" s="1">
        <v>0</v>
      </c>
      <c r="F3" s="1"/>
      <c r="G3" s="1">
        <v>0</v>
      </c>
      <c r="H3" s="1">
        <v>0</v>
      </c>
      <c r="I3" s="1"/>
      <c r="J3" s="1">
        <v>0</v>
      </c>
      <c r="K3" s="1">
        <v>3</v>
      </c>
    </row>
    <row r="4" spans="1:11">
      <c r="A4" s="1">
        <v>0</v>
      </c>
      <c r="B4" s="1">
        <v>0</v>
      </c>
      <c r="C4" s="1"/>
      <c r="D4" s="1">
        <v>0</v>
      </c>
      <c r="E4" s="1">
        <v>0</v>
      </c>
      <c r="F4" s="1"/>
      <c r="G4" s="1">
        <v>0</v>
      </c>
      <c r="H4" s="1">
        <v>3</v>
      </c>
      <c r="I4" s="1"/>
      <c r="J4" s="1">
        <v>0</v>
      </c>
      <c r="K4" s="1">
        <v>2</v>
      </c>
    </row>
    <row r="5" spans="1:11">
      <c r="A5" s="1">
        <v>0</v>
      </c>
      <c r="B5" s="1">
        <v>0</v>
      </c>
      <c r="C5" s="1"/>
      <c r="D5" s="1">
        <v>0</v>
      </c>
      <c r="E5" s="1">
        <v>0</v>
      </c>
      <c r="F5" s="1"/>
      <c r="G5" s="1">
        <v>0</v>
      </c>
      <c r="H5" s="1">
        <v>0</v>
      </c>
      <c r="I5" s="1"/>
      <c r="J5" s="1">
        <v>0</v>
      </c>
      <c r="K5" s="1">
        <v>2</v>
      </c>
    </row>
    <row r="6" spans="1:11">
      <c r="A6" s="1">
        <v>0</v>
      </c>
      <c r="B6" s="1">
        <v>0</v>
      </c>
      <c r="C6" s="1"/>
      <c r="D6" s="1">
        <v>0</v>
      </c>
      <c r="E6" s="1">
        <v>0</v>
      </c>
      <c r="F6" s="1"/>
      <c r="G6" s="1">
        <v>0</v>
      </c>
      <c r="H6" s="1">
        <v>0</v>
      </c>
      <c r="I6" s="1"/>
      <c r="J6" s="1">
        <v>0</v>
      </c>
      <c r="K6" s="1">
        <v>0</v>
      </c>
    </row>
    <row r="7" spans="1:11">
      <c r="A7" s="1">
        <v>0</v>
      </c>
      <c r="B7" s="1">
        <v>0</v>
      </c>
      <c r="C7" s="1"/>
      <c r="D7" s="1">
        <v>0</v>
      </c>
      <c r="E7" s="1">
        <v>0</v>
      </c>
      <c r="F7" s="1"/>
      <c r="G7" s="1">
        <v>0</v>
      </c>
      <c r="H7" s="1">
        <v>1</v>
      </c>
      <c r="I7" s="1"/>
      <c r="J7" s="1">
        <v>0</v>
      </c>
      <c r="K7" s="1">
        <v>0</v>
      </c>
    </row>
    <row r="8" spans="1:11">
      <c r="A8" s="1">
        <v>0</v>
      </c>
      <c r="B8" s="1">
        <v>0</v>
      </c>
      <c r="C8" s="1"/>
      <c r="D8" s="1">
        <v>0</v>
      </c>
      <c r="E8" s="1">
        <v>0</v>
      </c>
      <c r="F8" s="1"/>
      <c r="G8" s="1">
        <v>0</v>
      </c>
      <c r="H8" s="1">
        <v>0</v>
      </c>
      <c r="I8" s="1"/>
      <c r="J8" s="1">
        <v>0</v>
      </c>
      <c r="K8" s="1">
        <v>0</v>
      </c>
    </row>
    <row r="9" spans="1:11">
      <c r="A9" s="1">
        <v>0</v>
      </c>
      <c r="B9" s="1">
        <v>0</v>
      </c>
      <c r="C9" s="1"/>
      <c r="D9" s="1">
        <v>0</v>
      </c>
      <c r="E9" s="1">
        <v>0</v>
      </c>
      <c r="F9" s="1"/>
      <c r="G9" s="1">
        <v>0</v>
      </c>
      <c r="H9" s="1">
        <v>5</v>
      </c>
      <c r="I9" s="1"/>
      <c r="J9" s="1">
        <v>0</v>
      </c>
      <c r="K9" s="1">
        <v>0</v>
      </c>
    </row>
    <row r="10" spans="1:11">
      <c r="A10" s="1">
        <v>0</v>
      </c>
      <c r="B10" s="1">
        <v>0</v>
      </c>
      <c r="C10" s="1"/>
      <c r="D10" s="1">
        <v>1</v>
      </c>
      <c r="E10" s="1">
        <v>0</v>
      </c>
      <c r="F10" s="1"/>
      <c r="G10" s="1">
        <v>0</v>
      </c>
      <c r="H10" s="1">
        <v>0</v>
      </c>
      <c r="I10" s="1"/>
      <c r="J10" s="1">
        <v>0</v>
      </c>
      <c r="K10" s="1">
        <v>0</v>
      </c>
    </row>
    <row r="11" spans="1:11">
      <c r="A11" s="1">
        <v>0</v>
      </c>
      <c r="B11" s="1">
        <v>0</v>
      </c>
      <c r="C11" s="1"/>
      <c r="D11" s="1">
        <v>6</v>
      </c>
      <c r="E11" s="1">
        <v>0</v>
      </c>
      <c r="F11" s="1"/>
      <c r="G11" s="1">
        <v>0</v>
      </c>
      <c r="H11" s="1">
        <v>0</v>
      </c>
      <c r="I11" s="1"/>
      <c r="J11" s="1">
        <v>0</v>
      </c>
      <c r="K11" s="1">
        <v>0</v>
      </c>
    </row>
    <row r="12" spans="1:11">
      <c r="A12" s="1">
        <v>0</v>
      </c>
      <c r="B12" s="1">
        <v>0</v>
      </c>
      <c r="C12" s="1"/>
      <c r="D12" s="1">
        <v>0</v>
      </c>
      <c r="E12" s="1">
        <v>0</v>
      </c>
      <c r="F12" s="1"/>
      <c r="G12" s="1">
        <v>0</v>
      </c>
      <c r="H12" s="1">
        <v>0</v>
      </c>
      <c r="I12" s="1"/>
      <c r="J12" s="1">
        <v>0</v>
      </c>
      <c r="K12" s="1">
        <v>0</v>
      </c>
    </row>
    <row r="13" spans="1:11">
      <c r="A13" s="1">
        <v>0</v>
      </c>
      <c r="B13" s="1">
        <v>0</v>
      </c>
      <c r="C13" s="1"/>
      <c r="D13" s="1">
        <v>0</v>
      </c>
      <c r="E13" s="1">
        <v>0</v>
      </c>
      <c r="F13" s="1"/>
      <c r="G13" s="1">
        <v>0</v>
      </c>
      <c r="H13" s="1">
        <v>0</v>
      </c>
      <c r="I13" s="1"/>
      <c r="J13" s="1">
        <v>0</v>
      </c>
      <c r="K13" s="1">
        <v>0</v>
      </c>
    </row>
    <row r="14" spans="1:11">
      <c r="A14" s="1">
        <v>0</v>
      </c>
      <c r="B14" s="1">
        <v>0</v>
      </c>
      <c r="C14" s="1"/>
      <c r="D14" s="1">
        <v>0</v>
      </c>
      <c r="E14" s="1">
        <v>0</v>
      </c>
      <c r="F14" s="1"/>
      <c r="G14" s="1">
        <v>0</v>
      </c>
      <c r="H14" s="1">
        <v>0</v>
      </c>
      <c r="I14" s="1"/>
      <c r="J14" s="1">
        <v>0</v>
      </c>
      <c r="K14" s="1">
        <v>0</v>
      </c>
    </row>
    <row r="15" spans="1:11">
      <c r="A15" s="1">
        <v>0</v>
      </c>
      <c r="B15" s="1">
        <v>0</v>
      </c>
      <c r="C15" s="1"/>
      <c r="D15" s="1">
        <v>0</v>
      </c>
      <c r="E15" s="1">
        <v>0</v>
      </c>
      <c r="F15" s="1"/>
      <c r="G15" s="1">
        <v>0</v>
      </c>
      <c r="H15" s="1">
        <v>0</v>
      </c>
      <c r="I15" s="1"/>
      <c r="J15" s="1">
        <v>0</v>
      </c>
      <c r="K15" s="1">
        <v>0</v>
      </c>
    </row>
    <row r="16" spans="1:11">
      <c r="A16" s="1">
        <v>0</v>
      </c>
      <c r="B16" s="1">
        <v>2</v>
      </c>
      <c r="C16" s="1"/>
      <c r="D16" s="1">
        <v>0</v>
      </c>
      <c r="E16" s="1">
        <v>0</v>
      </c>
      <c r="F16" s="1"/>
      <c r="G16" s="1">
        <v>0</v>
      </c>
      <c r="H16" s="1">
        <v>7</v>
      </c>
      <c r="I16" s="1"/>
      <c r="J16" s="1">
        <v>0</v>
      </c>
      <c r="K16" s="1">
        <v>0</v>
      </c>
    </row>
    <row r="17" spans="1:11">
      <c r="A17" s="1">
        <v>0</v>
      </c>
      <c r="B17" s="1">
        <v>0</v>
      </c>
      <c r="C17" s="1"/>
      <c r="D17" s="1">
        <v>0</v>
      </c>
      <c r="E17" s="1">
        <v>0</v>
      </c>
      <c r="F17" s="1"/>
      <c r="G17" s="1">
        <v>0</v>
      </c>
      <c r="H17" s="1">
        <v>0</v>
      </c>
      <c r="I17" s="1"/>
      <c r="J17" s="1">
        <v>0</v>
      </c>
      <c r="K17" s="1">
        <v>0</v>
      </c>
    </row>
    <row r="18" spans="1:11">
      <c r="A18" s="1">
        <v>0</v>
      </c>
      <c r="B18" s="1">
        <v>0</v>
      </c>
      <c r="C18" s="1"/>
      <c r="D18" s="1">
        <v>0</v>
      </c>
      <c r="E18" s="1">
        <v>0</v>
      </c>
      <c r="F18" s="1"/>
      <c r="G18" s="1">
        <v>0</v>
      </c>
      <c r="H18" s="1">
        <v>0</v>
      </c>
      <c r="I18" s="1"/>
      <c r="J18" s="1">
        <v>0</v>
      </c>
      <c r="K18" s="1">
        <v>0</v>
      </c>
    </row>
    <row r="19" spans="1:11">
      <c r="A19" s="1">
        <v>0</v>
      </c>
      <c r="B19" s="1">
        <v>3</v>
      </c>
      <c r="C19" s="1"/>
      <c r="D19" s="1">
        <v>0</v>
      </c>
      <c r="E19" s="1">
        <v>0</v>
      </c>
      <c r="F19" s="1"/>
      <c r="G19" s="1">
        <v>0</v>
      </c>
      <c r="H19" s="1">
        <v>0</v>
      </c>
      <c r="I19" s="1"/>
      <c r="J19" s="1">
        <v>0</v>
      </c>
      <c r="K19" s="1">
        <v>0</v>
      </c>
    </row>
    <row r="20" spans="1:11">
      <c r="A20" s="1">
        <v>0</v>
      </c>
      <c r="B20" s="1">
        <v>0</v>
      </c>
      <c r="C20" s="1"/>
      <c r="D20" s="1">
        <v>0</v>
      </c>
      <c r="E20" s="1">
        <v>0</v>
      </c>
      <c r="F20" s="1"/>
      <c r="G20" s="1">
        <v>0</v>
      </c>
      <c r="H20" s="1">
        <v>0</v>
      </c>
      <c r="I20" s="1"/>
      <c r="J20" s="1">
        <v>0</v>
      </c>
      <c r="K20" s="1">
        <v>5</v>
      </c>
    </row>
    <row r="21" spans="1:11">
      <c r="A21" s="1">
        <v>0</v>
      </c>
      <c r="B21" s="1">
        <v>0</v>
      </c>
      <c r="C21" s="1"/>
      <c r="D21" s="1">
        <v>0</v>
      </c>
      <c r="E21" s="1">
        <v>0</v>
      </c>
      <c r="F21" s="1"/>
      <c r="G21" s="1">
        <v>0</v>
      </c>
      <c r="H21" s="1">
        <v>0</v>
      </c>
      <c r="I21" s="1"/>
      <c r="J21" s="1">
        <v>0</v>
      </c>
      <c r="K21" s="1">
        <v>1</v>
      </c>
    </row>
    <row r="22" spans="1:11">
      <c r="A22" s="1">
        <v>0</v>
      </c>
      <c r="B22" s="1">
        <v>0</v>
      </c>
      <c r="C22" s="1"/>
      <c r="D22" s="1">
        <v>2</v>
      </c>
      <c r="E22" s="1">
        <v>0</v>
      </c>
      <c r="F22" s="1"/>
      <c r="G22" s="1">
        <v>0</v>
      </c>
      <c r="H22" s="1">
        <v>0</v>
      </c>
      <c r="I22" s="1"/>
      <c r="J22" s="1">
        <v>0</v>
      </c>
      <c r="K22" s="1">
        <v>0</v>
      </c>
    </row>
    <row r="23" spans="1:11">
      <c r="A23" s="1">
        <v>0</v>
      </c>
      <c r="B23" s="1">
        <v>0</v>
      </c>
      <c r="C23" s="1"/>
      <c r="D23" s="1">
        <v>0</v>
      </c>
      <c r="E23" s="1">
        <v>0</v>
      </c>
      <c r="F23" s="1"/>
      <c r="G23" s="1">
        <v>0</v>
      </c>
      <c r="H23" s="1">
        <v>0</v>
      </c>
      <c r="I23" s="1"/>
      <c r="J23" s="1">
        <v>0</v>
      </c>
      <c r="K23" s="1">
        <v>5</v>
      </c>
    </row>
    <row r="24" spans="1:11">
      <c r="A24" s="1">
        <v>0</v>
      </c>
      <c r="B24" s="1">
        <v>0</v>
      </c>
      <c r="C24" s="1"/>
      <c r="D24" s="1">
        <v>0</v>
      </c>
      <c r="E24" s="1">
        <v>0</v>
      </c>
      <c r="F24" s="1"/>
      <c r="G24" s="1">
        <v>0</v>
      </c>
      <c r="H24" s="1">
        <v>1</v>
      </c>
      <c r="I24" s="1"/>
      <c r="J24" s="1">
        <v>0</v>
      </c>
      <c r="K24" s="1">
        <v>0</v>
      </c>
    </row>
    <row r="25" spans="1:11">
      <c r="A25" s="1">
        <v>0</v>
      </c>
      <c r="B25" s="1">
        <v>0</v>
      </c>
      <c r="C25" s="1"/>
      <c r="D25" s="1">
        <v>0</v>
      </c>
      <c r="E25" s="1">
        <v>0</v>
      </c>
      <c r="F25" s="1"/>
      <c r="G25" s="1">
        <v>0</v>
      </c>
      <c r="H25" s="1">
        <v>0</v>
      </c>
      <c r="I25" s="1"/>
      <c r="J25" s="1">
        <v>2</v>
      </c>
      <c r="K25" s="1">
        <v>0</v>
      </c>
    </row>
    <row r="26" spans="1:11">
      <c r="A26" s="1">
        <v>0</v>
      </c>
      <c r="B26" s="1">
        <v>0</v>
      </c>
      <c r="C26" s="1"/>
      <c r="D26" s="1">
        <v>0</v>
      </c>
      <c r="E26" s="1">
        <v>2</v>
      </c>
      <c r="F26" s="1"/>
      <c r="G26" s="1">
        <v>0</v>
      </c>
      <c r="H26" s="1">
        <v>0</v>
      </c>
      <c r="I26" s="1"/>
      <c r="J26" s="1">
        <v>0</v>
      </c>
      <c r="K26" s="1">
        <v>2</v>
      </c>
    </row>
    <row r="27" spans="1:11">
      <c r="A27" s="1">
        <v>0</v>
      </c>
      <c r="B27" s="1">
        <v>0</v>
      </c>
      <c r="C27" s="1"/>
      <c r="D27" s="1">
        <v>2</v>
      </c>
      <c r="E27" s="1">
        <v>0</v>
      </c>
      <c r="F27" s="1"/>
      <c r="G27" s="1">
        <v>0</v>
      </c>
      <c r="H27" s="1">
        <v>1</v>
      </c>
      <c r="I27" s="1"/>
      <c r="J27" s="1">
        <v>0</v>
      </c>
      <c r="K27" s="1">
        <v>1</v>
      </c>
    </row>
    <row r="28" spans="1:11">
      <c r="A28" s="1">
        <v>0</v>
      </c>
      <c r="B28" s="1">
        <v>0</v>
      </c>
      <c r="C28" s="1"/>
      <c r="D28" s="1">
        <v>0</v>
      </c>
      <c r="E28" s="1">
        <v>0</v>
      </c>
      <c r="F28" s="1"/>
      <c r="G28" s="1">
        <v>0</v>
      </c>
      <c r="H28" s="1">
        <v>0</v>
      </c>
      <c r="I28" s="1"/>
      <c r="J28" s="1">
        <v>0</v>
      </c>
      <c r="K28" s="1">
        <v>0</v>
      </c>
    </row>
    <row r="29" spans="1:11">
      <c r="A29" s="1">
        <v>0</v>
      </c>
      <c r="B29" s="1">
        <v>0</v>
      </c>
      <c r="C29" s="1"/>
      <c r="D29" s="1">
        <v>3</v>
      </c>
      <c r="E29" s="1">
        <v>0</v>
      </c>
      <c r="F29" s="1"/>
      <c r="G29" s="1">
        <v>0</v>
      </c>
      <c r="H29" s="1">
        <v>1</v>
      </c>
      <c r="I29" s="1"/>
      <c r="J29" s="1">
        <v>0</v>
      </c>
      <c r="K29" s="1">
        <v>1</v>
      </c>
    </row>
    <row r="30" spans="1:11">
      <c r="A30" s="1">
        <v>0</v>
      </c>
      <c r="B30" s="1">
        <v>0</v>
      </c>
      <c r="C30" s="1"/>
      <c r="D30" s="1">
        <v>0</v>
      </c>
      <c r="E30" s="1">
        <v>0</v>
      </c>
      <c r="F30" s="1"/>
      <c r="G30" s="1">
        <v>0</v>
      </c>
      <c r="H30" s="1">
        <v>0</v>
      </c>
      <c r="I30" s="1"/>
      <c r="J30" s="1">
        <v>2</v>
      </c>
      <c r="K30" s="1">
        <v>0</v>
      </c>
    </row>
    <row r="31" spans="1:11">
      <c r="A31" s="1">
        <v>0</v>
      </c>
      <c r="B31" s="1">
        <v>0</v>
      </c>
      <c r="C31" s="1"/>
      <c r="D31" s="1">
        <v>0</v>
      </c>
      <c r="E31" s="1">
        <v>0</v>
      </c>
      <c r="F31" s="1"/>
      <c r="G31" s="1">
        <v>0</v>
      </c>
      <c r="H31" s="1">
        <v>0</v>
      </c>
      <c r="I31" s="1"/>
      <c r="J31" s="1">
        <v>0</v>
      </c>
      <c r="K31" s="1">
        <v>0</v>
      </c>
    </row>
    <row r="32" spans="1:11">
      <c r="A32" s="1">
        <v>0</v>
      </c>
      <c r="B32" s="1">
        <v>0</v>
      </c>
      <c r="C32" s="1"/>
      <c r="D32" s="1">
        <v>0</v>
      </c>
      <c r="E32" s="1">
        <v>0</v>
      </c>
      <c r="F32" s="1"/>
      <c r="G32" s="1">
        <v>0</v>
      </c>
      <c r="H32" s="1">
        <v>0</v>
      </c>
      <c r="I32" s="1"/>
      <c r="J32" s="1">
        <v>0</v>
      </c>
      <c r="K32" s="1">
        <v>0</v>
      </c>
    </row>
    <row r="33" spans="1:11">
      <c r="A33" s="1">
        <v>0</v>
      </c>
      <c r="B33" s="1">
        <v>0</v>
      </c>
      <c r="C33" s="1"/>
      <c r="D33" s="1">
        <v>0</v>
      </c>
      <c r="E33" s="1">
        <v>2</v>
      </c>
      <c r="F33" s="1"/>
      <c r="G33" s="1">
        <v>0</v>
      </c>
      <c r="H33" s="1">
        <v>5</v>
      </c>
      <c r="I33" s="1"/>
      <c r="J33" s="1">
        <v>0</v>
      </c>
      <c r="K33" s="1">
        <v>0</v>
      </c>
    </row>
    <row r="34" spans="1:11">
      <c r="A34" s="1">
        <v>0</v>
      </c>
      <c r="B34" s="1">
        <v>0</v>
      </c>
      <c r="C34" s="1"/>
      <c r="D34" s="1">
        <v>1</v>
      </c>
      <c r="E34" s="1">
        <v>0</v>
      </c>
      <c r="F34" s="1"/>
      <c r="G34" s="1">
        <v>0</v>
      </c>
      <c r="H34" s="1">
        <v>0</v>
      </c>
      <c r="I34" s="1"/>
      <c r="J34" s="1">
        <v>0</v>
      </c>
      <c r="K34" s="1">
        <v>0</v>
      </c>
    </row>
    <row r="35" spans="1:11">
      <c r="A35" s="1">
        <v>0</v>
      </c>
      <c r="B35" s="1">
        <v>0</v>
      </c>
      <c r="C35" s="1"/>
      <c r="D35" s="1">
        <v>1</v>
      </c>
      <c r="E35" s="1">
        <v>0</v>
      </c>
      <c r="F35" s="1"/>
      <c r="G35" s="1">
        <v>0</v>
      </c>
      <c r="H35" s="1">
        <v>0</v>
      </c>
      <c r="I35" s="1"/>
      <c r="J35" s="1">
        <v>0</v>
      </c>
      <c r="K35" s="1">
        <v>0</v>
      </c>
    </row>
    <row r="36" spans="1:11">
      <c r="A36" s="1">
        <v>0</v>
      </c>
      <c r="B36" s="1">
        <v>0</v>
      </c>
      <c r="C36" s="1"/>
      <c r="D36" s="1">
        <v>0</v>
      </c>
      <c r="E36" s="1">
        <v>0</v>
      </c>
      <c r="F36" s="1"/>
      <c r="G36" s="1">
        <v>0</v>
      </c>
      <c r="H36" s="1">
        <v>0</v>
      </c>
      <c r="I36" s="1"/>
      <c r="J36" s="1">
        <v>6</v>
      </c>
      <c r="K36" s="1">
        <v>0</v>
      </c>
    </row>
    <row r="37" spans="1:11">
      <c r="A37" s="1">
        <v>0</v>
      </c>
      <c r="B37" s="1">
        <v>0</v>
      </c>
      <c r="C37" s="1"/>
      <c r="D37" s="1">
        <v>2</v>
      </c>
      <c r="E37" s="1">
        <v>0</v>
      </c>
      <c r="F37" s="1"/>
      <c r="G37" s="1">
        <v>0</v>
      </c>
      <c r="H37" s="1">
        <v>0</v>
      </c>
      <c r="I37" s="1"/>
      <c r="J37" s="1">
        <v>5</v>
      </c>
      <c r="K37" s="1">
        <v>1</v>
      </c>
    </row>
    <row r="38" spans="1:11">
      <c r="A38" s="1">
        <v>0</v>
      </c>
      <c r="B38" s="1">
        <v>0</v>
      </c>
      <c r="C38" s="1"/>
      <c r="D38" s="1">
        <v>0</v>
      </c>
      <c r="E38" s="1">
        <v>0</v>
      </c>
      <c r="F38" s="1"/>
      <c r="G38" s="1">
        <v>0</v>
      </c>
      <c r="H38" s="1">
        <v>3</v>
      </c>
      <c r="I38" s="1"/>
      <c r="J38" s="1">
        <v>0</v>
      </c>
      <c r="K38" s="1">
        <v>0</v>
      </c>
    </row>
    <row r="39" spans="1:11">
      <c r="A39" s="1">
        <v>0</v>
      </c>
      <c r="B39" s="1">
        <v>0</v>
      </c>
      <c r="C39" s="1"/>
      <c r="D39" s="1">
        <v>0</v>
      </c>
      <c r="E39" s="1">
        <v>0</v>
      </c>
      <c r="F39" s="1"/>
      <c r="G39" s="1">
        <v>0</v>
      </c>
      <c r="H39" s="1">
        <v>0</v>
      </c>
      <c r="I39" s="1"/>
      <c r="J39" s="1">
        <v>0</v>
      </c>
      <c r="K39" s="1">
        <v>0</v>
      </c>
    </row>
    <row r="40" spans="1:11">
      <c r="A40" s="1">
        <v>0</v>
      </c>
      <c r="B40" s="1">
        <v>0</v>
      </c>
      <c r="C40" s="1"/>
      <c r="D40" s="1">
        <v>0</v>
      </c>
      <c r="E40" s="1">
        <v>0</v>
      </c>
      <c r="F40" s="1"/>
      <c r="G40" s="1">
        <v>0</v>
      </c>
      <c r="H40" s="1">
        <v>0</v>
      </c>
      <c r="I40" s="1"/>
      <c r="J40" s="1">
        <v>0</v>
      </c>
      <c r="K40" s="1">
        <v>1</v>
      </c>
    </row>
    <row r="41" spans="1:11">
      <c r="A41" s="1">
        <v>0</v>
      </c>
      <c r="B41" s="1">
        <v>0</v>
      </c>
      <c r="C41" s="1"/>
      <c r="D41" s="1">
        <v>0</v>
      </c>
      <c r="E41" s="1">
        <v>0</v>
      </c>
      <c r="F41" s="1"/>
      <c r="G41" s="1">
        <v>0</v>
      </c>
      <c r="H41" s="1">
        <v>0</v>
      </c>
      <c r="I41" s="1"/>
      <c r="J41" s="1">
        <v>0</v>
      </c>
      <c r="K41" s="1">
        <v>0</v>
      </c>
    </row>
    <row r="42" spans="1:11">
      <c r="A42" s="1">
        <v>0</v>
      </c>
      <c r="B42" s="1">
        <v>0</v>
      </c>
      <c r="C42" s="1"/>
      <c r="D42" s="1">
        <v>3</v>
      </c>
      <c r="E42" s="1">
        <v>0</v>
      </c>
      <c r="F42" s="1"/>
      <c r="G42" s="1">
        <v>0</v>
      </c>
      <c r="H42" s="1">
        <v>0</v>
      </c>
      <c r="I42" s="1"/>
      <c r="J42" s="1">
        <v>0</v>
      </c>
      <c r="K42" s="1">
        <v>0</v>
      </c>
    </row>
    <row r="43" spans="1:11">
      <c r="A43" s="1">
        <v>0</v>
      </c>
      <c r="B43" s="1">
        <v>0</v>
      </c>
      <c r="C43" s="1"/>
      <c r="D43" s="1">
        <v>4</v>
      </c>
      <c r="E43" s="1">
        <v>0</v>
      </c>
      <c r="F43" s="1"/>
      <c r="G43" s="1">
        <v>0</v>
      </c>
      <c r="H43" s="1">
        <v>0</v>
      </c>
      <c r="I43" s="1"/>
      <c r="J43" s="1">
        <v>0</v>
      </c>
      <c r="K43" s="1">
        <v>7</v>
      </c>
    </row>
    <row r="44" spans="1:11">
      <c r="A44" s="1">
        <v>0</v>
      </c>
      <c r="B44" s="1">
        <v>0</v>
      </c>
      <c r="C44" s="1"/>
      <c r="D44" s="1">
        <v>1</v>
      </c>
      <c r="E44" s="1">
        <v>0</v>
      </c>
      <c r="F44" s="1"/>
      <c r="G44" s="1">
        <v>0</v>
      </c>
      <c r="H44" s="1">
        <v>0</v>
      </c>
      <c r="I44" s="1"/>
      <c r="J44" s="1">
        <v>0</v>
      </c>
      <c r="K44" s="1">
        <v>0</v>
      </c>
    </row>
    <row r="45" spans="1:11">
      <c r="A45" s="1">
        <v>0</v>
      </c>
      <c r="B45" s="1">
        <v>0</v>
      </c>
      <c r="C45" s="1"/>
      <c r="D45" s="1">
        <v>0</v>
      </c>
      <c r="E45" s="1">
        <v>0</v>
      </c>
      <c r="F45" s="1"/>
      <c r="G45" s="1">
        <v>0</v>
      </c>
      <c r="H45" s="1">
        <v>1</v>
      </c>
      <c r="I45" s="1"/>
      <c r="J45" s="1">
        <v>0</v>
      </c>
      <c r="K45" s="1">
        <v>0</v>
      </c>
    </row>
    <row r="46" spans="1:11">
      <c r="A46" s="1">
        <v>0</v>
      </c>
      <c r="B46" s="1">
        <v>0</v>
      </c>
      <c r="C46" s="1"/>
      <c r="D46" s="1">
        <v>0</v>
      </c>
      <c r="E46" s="1">
        <v>0</v>
      </c>
      <c r="F46" s="1"/>
      <c r="G46" s="1">
        <v>0</v>
      </c>
      <c r="H46" s="1">
        <v>0</v>
      </c>
      <c r="I46" s="1"/>
      <c r="J46" s="1">
        <v>0</v>
      </c>
      <c r="K46" s="1">
        <v>0</v>
      </c>
    </row>
    <row r="47" spans="1:11">
      <c r="A47" s="1">
        <v>0</v>
      </c>
      <c r="B47" s="1">
        <v>0</v>
      </c>
      <c r="C47" s="1"/>
      <c r="D47" s="1">
        <v>0</v>
      </c>
      <c r="E47" s="1">
        <v>0</v>
      </c>
      <c r="F47" s="1"/>
      <c r="G47" s="1">
        <v>0</v>
      </c>
      <c r="H47" s="1">
        <v>0</v>
      </c>
      <c r="I47" s="1"/>
      <c r="J47" s="1">
        <v>0</v>
      </c>
      <c r="K47" s="1">
        <v>0</v>
      </c>
    </row>
    <row r="48" spans="1:11">
      <c r="A48" s="1">
        <v>0</v>
      </c>
      <c r="B48" s="1">
        <v>0</v>
      </c>
      <c r="C48" s="1"/>
      <c r="D48" s="1">
        <v>0</v>
      </c>
      <c r="E48" s="1">
        <v>0</v>
      </c>
      <c r="F48" s="1"/>
      <c r="G48" s="1">
        <v>0</v>
      </c>
      <c r="H48" s="1">
        <v>1</v>
      </c>
      <c r="I48" s="1"/>
      <c r="J48" s="1">
        <v>0</v>
      </c>
      <c r="K48" s="1">
        <v>0</v>
      </c>
    </row>
    <row r="49" spans="1:11">
      <c r="A49" s="1">
        <v>0</v>
      </c>
      <c r="B49" s="1">
        <v>0</v>
      </c>
      <c r="C49" s="1"/>
      <c r="D49" s="1">
        <v>0</v>
      </c>
      <c r="E49" s="1">
        <v>0</v>
      </c>
      <c r="F49" s="1"/>
      <c r="G49" s="1">
        <v>0</v>
      </c>
      <c r="H49" s="1">
        <v>6</v>
      </c>
      <c r="I49" s="1"/>
      <c r="J49" s="1">
        <v>0</v>
      </c>
      <c r="K49" s="1">
        <v>4</v>
      </c>
    </row>
    <row r="50" spans="1:11">
      <c r="A50" s="1">
        <v>0</v>
      </c>
      <c r="B50" s="1">
        <v>0</v>
      </c>
      <c r="C50" s="1"/>
      <c r="D50" s="1">
        <v>0</v>
      </c>
      <c r="E50" s="1">
        <v>0</v>
      </c>
      <c r="F50" s="1"/>
      <c r="G50" s="1">
        <v>0</v>
      </c>
      <c r="H50" s="1">
        <v>0</v>
      </c>
      <c r="I50" s="1"/>
      <c r="J50" s="1">
        <v>2</v>
      </c>
      <c r="K50" s="1">
        <v>0</v>
      </c>
    </row>
    <row r="51" spans="1:11">
      <c r="A51" s="1">
        <v>0</v>
      </c>
      <c r="B51" s="1">
        <v>0</v>
      </c>
      <c r="C51" s="1"/>
      <c r="D51" s="1">
        <v>0</v>
      </c>
      <c r="E51" s="1">
        <v>2</v>
      </c>
      <c r="F51" s="1"/>
      <c r="G51" s="1">
        <v>0</v>
      </c>
      <c r="H51" s="1">
        <v>0</v>
      </c>
      <c r="I51" s="1"/>
      <c r="J51" s="1">
        <v>0</v>
      </c>
      <c r="K51" s="1">
        <v>0</v>
      </c>
    </row>
    <row r="52" spans="1:11">
      <c r="A52" s="1">
        <v>0</v>
      </c>
      <c r="B52" s="1">
        <v>0</v>
      </c>
      <c r="C52" s="1"/>
      <c r="D52" s="1">
        <v>0</v>
      </c>
      <c r="E52" s="1">
        <v>0</v>
      </c>
      <c r="F52" s="1"/>
      <c r="G52" s="1">
        <v>0</v>
      </c>
      <c r="H52" s="1">
        <v>0</v>
      </c>
      <c r="I52" s="1"/>
      <c r="J52" s="1">
        <v>0</v>
      </c>
      <c r="K52" s="1">
        <v>0</v>
      </c>
    </row>
    <row r="53" spans="1:11">
      <c r="A53" s="1">
        <v>0</v>
      </c>
      <c r="B53" s="1">
        <v>0</v>
      </c>
      <c r="C53" s="1"/>
      <c r="D53" s="1">
        <v>0</v>
      </c>
      <c r="E53" s="1">
        <v>0</v>
      </c>
      <c r="F53" s="1"/>
      <c r="G53" s="1">
        <v>0</v>
      </c>
      <c r="H53" s="1">
        <v>0</v>
      </c>
      <c r="I53" s="1"/>
      <c r="J53" s="1">
        <v>0</v>
      </c>
      <c r="K53" s="1">
        <v>1</v>
      </c>
    </row>
    <row r="54" spans="1:11">
      <c r="A54" s="1">
        <v>0</v>
      </c>
      <c r="B54" s="1">
        <v>0</v>
      </c>
      <c r="C54" s="1"/>
      <c r="D54" s="1">
        <v>0</v>
      </c>
      <c r="E54" s="1">
        <v>0</v>
      </c>
      <c r="F54" s="1"/>
      <c r="G54" s="1">
        <v>0</v>
      </c>
      <c r="H54" s="1">
        <v>0</v>
      </c>
      <c r="I54" s="1"/>
      <c r="J54" s="1">
        <v>0</v>
      </c>
      <c r="K54" s="1">
        <v>0</v>
      </c>
    </row>
    <row r="55" spans="1:11">
      <c r="A55" s="1">
        <v>0</v>
      </c>
      <c r="B55" s="1">
        <v>0</v>
      </c>
      <c r="C55" s="1"/>
      <c r="D55" s="1">
        <v>0</v>
      </c>
      <c r="E55" s="1">
        <v>0</v>
      </c>
      <c r="F55" s="1"/>
      <c r="G55" s="1">
        <v>0</v>
      </c>
      <c r="H55" s="1">
        <v>3</v>
      </c>
      <c r="I55" s="1"/>
      <c r="J55" s="1">
        <v>0</v>
      </c>
      <c r="K55" s="1">
        <v>0</v>
      </c>
    </row>
    <row r="56" spans="1:11">
      <c r="A56" s="1">
        <v>0</v>
      </c>
      <c r="B56" s="1">
        <v>0</v>
      </c>
      <c r="C56" s="1"/>
      <c r="D56" s="1">
        <v>0</v>
      </c>
      <c r="E56" s="1">
        <v>0</v>
      </c>
      <c r="F56" s="1"/>
      <c r="G56" s="1">
        <v>0</v>
      </c>
      <c r="H56" s="1">
        <v>0</v>
      </c>
      <c r="I56" s="1"/>
      <c r="J56" s="1">
        <v>0</v>
      </c>
      <c r="K56" s="1">
        <v>0</v>
      </c>
    </row>
    <row r="57" spans="1:11">
      <c r="A57" s="1">
        <v>0</v>
      </c>
      <c r="B57" s="1">
        <v>0</v>
      </c>
      <c r="C57" s="1"/>
      <c r="D57" s="1">
        <v>0</v>
      </c>
      <c r="E57" s="1">
        <v>0</v>
      </c>
      <c r="F57" s="1"/>
      <c r="G57" s="1">
        <v>0</v>
      </c>
      <c r="H57" s="1">
        <v>9</v>
      </c>
      <c r="I57" s="1"/>
      <c r="J57" s="1">
        <v>3</v>
      </c>
      <c r="K57" s="1">
        <v>5</v>
      </c>
    </row>
    <row r="58" spans="1:11">
      <c r="A58" s="1">
        <v>0</v>
      </c>
      <c r="B58" s="1">
        <v>0</v>
      </c>
      <c r="C58" s="1"/>
      <c r="D58" s="1">
        <v>0</v>
      </c>
      <c r="E58" s="1">
        <v>0</v>
      </c>
      <c r="F58" s="1"/>
      <c r="G58" s="1">
        <v>1</v>
      </c>
      <c r="H58" s="1">
        <v>0</v>
      </c>
      <c r="I58" s="1"/>
      <c r="J58" s="1">
        <v>0</v>
      </c>
      <c r="K58" s="1">
        <v>0</v>
      </c>
    </row>
    <row r="59" spans="1:11">
      <c r="A59" s="1">
        <v>0</v>
      </c>
      <c r="B59" s="1">
        <v>0</v>
      </c>
      <c r="C59" s="1"/>
      <c r="D59" s="1">
        <v>0</v>
      </c>
      <c r="E59" s="1">
        <v>0</v>
      </c>
      <c r="F59" s="1"/>
      <c r="G59" s="1">
        <v>0</v>
      </c>
      <c r="H59" s="1">
        <v>3</v>
      </c>
      <c r="I59" s="1"/>
      <c r="J59" s="1">
        <v>0</v>
      </c>
      <c r="K59" s="1">
        <v>0</v>
      </c>
    </row>
    <row r="60" spans="1:11">
      <c r="A60" s="1">
        <v>0</v>
      </c>
      <c r="B60" s="1">
        <v>0</v>
      </c>
      <c r="C60" s="1"/>
      <c r="D60" s="1">
        <v>0</v>
      </c>
      <c r="E60" s="1">
        <v>0</v>
      </c>
      <c r="F60" s="1"/>
      <c r="G60" s="1">
        <v>0</v>
      </c>
      <c r="H60" s="1">
        <v>5</v>
      </c>
      <c r="I60" s="1"/>
      <c r="J60" s="1">
        <v>0</v>
      </c>
      <c r="K60" s="1">
        <v>0</v>
      </c>
    </row>
    <row r="61" spans="1:11">
      <c r="A61" s="1">
        <v>0</v>
      </c>
      <c r="B61" s="1">
        <v>0</v>
      </c>
      <c r="C61" s="1"/>
      <c r="D61" s="1">
        <v>0</v>
      </c>
      <c r="E61" s="1">
        <v>0</v>
      </c>
      <c r="F61" s="1"/>
      <c r="G61" s="1">
        <v>0</v>
      </c>
      <c r="H61" s="1">
        <v>6</v>
      </c>
      <c r="I61" s="1"/>
      <c r="J61" s="1">
        <v>0</v>
      </c>
      <c r="K61" s="1">
        <v>0</v>
      </c>
    </row>
    <row r="62" spans="1:11">
      <c r="A62" s="1">
        <v>0</v>
      </c>
      <c r="B62" s="1">
        <v>1</v>
      </c>
      <c r="C62" s="1"/>
      <c r="D62" s="1">
        <v>0</v>
      </c>
      <c r="E62" s="1">
        <v>0</v>
      </c>
      <c r="F62" s="1"/>
      <c r="G62" s="1">
        <v>3</v>
      </c>
      <c r="H62" s="1">
        <v>0</v>
      </c>
      <c r="I62" s="1"/>
      <c r="J62" s="1">
        <v>3</v>
      </c>
      <c r="K62" s="1">
        <v>1</v>
      </c>
    </row>
    <row r="63" spans="1:11">
      <c r="A63" s="1">
        <v>0</v>
      </c>
      <c r="B63" s="1">
        <v>0</v>
      </c>
      <c r="C63" s="1"/>
      <c r="D63" s="1">
        <v>0</v>
      </c>
      <c r="E63" s="1">
        <v>0</v>
      </c>
      <c r="F63" s="1"/>
      <c r="G63" s="1">
        <v>0</v>
      </c>
      <c r="H63" s="1">
        <v>0</v>
      </c>
      <c r="I63" s="1"/>
      <c r="J63" s="1">
        <v>0</v>
      </c>
      <c r="K63" s="1">
        <v>1</v>
      </c>
    </row>
    <row r="64" spans="1:11">
      <c r="A64" s="1">
        <v>0</v>
      </c>
      <c r="B64" s="1">
        <v>2</v>
      </c>
      <c r="C64" s="1"/>
      <c r="D64" s="1">
        <v>0</v>
      </c>
      <c r="E64" s="1">
        <v>0</v>
      </c>
      <c r="F64" s="1"/>
      <c r="G64" s="1">
        <v>0</v>
      </c>
      <c r="H64" s="1">
        <v>0</v>
      </c>
      <c r="I64" s="1"/>
      <c r="J64" s="1">
        <v>0</v>
      </c>
      <c r="K64" s="1">
        <v>0</v>
      </c>
    </row>
    <row r="65" spans="1:11">
      <c r="A65" s="1">
        <v>0</v>
      </c>
      <c r="B65" s="1">
        <v>0</v>
      </c>
      <c r="C65" s="1"/>
      <c r="D65" s="1">
        <v>0</v>
      </c>
      <c r="E65" s="1">
        <v>6</v>
      </c>
      <c r="F65" s="1"/>
      <c r="G65" s="1">
        <v>0</v>
      </c>
      <c r="H65" s="1">
        <v>2</v>
      </c>
      <c r="I65" s="1"/>
      <c r="J65" s="1">
        <v>2</v>
      </c>
      <c r="K65" s="1">
        <v>0</v>
      </c>
    </row>
    <row r="66" spans="1:11">
      <c r="A66" s="1">
        <v>0</v>
      </c>
      <c r="B66" s="1">
        <v>0</v>
      </c>
      <c r="C66" s="1"/>
      <c r="D66" s="1">
        <v>0</v>
      </c>
      <c r="E66" s="1">
        <v>0</v>
      </c>
      <c r="F66" s="1"/>
      <c r="G66" s="1">
        <v>0</v>
      </c>
      <c r="H66" s="1">
        <v>5</v>
      </c>
      <c r="I66" s="1"/>
      <c r="J66" s="1">
        <v>3</v>
      </c>
      <c r="K66" s="1">
        <v>0</v>
      </c>
    </row>
    <row r="67" spans="1:11">
      <c r="A67" s="1">
        <v>0</v>
      </c>
      <c r="B67" s="1">
        <v>0</v>
      </c>
      <c r="C67" s="1"/>
      <c r="D67" s="1">
        <v>0</v>
      </c>
      <c r="E67" s="1">
        <v>0</v>
      </c>
      <c r="F67" s="1"/>
      <c r="G67" s="1">
        <v>0</v>
      </c>
      <c r="H67" s="1">
        <v>0</v>
      </c>
      <c r="I67" s="1"/>
      <c r="J67" s="1">
        <v>0</v>
      </c>
      <c r="K67" s="1">
        <v>0</v>
      </c>
    </row>
    <row r="68" spans="1:11">
      <c r="A68" s="1">
        <v>0</v>
      </c>
      <c r="B68" s="1">
        <v>0</v>
      </c>
      <c r="C68" s="1"/>
      <c r="D68" s="1">
        <v>0</v>
      </c>
      <c r="E68" s="1">
        <v>0</v>
      </c>
      <c r="F68" s="1"/>
      <c r="G68" s="1">
        <v>0</v>
      </c>
      <c r="H68" s="1">
        <v>0</v>
      </c>
      <c r="I68" s="1"/>
      <c r="J68" s="1">
        <v>0</v>
      </c>
      <c r="K68" s="1">
        <v>2</v>
      </c>
    </row>
    <row r="69" spans="1:11">
      <c r="A69" s="1">
        <v>0</v>
      </c>
      <c r="B69" s="1">
        <v>0</v>
      </c>
      <c r="C69" s="1"/>
      <c r="D69" s="1">
        <v>0</v>
      </c>
      <c r="E69" s="1">
        <v>0</v>
      </c>
      <c r="F69" s="1"/>
      <c r="G69" s="1">
        <v>0</v>
      </c>
      <c r="H69" s="1">
        <v>0</v>
      </c>
      <c r="I69" s="1"/>
      <c r="J69" s="1">
        <v>0</v>
      </c>
      <c r="K69" s="1">
        <v>0</v>
      </c>
    </row>
    <row r="70" spans="1:11">
      <c r="A70" s="1">
        <v>0</v>
      </c>
      <c r="B70" s="1">
        <v>0</v>
      </c>
      <c r="C70" s="1"/>
      <c r="D70" s="1">
        <v>0</v>
      </c>
      <c r="E70" s="1">
        <v>0</v>
      </c>
      <c r="F70" s="1"/>
      <c r="G70" s="1">
        <v>0</v>
      </c>
      <c r="H70" s="1">
        <v>0</v>
      </c>
      <c r="I70" s="1"/>
      <c r="J70" s="1">
        <v>0</v>
      </c>
      <c r="K70" s="1">
        <v>2</v>
      </c>
    </row>
    <row r="71" spans="1:11">
      <c r="A71" s="1">
        <v>0</v>
      </c>
      <c r="B71" s="1">
        <v>0</v>
      </c>
      <c r="C71" s="1"/>
      <c r="D71" s="1">
        <v>0</v>
      </c>
      <c r="E71" s="1">
        <v>0</v>
      </c>
      <c r="F71" s="1"/>
      <c r="G71" s="1">
        <v>0</v>
      </c>
      <c r="H71" s="1">
        <v>0</v>
      </c>
      <c r="I71" s="1"/>
      <c r="J71" s="1">
        <v>0</v>
      </c>
      <c r="K71" s="1">
        <v>2</v>
      </c>
    </row>
    <row r="72" spans="1:11">
      <c r="A72" s="1">
        <v>0</v>
      </c>
      <c r="B72" s="1">
        <v>0</v>
      </c>
      <c r="C72" s="1"/>
      <c r="D72" s="1">
        <v>0</v>
      </c>
      <c r="E72" s="1">
        <v>0</v>
      </c>
      <c r="F72" s="1"/>
      <c r="G72" s="1">
        <v>0</v>
      </c>
      <c r="H72" s="1">
        <v>0</v>
      </c>
      <c r="I72" s="1"/>
      <c r="J72" s="1">
        <v>1</v>
      </c>
      <c r="K72" s="1">
        <v>2</v>
      </c>
    </row>
    <row r="73" spans="1:11">
      <c r="A73" s="1">
        <v>0</v>
      </c>
      <c r="B73" s="1">
        <v>0</v>
      </c>
      <c r="C73" s="1"/>
      <c r="D73" s="1">
        <v>0</v>
      </c>
      <c r="E73" s="1">
        <v>6</v>
      </c>
      <c r="F73" s="1"/>
      <c r="G73" s="1">
        <v>0</v>
      </c>
      <c r="H73" s="1">
        <v>0</v>
      </c>
      <c r="I73" s="1"/>
      <c r="J73" s="1">
        <v>0</v>
      </c>
      <c r="K73" s="1">
        <v>0</v>
      </c>
    </row>
    <row r="74" spans="1:11">
      <c r="A74" s="1">
        <v>0</v>
      </c>
      <c r="B74" s="1">
        <v>0</v>
      </c>
      <c r="C74" s="1"/>
      <c r="D74" s="1">
        <v>0</v>
      </c>
      <c r="E74" s="1">
        <v>0</v>
      </c>
      <c r="F74" s="1"/>
      <c r="G74" s="1">
        <v>0</v>
      </c>
      <c r="H74" s="1">
        <v>0</v>
      </c>
      <c r="I74" s="1"/>
      <c r="J74" s="1">
        <v>0</v>
      </c>
      <c r="K74" s="1">
        <v>0</v>
      </c>
    </row>
    <row r="75" spans="1:11">
      <c r="A75" s="1">
        <v>0</v>
      </c>
      <c r="B75" s="1">
        <v>0</v>
      </c>
      <c r="C75" s="1"/>
      <c r="D75" s="1">
        <v>0</v>
      </c>
      <c r="E75" s="1">
        <v>0</v>
      </c>
      <c r="F75" s="1"/>
      <c r="G75" s="1">
        <v>0</v>
      </c>
      <c r="H75" s="1">
        <v>0</v>
      </c>
      <c r="I75" s="1"/>
      <c r="J75" s="1">
        <v>7</v>
      </c>
      <c r="K75" s="1">
        <v>1</v>
      </c>
    </row>
    <row r="76" spans="1:11">
      <c r="A76" s="1">
        <v>0</v>
      </c>
      <c r="B76" s="1">
        <v>0</v>
      </c>
      <c r="C76" s="1"/>
      <c r="D76" s="1">
        <v>0</v>
      </c>
      <c r="E76" s="1">
        <v>0</v>
      </c>
      <c r="F76" s="1"/>
      <c r="G76" s="1">
        <v>0</v>
      </c>
      <c r="H76" s="1">
        <v>0</v>
      </c>
      <c r="I76" s="1"/>
      <c r="J76" s="1">
        <v>0</v>
      </c>
      <c r="K76" s="1">
        <v>1</v>
      </c>
    </row>
    <row r="77" spans="1:11">
      <c r="A77" s="1">
        <v>0</v>
      </c>
      <c r="B77" s="1">
        <v>0</v>
      </c>
      <c r="C77" s="1"/>
      <c r="D77" s="1">
        <v>0</v>
      </c>
      <c r="E77" s="1">
        <v>0</v>
      </c>
      <c r="F77" s="1"/>
      <c r="G77" s="1">
        <v>0</v>
      </c>
      <c r="H77" s="1">
        <v>6</v>
      </c>
      <c r="I77" s="1"/>
      <c r="J77" s="1">
        <v>4</v>
      </c>
      <c r="K77" s="1">
        <v>1</v>
      </c>
    </row>
    <row r="78" spans="1:11">
      <c r="A78" s="1">
        <v>0</v>
      </c>
      <c r="B78" s="1">
        <v>3</v>
      </c>
      <c r="C78" s="1"/>
      <c r="D78" s="1">
        <v>0</v>
      </c>
      <c r="E78" s="1">
        <v>0</v>
      </c>
      <c r="F78" s="1"/>
      <c r="G78" s="1">
        <v>0</v>
      </c>
      <c r="H78" s="1">
        <v>0</v>
      </c>
      <c r="I78" s="1"/>
      <c r="J78" s="1">
        <v>0</v>
      </c>
      <c r="K78" s="1">
        <v>0</v>
      </c>
    </row>
    <row r="79" spans="1:11">
      <c r="A79" s="1">
        <v>0</v>
      </c>
      <c r="B79" s="1">
        <v>0</v>
      </c>
      <c r="C79" s="1"/>
      <c r="D79" s="1">
        <v>0</v>
      </c>
      <c r="E79" s="1">
        <v>3</v>
      </c>
      <c r="F79" s="1"/>
      <c r="G79" s="1">
        <v>0</v>
      </c>
      <c r="H79" s="1">
        <v>0</v>
      </c>
      <c r="I79" s="1"/>
      <c r="J79" s="1">
        <v>0</v>
      </c>
      <c r="K79" s="1">
        <v>0</v>
      </c>
    </row>
    <row r="80" spans="1:11">
      <c r="A80" s="1">
        <v>0</v>
      </c>
      <c r="B80" s="1">
        <v>0</v>
      </c>
      <c r="C80" s="1"/>
      <c r="D80" s="1">
        <v>0</v>
      </c>
      <c r="E80" s="1">
        <v>0</v>
      </c>
      <c r="F80" s="1"/>
      <c r="G80" s="1">
        <v>0</v>
      </c>
      <c r="H80" s="1">
        <v>0</v>
      </c>
      <c r="I80" s="1"/>
      <c r="J80" s="1">
        <v>0</v>
      </c>
      <c r="K80" s="1">
        <v>0</v>
      </c>
    </row>
    <row r="81" spans="1:11">
      <c r="A81" s="1">
        <v>0</v>
      </c>
      <c r="B81" s="1">
        <v>0</v>
      </c>
      <c r="C81" s="1"/>
      <c r="D81" s="1">
        <v>0</v>
      </c>
      <c r="E81" s="1">
        <v>3</v>
      </c>
      <c r="F81" s="1"/>
      <c r="G81" s="1">
        <v>0</v>
      </c>
      <c r="H81" s="1">
        <v>0</v>
      </c>
      <c r="I81" s="1"/>
      <c r="J81" s="1">
        <v>0</v>
      </c>
      <c r="K81" s="1">
        <v>0</v>
      </c>
    </row>
    <row r="82" spans="1:11">
      <c r="A82" s="1">
        <v>0</v>
      </c>
      <c r="B82" s="1">
        <v>0</v>
      </c>
      <c r="C82" s="1"/>
      <c r="D82" s="1"/>
      <c r="E82" s="1">
        <v>0</v>
      </c>
      <c r="F82" s="1"/>
      <c r="G82" s="1">
        <v>0</v>
      </c>
      <c r="H82" s="1">
        <v>0</v>
      </c>
      <c r="I82" s="1"/>
      <c r="J82" s="1">
        <v>0</v>
      </c>
      <c r="K82" s="1">
        <v>0</v>
      </c>
    </row>
    <row r="83" spans="1:11">
      <c r="A83" s="1">
        <v>0</v>
      </c>
      <c r="B83" s="1">
        <v>0</v>
      </c>
      <c r="C83" s="1"/>
      <c r="D83" s="1">
        <v>0</v>
      </c>
      <c r="E83" s="1">
        <v>0</v>
      </c>
      <c r="F83" s="1"/>
      <c r="G83" s="1">
        <v>0</v>
      </c>
      <c r="H83" s="1">
        <v>0</v>
      </c>
      <c r="I83" s="1"/>
      <c r="J83" s="1">
        <v>0</v>
      </c>
      <c r="K83" s="1">
        <v>0</v>
      </c>
    </row>
    <row r="84" spans="1:11">
      <c r="A84" s="1">
        <v>0</v>
      </c>
      <c r="B84" s="1">
        <v>0</v>
      </c>
      <c r="C84" s="1"/>
      <c r="D84" s="1">
        <v>0</v>
      </c>
      <c r="E84" s="1">
        <v>0</v>
      </c>
      <c r="F84" s="1"/>
      <c r="G84" s="1">
        <v>0</v>
      </c>
      <c r="H84" s="1">
        <v>0</v>
      </c>
      <c r="I84" s="1"/>
      <c r="J84" s="1">
        <v>0</v>
      </c>
      <c r="K84" s="1">
        <v>1</v>
      </c>
    </row>
    <row r="85" spans="1:11">
      <c r="A85" s="1">
        <v>0</v>
      </c>
      <c r="B85" s="1">
        <v>0</v>
      </c>
      <c r="C85" s="1"/>
      <c r="D85" s="1">
        <v>0</v>
      </c>
      <c r="E85" s="1">
        <v>0</v>
      </c>
      <c r="F85" s="1"/>
      <c r="G85" s="1">
        <v>0</v>
      </c>
      <c r="H85" s="1"/>
      <c r="I85" s="1"/>
      <c r="J85" s="1">
        <v>0</v>
      </c>
      <c r="K85" s="1">
        <v>0</v>
      </c>
    </row>
    <row r="86" spans="1:11">
      <c r="A86" s="1">
        <v>0</v>
      </c>
      <c r="B86" s="1">
        <v>0</v>
      </c>
      <c r="C86" s="1"/>
      <c r="D86" s="1">
        <v>0</v>
      </c>
      <c r="E86" s="1">
        <v>0</v>
      </c>
      <c r="F86" s="1"/>
      <c r="G86" s="1">
        <v>0</v>
      </c>
      <c r="H86" s="1"/>
      <c r="I86" s="1"/>
      <c r="J86" s="1">
        <v>0</v>
      </c>
      <c r="K86" s="1">
        <v>0</v>
      </c>
    </row>
    <row r="87" spans="1:11">
      <c r="A87" s="1">
        <v>0</v>
      </c>
      <c r="B87" s="1">
        <v>0</v>
      </c>
      <c r="C87" s="1"/>
      <c r="D87" s="1">
        <v>0</v>
      </c>
      <c r="E87" s="1">
        <v>0</v>
      </c>
      <c r="F87" s="1"/>
      <c r="G87" s="1">
        <v>0</v>
      </c>
      <c r="H87" s="1"/>
      <c r="I87" s="1"/>
      <c r="J87" s="1">
        <v>0</v>
      </c>
      <c r="K87" s="1">
        <v>0</v>
      </c>
    </row>
    <row r="88" spans="1:11">
      <c r="A88" s="1">
        <v>0</v>
      </c>
      <c r="B88" s="1">
        <v>0</v>
      </c>
      <c r="C88" s="1"/>
      <c r="D88" s="1">
        <v>0</v>
      </c>
      <c r="E88" s="1">
        <v>0</v>
      </c>
      <c r="F88" s="1"/>
      <c r="G88" s="1">
        <v>0</v>
      </c>
      <c r="H88" s="1"/>
      <c r="I88" s="1"/>
      <c r="J88" s="1">
        <v>0</v>
      </c>
      <c r="K88" s="1">
        <v>0</v>
      </c>
    </row>
    <row r="89" spans="1:11">
      <c r="A89" s="1">
        <v>0</v>
      </c>
      <c r="B89" s="1">
        <v>0</v>
      </c>
      <c r="C89" s="1"/>
      <c r="D89" s="1">
        <v>0</v>
      </c>
      <c r="E89" s="1">
        <v>0</v>
      </c>
      <c r="F89" s="1"/>
      <c r="G89" s="1">
        <v>0</v>
      </c>
      <c r="H89" s="1"/>
      <c r="I89" s="1"/>
      <c r="J89" s="1">
        <v>0</v>
      </c>
      <c r="K89" s="1">
        <v>11</v>
      </c>
    </row>
    <row r="90" spans="1:11">
      <c r="A90" s="1">
        <v>0</v>
      </c>
      <c r="B90" s="1">
        <v>0</v>
      </c>
      <c r="C90" s="1"/>
      <c r="D90" s="1">
        <v>0</v>
      </c>
      <c r="E90" s="1">
        <v>0</v>
      </c>
      <c r="F90" s="1"/>
      <c r="G90" s="1">
        <v>0</v>
      </c>
      <c r="H90" s="1"/>
      <c r="I90" s="1"/>
      <c r="J90" s="1">
        <v>0</v>
      </c>
      <c r="K90" s="1">
        <v>0</v>
      </c>
    </row>
    <row r="91" spans="1:11">
      <c r="A91" s="1">
        <v>0</v>
      </c>
      <c r="B91" s="1">
        <v>0</v>
      </c>
      <c r="C91" s="1"/>
      <c r="D91" s="1">
        <v>1</v>
      </c>
      <c r="E91" s="1">
        <v>0</v>
      </c>
      <c r="F91" s="1"/>
      <c r="G91" s="1">
        <v>1</v>
      </c>
      <c r="H91" s="1"/>
      <c r="I91" s="1"/>
      <c r="J91" s="1">
        <v>0</v>
      </c>
      <c r="K91" s="1">
        <v>0</v>
      </c>
    </row>
    <row r="92" spans="1:11">
      <c r="A92" s="1">
        <v>0</v>
      </c>
      <c r="B92" s="1">
        <v>0</v>
      </c>
      <c r="C92" s="1"/>
      <c r="D92" s="1">
        <v>0</v>
      </c>
      <c r="E92" s="1">
        <v>0</v>
      </c>
      <c r="F92" s="1"/>
      <c r="G92" s="1">
        <v>0</v>
      </c>
      <c r="H92" s="1"/>
      <c r="I92" s="1"/>
      <c r="J92" s="1">
        <v>0</v>
      </c>
      <c r="K92" s="1">
        <v>0</v>
      </c>
    </row>
    <row r="93" spans="1:11">
      <c r="A93" s="1">
        <v>0</v>
      </c>
      <c r="B93" s="1">
        <v>0</v>
      </c>
      <c r="C93" s="1"/>
      <c r="D93" s="1">
        <v>0</v>
      </c>
      <c r="E93" s="1">
        <v>0</v>
      </c>
      <c r="F93" s="1"/>
      <c r="G93" s="1">
        <v>0</v>
      </c>
      <c r="H93" s="1"/>
      <c r="I93" s="1"/>
      <c r="J93" s="1">
        <v>1</v>
      </c>
      <c r="K93" s="1">
        <v>0</v>
      </c>
    </row>
    <row r="94" spans="1:11">
      <c r="A94" s="1">
        <v>0</v>
      </c>
      <c r="B94" s="1">
        <v>0</v>
      </c>
      <c r="C94" s="1"/>
      <c r="D94" s="1">
        <v>0</v>
      </c>
      <c r="E94" s="1">
        <v>0</v>
      </c>
      <c r="F94" s="1"/>
      <c r="G94" s="1">
        <v>0</v>
      </c>
      <c r="H94" s="1"/>
      <c r="I94" s="1"/>
      <c r="J94" s="1">
        <v>0</v>
      </c>
      <c r="K94" s="1">
        <v>0</v>
      </c>
    </row>
    <row r="95" spans="1:11">
      <c r="A95" s="1">
        <v>0</v>
      </c>
      <c r="B95" s="1">
        <v>0</v>
      </c>
      <c r="C95" s="1"/>
      <c r="D95" s="1">
        <v>0</v>
      </c>
      <c r="E95" s="1">
        <v>0</v>
      </c>
      <c r="F95" s="1"/>
      <c r="G95" s="1">
        <v>0</v>
      </c>
      <c r="H95" s="1"/>
      <c r="I95" s="1"/>
      <c r="J95" s="1">
        <v>0</v>
      </c>
      <c r="K95" s="1">
        <v>0</v>
      </c>
    </row>
    <row r="96" spans="1:11">
      <c r="A96" s="1">
        <v>0</v>
      </c>
      <c r="B96" s="1">
        <v>0</v>
      </c>
      <c r="C96" s="1"/>
      <c r="D96" s="1">
        <v>0</v>
      </c>
      <c r="E96" s="1">
        <v>0</v>
      </c>
      <c r="F96" s="1"/>
      <c r="G96" s="1">
        <v>0</v>
      </c>
      <c r="H96" s="1"/>
      <c r="I96" s="1"/>
      <c r="J96" s="1">
        <v>2</v>
      </c>
      <c r="K96" s="1">
        <v>0</v>
      </c>
    </row>
    <row r="97" spans="1:11">
      <c r="A97" s="1">
        <v>0</v>
      </c>
      <c r="B97" s="1">
        <v>0</v>
      </c>
      <c r="C97" s="1"/>
      <c r="D97" s="1">
        <v>0</v>
      </c>
      <c r="E97" s="1">
        <v>0</v>
      </c>
      <c r="F97" s="1"/>
      <c r="G97" s="1">
        <v>0</v>
      </c>
      <c r="H97" s="1"/>
      <c r="I97" s="1"/>
      <c r="J97" s="1">
        <v>5</v>
      </c>
      <c r="K97" s="1">
        <v>6</v>
      </c>
    </row>
    <row r="98" spans="1:11">
      <c r="A98" s="1">
        <v>0</v>
      </c>
      <c r="B98" s="1">
        <v>0</v>
      </c>
      <c r="C98" s="1"/>
      <c r="D98" s="1">
        <v>0</v>
      </c>
      <c r="E98" s="1">
        <v>0</v>
      </c>
      <c r="F98" s="1"/>
      <c r="G98" s="1">
        <v>0</v>
      </c>
      <c r="H98" s="1"/>
      <c r="I98" s="1"/>
      <c r="J98" s="1">
        <v>0</v>
      </c>
      <c r="K98" s="1">
        <v>0</v>
      </c>
    </row>
    <row r="99" spans="1:11">
      <c r="A99" s="1">
        <v>0</v>
      </c>
      <c r="B99" s="1">
        <v>1</v>
      </c>
      <c r="C99" s="1"/>
      <c r="D99" s="1">
        <v>0</v>
      </c>
      <c r="E99" s="1">
        <v>0</v>
      </c>
      <c r="F99" s="1"/>
      <c r="G99" s="1">
        <v>0</v>
      </c>
      <c r="H99" s="1"/>
      <c r="I99" s="1"/>
      <c r="J99" s="1">
        <v>1</v>
      </c>
      <c r="K99" s="1">
        <v>0</v>
      </c>
    </row>
    <row r="100" spans="1:11">
      <c r="A100" s="1">
        <v>0</v>
      </c>
      <c r="B100" s="1">
        <v>0</v>
      </c>
      <c r="C100" s="1"/>
      <c r="D100" s="1">
        <v>0</v>
      </c>
      <c r="E100" s="1">
        <v>0</v>
      </c>
      <c r="F100" s="1"/>
      <c r="G100" s="1">
        <v>0</v>
      </c>
      <c r="H100" s="1"/>
      <c r="I100" s="1"/>
      <c r="J100" s="1">
        <v>0</v>
      </c>
      <c r="K100" s="1">
        <v>0</v>
      </c>
    </row>
    <row r="101" spans="1:11">
      <c r="A101" s="1">
        <v>0</v>
      </c>
      <c r="B101" s="1">
        <v>0</v>
      </c>
      <c r="C101" s="1"/>
      <c r="D101" s="1">
        <v>0</v>
      </c>
      <c r="E101" s="1">
        <v>1</v>
      </c>
      <c r="F101" s="1"/>
      <c r="G101" s="1">
        <v>0</v>
      </c>
      <c r="H101" s="1"/>
      <c r="I101" s="1"/>
      <c r="J101" s="1">
        <v>4</v>
      </c>
      <c r="K101" s="1">
        <v>1</v>
      </c>
    </row>
    <row r="102" spans="1:11">
      <c r="A102" s="1">
        <v>0</v>
      </c>
      <c r="B102" s="1">
        <v>0</v>
      </c>
      <c r="C102" s="1"/>
      <c r="D102" s="1">
        <v>0</v>
      </c>
      <c r="E102" s="1">
        <v>0</v>
      </c>
      <c r="F102" s="1"/>
      <c r="G102" s="1">
        <v>0</v>
      </c>
      <c r="H102" s="1"/>
      <c r="I102" s="1"/>
      <c r="J102" s="1">
        <v>0</v>
      </c>
      <c r="K102" s="1">
        <v>0</v>
      </c>
    </row>
    <row r="103" spans="1:11">
      <c r="A103" s="1">
        <v>0</v>
      </c>
      <c r="B103" s="1">
        <v>0</v>
      </c>
      <c r="C103" s="1"/>
      <c r="D103" s="1">
        <v>0</v>
      </c>
      <c r="E103" s="1">
        <v>0</v>
      </c>
      <c r="F103" s="1"/>
      <c r="G103" s="1">
        <v>0</v>
      </c>
      <c r="H103" s="1"/>
      <c r="I103" s="1"/>
      <c r="J103" s="1">
        <v>0</v>
      </c>
      <c r="K103" s="1">
        <v>0</v>
      </c>
    </row>
    <row r="104" spans="1:11">
      <c r="A104" s="1">
        <v>0</v>
      </c>
      <c r="B104" s="1">
        <v>0</v>
      </c>
      <c r="C104" s="1"/>
      <c r="D104" s="1">
        <v>0</v>
      </c>
      <c r="E104" s="1">
        <v>0</v>
      </c>
      <c r="F104" s="1"/>
      <c r="G104" s="1">
        <v>0</v>
      </c>
      <c r="H104" s="1"/>
      <c r="I104" s="1"/>
      <c r="J104" s="1">
        <v>0</v>
      </c>
      <c r="K104" s="1">
        <v>0</v>
      </c>
    </row>
    <row r="105" spans="1:11">
      <c r="A105" s="1">
        <v>0</v>
      </c>
      <c r="B105" s="1">
        <v>6</v>
      </c>
      <c r="C105" s="1"/>
      <c r="D105" s="1">
        <v>0</v>
      </c>
      <c r="E105" s="1">
        <v>0</v>
      </c>
      <c r="F105" s="1"/>
      <c r="G105" s="1">
        <v>0</v>
      </c>
      <c r="H105" s="1"/>
      <c r="I105" s="1"/>
      <c r="J105" s="1">
        <v>0</v>
      </c>
      <c r="K105" s="1">
        <v>0</v>
      </c>
    </row>
    <row r="106" spans="1:11">
      <c r="A106" s="1">
        <v>0</v>
      </c>
      <c r="B106" s="1">
        <v>0</v>
      </c>
      <c r="C106" s="1"/>
      <c r="D106" s="1">
        <v>0</v>
      </c>
      <c r="E106" s="1">
        <v>0</v>
      </c>
      <c r="F106" s="1"/>
      <c r="G106" s="1">
        <v>0</v>
      </c>
      <c r="H106" s="1"/>
      <c r="I106" s="1"/>
      <c r="J106" s="1">
        <v>0</v>
      </c>
      <c r="K106" s="1">
        <v>0</v>
      </c>
    </row>
    <row r="107" spans="1:11">
      <c r="A107" s="1">
        <v>0</v>
      </c>
      <c r="B107" s="1">
        <v>0</v>
      </c>
      <c r="C107" s="1"/>
      <c r="D107" s="1">
        <v>0</v>
      </c>
      <c r="E107" s="1">
        <v>0</v>
      </c>
      <c r="F107" s="1"/>
      <c r="G107" s="1">
        <v>0</v>
      </c>
      <c r="H107" s="1"/>
      <c r="I107" s="1"/>
      <c r="J107" s="1">
        <v>3</v>
      </c>
      <c r="K107" s="1">
        <v>0</v>
      </c>
    </row>
    <row r="108" spans="1:11">
      <c r="A108" s="1">
        <v>0</v>
      </c>
      <c r="B108" s="1">
        <v>0</v>
      </c>
      <c r="C108" s="1"/>
      <c r="D108" s="1">
        <v>0</v>
      </c>
      <c r="E108" s="1">
        <v>0</v>
      </c>
      <c r="F108" s="1"/>
      <c r="G108" s="1">
        <v>0</v>
      </c>
      <c r="H108" s="1"/>
      <c r="I108" s="1"/>
      <c r="J108" s="1">
        <v>0</v>
      </c>
      <c r="K108" s="1">
        <v>0</v>
      </c>
    </row>
    <row r="109" spans="1:11">
      <c r="A109" s="1">
        <v>0</v>
      </c>
      <c r="B109" s="1">
        <v>0</v>
      </c>
      <c r="C109" s="1"/>
      <c r="D109" s="1">
        <v>0</v>
      </c>
      <c r="E109" s="1">
        <v>0</v>
      </c>
      <c r="F109" s="1"/>
      <c r="G109" s="1">
        <v>0</v>
      </c>
      <c r="H109" s="1"/>
      <c r="I109" s="1"/>
      <c r="J109" s="1">
        <v>0</v>
      </c>
      <c r="K109" s="1">
        <v>0</v>
      </c>
    </row>
    <row r="110" spans="1:11">
      <c r="A110" s="1">
        <v>0</v>
      </c>
      <c r="B110" s="1">
        <v>0</v>
      </c>
      <c r="C110" s="1"/>
      <c r="D110" s="1">
        <v>0</v>
      </c>
      <c r="E110" s="1">
        <v>0</v>
      </c>
      <c r="F110" s="1"/>
      <c r="G110" s="1">
        <v>1</v>
      </c>
      <c r="H110" s="1"/>
      <c r="I110" s="1"/>
      <c r="J110" s="1">
        <v>0</v>
      </c>
      <c r="K110" s="1">
        <v>3</v>
      </c>
    </row>
    <row r="111" spans="1:11">
      <c r="A111" s="1">
        <v>0</v>
      </c>
      <c r="B111" s="1"/>
      <c r="C111" s="1"/>
      <c r="D111" s="1">
        <v>0</v>
      </c>
      <c r="E111" s="1">
        <v>0</v>
      </c>
      <c r="F111" s="1"/>
      <c r="G111" s="1">
        <v>0</v>
      </c>
      <c r="H111" s="1"/>
      <c r="I111" s="1"/>
      <c r="J111" s="1">
        <v>0</v>
      </c>
      <c r="K111" s="1">
        <v>1</v>
      </c>
    </row>
    <row r="112" spans="1:11">
      <c r="A112" s="1">
        <v>0</v>
      </c>
      <c r="B112" s="1"/>
      <c r="C112" s="1"/>
      <c r="D112" s="1">
        <v>0</v>
      </c>
      <c r="E112" s="1">
        <v>4</v>
      </c>
      <c r="F112" s="1"/>
      <c r="G112" s="1">
        <v>0</v>
      </c>
      <c r="H112" s="1"/>
      <c r="I112" s="1"/>
      <c r="J112" s="1">
        <v>0</v>
      </c>
      <c r="K112" s="1">
        <v>4</v>
      </c>
    </row>
    <row r="113" spans="1:11">
      <c r="A113" s="1">
        <v>0</v>
      </c>
      <c r="B113" s="1"/>
      <c r="C113" s="1"/>
      <c r="D113" s="1">
        <v>0</v>
      </c>
      <c r="E113" s="1">
        <v>0</v>
      </c>
      <c r="F113" s="1"/>
      <c r="G113" s="1">
        <v>0</v>
      </c>
      <c r="H113" s="1"/>
      <c r="I113" s="1"/>
      <c r="J113" s="1">
        <v>4</v>
      </c>
      <c r="K113" s="1">
        <v>2</v>
      </c>
    </row>
    <row r="114" spans="1:11">
      <c r="A114" s="1">
        <v>0</v>
      </c>
      <c r="B114" s="1"/>
      <c r="C114" s="1"/>
      <c r="D114" s="1">
        <v>0</v>
      </c>
      <c r="E114" s="1">
        <v>0</v>
      </c>
      <c r="F114" s="1"/>
      <c r="G114" s="1">
        <v>0</v>
      </c>
      <c r="H114" s="1"/>
      <c r="I114" s="1"/>
      <c r="J114" s="1">
        <v>0</v>
      </c>
      <c r="K114" s="1">
        <v>0</v>
      </c>
    </row>
    <row r="115" spans="1:11">
      <c r="A115" s="1">
        <v>0</v>
      </c>
      <c r="B115" s="1"/>
      <c r="C115" s="1"/>
      <c r="D115" s="1">
        <v>0</v>
      </c>
      <c r="E115" s="1">
        <v>0</v>
      </c>
      <c r="F115" s="1"/>
      <c r="G115" s="1">
        <v>0</v>
      </c>
      <c r="H115" s="1"/>
      <c r="I115" s="1"/>
      <c r="J115" s="1">
        <v>5</v>
      </c>
      <c r="K115" s="1">
        <v>0</v>
      </c>
    </row>
    <row r="116" spans="1:11">
      <c r="A116" s="1"/>
      <c r="B116" s="1"/>
      <c r="C116" s="1"/>
      <c r="D116" s="1">
        <v>0</v>
      </c>
      <c r="E116" s="1">
        <v>0</v>
      </c>
      <c r="F116" s="1"/>
      <c r="G116" s="1">
        <v>0</v>
      </c>
      <c r="H116" s="1"/>
      <c r="I116" s="1"/>
      <c r="J116" s="1">
        <v>0</v>
      </c>
      <c r="K116" s="1">
        <v>0</v>
      </c>
    </row>
    <row r="117" spans="1:11">
      <c r="A117" s="1"/>
      <c r="B117" s="1"/>
      <c r="C117" s="1"/>
      <c r="D117" s="1">
        <v>0</v>
      </c>
      <c r="E117" s="1"/>
      <c r="F117" s="1"/>
      <c r="G117" s="1"/>
      <c r="H117" s="1"/>
      <c r="I117" s="1"/>
      <c r="J117" s="1">
        <v>0</v>
      </c>
      <c r="K117" s="1">
        <v>0</v>
      </c>
    </row>
    <row r="118" spans="1:11">
      <c r="A118" s="1"/>
      <c r="B118" s="1"/>
      <c r="C118" s="1"/>
      <c r="D118" s="1">
        <v>0</v>
      </c>
      <c r="E118" s="1"/>
      <c r="F118" s="1"/>
      <c r="G118" s="1">
        <v>1</v>
      </c>
      <c r="H118" s="1"/>
      <c r="I118" s="1"/>
      <c r="J118" s="1">
        <v>1</v>
      </c>
      <c r="K118" s="1">
        <v>0</v>
      </c>
    </row>
    <row r="119" spans="1:11">
      <c r="A119" s="1"/>
      <c r="B119" s="1"/>
      <c r="C119" s="1"/>
      <c r="D119" s="1">
        <v>0</v>
      </c>
      <c r="E119" s="1"/>
      <c r="F119" s="1"/>
      <c r="G119" s="1">
        <v>0</v>
      </c>
      <c r="H119" s="1"/>
      <c r="I119" s="1"/>
      <c r="J119" s="1">
        <v>0</v>
      </c>
      <c r="K119" s="1"/>
    </row>
    <row r="120" spans="1:11">
      <c r="A120" s="1"/>
      <c r="B120" s="1"/>
      <c r="C120" s="1"/>
      <c r="D120" s="1">
        <v>0</v>
      </c>
      <c r="E120" s="1"/>
      <c r="F120" s="1"/>
      <c r="G120" s="1">
        <v>1</v>
      </c>
      <c r="H120" s="1"/>
      <c r="I120" s="1"/>
      <c r="J120" s="1">
        <v>0</v>
      </c>
      <c r="K120" s="1"/>
    </row>
    <row r="121" spans="1:11">
      <c r="A121" s="1"/>
      <c r="B121" s="1"/>
      <c r="C121" s="1"/>
      <c r="D121" s="1">
        <v>0</v>
      </c>
      <c r="E121" s="1"/>
      <c r="F121" s="1"/>
      <c r="G121" s="1">
        <v>0</v>
      </c>
      <c r="H121" s="1"/>
      <c r="I121" s="1"/>
      <c r="J121" s="1">
        <v>0</v>
      </c>
      <c r="K121" s="1"/>
    </row>
    <row r="122" spans="1:11">
      <c r="A122" s="1"/>
      <c r="B122" s="1"/>
      <c r="C122" s="1"/>
      <c r="D122" s="1">
        <v>0</v>
      </c>
      <c r="E122" s="1"/>
      <c r="F122" s="1"/>
      <c r="G122" s="1">
        <v>1</v>
      </c>
      <c r="H122" s="1"/>
      <c r="I122" s="1"/>
      <c r="J122" s="1">
        <v>0</v>
      </c>
      <c r="K122" s="1"/>
    </row>
    <row r="123" spans="1:11">
      <c r="A123" s="1"/>
      <c r="B123" s="1"/>
      <c r="C123" s="1"/>
      <c r="D123" s="1">
        <v>0</v>
      </c>
      <c r="E123" s="1"/>
      <c r="F123" s="1"/>
      <c r="G123" s="1">
        <v>0</v>
      </c>
      <c r="H123" s="1"/>
      <c r="I123" s="1"/>
      <c r="J123" s="1">
        <v>0</v>
      </c>
      <c r="K123" s="1"/>
    </row>
    <row r="124" spans="1:11">
      <c r="A124" s="1"/>
      <c r="B124" s="1"/>
      <c r="C124" s="1"/>
      <c r="D124" s="1">
        <v>0</v>
      </c>
      <c r="E124" s="1"/>
      <c r="F124" s="1"/>
      <c r="G124" s="1">
        <v>3</v>
      </c>
      <c r="H124" s="1"/>
      <c r="I124" s="1"/>
      <c r="J124" s="1">
        <v>1</v>
      </c>
      <c r="K124" s="1"/>
    </row>
    <row r="125" spans="1:11">
      <c r="A125" s="1"/>
      <c r="B125" s="1"/>
      <c r="C125" s="1"/>
      <c r="D125" s="1">
        <v>0</v>
      </c>
      <c r="E125" s="1"/>
      <c r="F125" s="1"/>
      <c r="G125" s="1">
        <v>0</v>
      </c>
      <c r="H125" s="1"/>
      <c r="I125" s="1"/>
      <c r="J125" s="1">
        <v>0</v>
      </c>
      <c r="K125" s="1"/>
    </row>
    <row r="126" spans="1:11">
      <c r="A126" s="1"/>
      <c r="B126" s="1"/>
      <c r="C126" s="1"/>
      <c r="D126" s="1">
        <v>0</v>
      </c>
      <c r="E126" s="1"/>
      <c r="F126" s="1"/>
      <c r="G126" s="1">
        <v>0</v>
      </c>
      <c r="H126" s="1"/>
      <c r="I126" s="1"/>
      <c r="J126" s="1">
        <v>0</v>
      </c>
      <c r="K126" s="1"/>
    </row>
    <row r="127" spans="1:11">
      <c r="A127" s="1"/>
      <c r="B127" s="1"/>
      <c r="C127" s="1"/>
      <c r="D127" s="1">
        <v>0</v>
      </c>
      <c r="E127" s="1"/>
      <c r="F127" s="1"/>
      <c r="G127" s="1">
        <v>0</v>
      </c>
      <c r="H127" s="1"/>
      <c r="I127" s="1"/>
      <c r="J127" s="1">
        <v>5</v>
      </c>
      <c r="K127" s="1"/>
    </row>
    <row r="128" spans="1:11">
      <c r="A128" s="1"/>
      <c r="B128" s="1"/>
      <c r="C128" s="1"/>
      <c r="D128" s="1">
        <v>0</v>
      </c>
      <c r="E128" s="1"/>
      <c r="F128" s="1"/>
      <c r="G128" s="1">
        <v>0</v>
      </c>
      <c r="H128" s="1"/>
      <c r="I128" s="1"/>
      <c r="J128" s="1">
        <v>1</v>
      </c>
      <c r="K128" s="1"/>
    </row>
    <row r="129" spans="1:11">
      <c r="A129" s="1"/>
      <c r="B129" s="1"/>
      <c r="C129" s="1"/>
      <c r="D129" s="1">
        <v>0</v>
      </c>
      <c r="E129" s="1"/>
      <c r="F129" s="1"/>
      <c r="G129" s="1">
        <v>0</v>
      </c>
      <c r="H129" s="1"/>
      <c r="I129" s="1"/>
      <c r="J129" s="1">
        <v>0</v>
      </c>
      <c r="K129" s="1"/>
    </row>
    <row r="130" spans="1:11">
      <c r="A130" s="1"/>
      <c r="B130" s="1"/>
      <c r="C130" s="1"/>
      <c r="D130" s="1">
        <v>0</v>
      </c>
      <c r="E130" s="1"/>
      <c r="F130" s="1"/>
      <c r="G130" s="1">
        <v>0</v>
      </c>
      <c r="H130" s="1"/>
      <c r="I130" s="1"/>
      <c r="J130" s="1">
        <v>0</v>
      </c>
      <c r="K130" s="1"/>
    </row>
    <row r="131" spans="1:11">
      <c r="A131" s="1"/>
      <c r="B131" s="1"/>
      <c r="C131" s="1"/>
      <c r="D131" s="1">
        <v>0</v>
      </c>
      <c r="E131" s="1"/>
      <c r="F131" s="1"/>
      <c r="G131" s="1">
        <v>2</v>
      </c>
      <c r="H131" s="1"/>
      <c r="I131" s="1"/>
      <c r="J131" s="1">
        <v>0</v>
      </c>
      <c r="K131" s="1"/>
    </row>
    <row r="132" spans="1:11">
      <c r="A132" s="1"/>
      <c r="B132" s="1"/>
      <c r="C132" s="1"/>
      <c r="D132" s="1">
        <v>0</v>
      </c>
      <c r="E132" s="1"/>
      <c r="F132" s="1"/>
      <c r="G132" s="1">
        <v>0</v>
      </c>
      <c r="H132" s="1"/>
      <c r="I132" s="1"/>
      <c r="J132" s="1">
        <v>0</v>
      </c>
      <c r="K132" s="1"/>
    </row>
    <row r="133" spans="1:11">
      <c r="A133" s="1"/>
      <c r="B133" s="1"/>
      <c r="C133" s="1"/>
      <c r="D133" s="1">
        <v>0</v>
      </c>
      <c r="E133" s="1"/>
      <c r="F133" s="1"/>
      <c r="G133" s="1">
        <v>0</v>
      </c>
      <c r="H133" s="1"/>
      <c r="I133" s="1"/>
      <c r="J133" s="1">
        <v>0</v>
      </c>
      <c r="K133" s="1"/>
    </row>
    <row r="134" spans="1:11">
      <c r="A134" s="1"/>
      <c r="B134" s="1"/>
      <c r="C134" s="1"/>
      <c r="D134" s="1">
        <v>0</v>
      </c>
      <c r="E134" s="1"/>
      <c r="F134" s="1"/>
      <c r="G134" s="1">
        <v>0</v>
      </c>
      <c r="H134" s="1"/>
      <c r="I134" s="1"/>
      <c r="J134" s="1">
        <v>0</v>
      </c>
      <c r="K134" s="1"/>
    </row>
    <row r="135" spans="1:11">
      <c r="A135" s="1"/>
      <c r="B135" s="1"/>
      <c r="C135" s="1"/>
      <c r="D135" s="1">
        <v>0</v>
      </c>
      <c r="E135" s="1"/>
      <c r="F135" s="1"/>
      <c r="G135" s="1">
        <v>4</v>
      </c>
      <c r="H135" s="1"/>
      <c r="I135" s="1"/>
      <c r="J135" s="1">
        <v>2</v>
      </c>
      <c r="K135" s="1"/>
    </row>
    <row r="136" spans="1:11">
      <c r="A136" s="1"/>
      <c r="B136" s="1"/>
      <c r="C136" s="1"/>
      <c r="D136" s="1">
        <v>0</v>
      </c>
      <c r="E136" s="1"/>
      <c r="F136" s="1"/>
      <c r="G136" s="1">
        <v>0</v>
      </c>
      <c r="H136" s="1"/>
      <c r="I136" s="1"/>
      <c r="J136" s="1">
        <v>1</v>
      </c>
      <c r="K136" s="1"/>
    </row>
    <row r="137" spans="1:11">
      <c r="A137" s="1"/>
      <c r="B137" s="1"/>
      <c r="C137" s="1"/>
      <c r="D137" s="1">
        <v>0</v>
      </c>
      <c r="E137" s="1"/>
      <c r="F137" s="1"/>
      <c r="G137" s="1">
        <v>0</v>
      </c>
      <c r="H137" s="1"/>
      <c r="I137" s="1"/>
      <c r="J137" s="1">
        <v>0</v>
      </c>
      <c r="K137" s="1"/>
    </row>
    <row r="138" spans="1:11">
      <c r="A138" s="1"/>
      <c r="B138" s="1"/>
      <c r="C138" s="1"/>
      <c r="D138" s="1">
        <v>0</v>
      </c>
      <c r="E138" s="1"/>
      <c r="F138" s="1"/>
      <c r="G138" s="1">
        <v>0</v>
      </c>
      <c r="H138" s="1"/>
      <c r="I138" s="1"/>
      <c r="J138" s="1">
        <v>0</v>
      </c>
      <c r="K138" s="1"/>
    </row>
    <row r="139" spans="1:11">
      <c r="A139" s="1"/>
      <c r="B139" s="1"/>
      <c r="C139" s="1"/>
      <c r="D139" s="1">
        <v>0</v>
      </c>
      <c r="E139" s="1"/>
      <c r="F139" s="1"/>
      <c r="G139" s="1">
        <v>0</v>
      </c>
      <c r="H139" s="1"/>
      <c r="I139" s="1"/>
      <c r="J139" s="1">
        <v>1</v>
      </c>
      <c r="K139" s="1"/>
    </row>
    <row r="140" spans="1:11">
      <c r="A140" s="1"/>
      <c r="B140" s="1"/>
      <c r="C140" s="1"/>
      <c r="D140" s="1">
        <v>0</v>
      </c>
      <c r="E140" s="1"/>
      <c r="F140" s="1"/>
      <c r="G140" s="1">
        <v>0</v>
      </c>
      <c r="H140" s="1"/>
      <c r="I140" s="1"/>
      <c r="J140" s="1">
        <v>0</v>
      </c>
      <c r="K140" s="1"/>
    </row>
    <row r="141" spans="1:11">
      <c r="A141" s="1"/>
      <c r="B141" s="1"/>
      <c r="C141" s="1"/>
      <c r="D141" s="1">
        <v>0</v>
      </c>
      <c r="E141" s="1"/>
      <c r="F141" s="1"/>
      <c r="G141" s="1">
        <v>4</v>
      </c>
      <c r="H141" s="1"/>
      <c r="I141" s="1"/>
      <c r="J141" s="1">
        <v>0</v>
      </c>
      <c r="K141" s="1"/>
    </row>
    <row r="142" spans="1:11">
      <c r="A142" s="1"/>
      <c r="B142" s="1"/>
      <c r="C142" s="1"/>
      <c r="D142" s="1">
        <v>0</v>
      </c>
      <c r="E142" s="1"/>
      <c r="F142" s="1"/>
      <c r="G142" s="1">
        <v>0</v>
      </c>
      <c r="H142" s="1"/>
      <c r="I142" s="1"/>
      <c r="J142" s="1">
        <v>0</v>
      </c>
      <c r="K142" s="1"/>
    </row>
    <row r="143" spans="1:11">
      <c r="A143" s="1"/>
      <c r="B143" s="1"/>
      <c r="C143" s="1"/>
      <c r="D143" s="1">
        <v>0</v>
      </c>
      <c r="E143" s="1"/>
      <c r="F143" s="1"/>
      <c r="G143" s="1">
        <v>0</v>
      </c>
      <c r="H143" s="1"/>
      <c r="I143" s="1"/>
      <c r="J143" s="1">
        <v>2</v>
      </c>
      <c r="K143" s="1"/>
    </row>
    <row r="144" spans="1:11">
      <c r="A144" s="1"/>
      <c r="B144" s="1"/>
      <c r="C144" s="1"/>
      <c r="D144" s="1">
        <v>0</v>
      </c>
      <c r="E144" s="1"/>
      <c r="F144" s="1"/>
      <c r="G144" s="1">
        <v>2</v>
      </c>
      <c r="H144" s="1"/>
      <c r="I144" s="1"/>
      <c r="J144" s="1"/>
      <c r="K144" s="1"/>
    </row>
    <row r="145" spans="1:11">
      <c r="A145" s="1"/>
      <c r="B145" s="1"/>
      <c r="C145" s="1"/>
      <c r="D145" s="1">
        <v>0</v>
      </c>
      <c r="E145" s="1"/>
      <c r="F145" s="1"/>
      <c r="G145" s="1">
        <v>0</v>
      </c>
      <c r="H145" s="1"/>
      <c r="I145" s="1"/>
      <c r="J145" s="1"/>
      <c r="K145" s="1"/>
    </row>
    <row r="146" spans="1:11">
      <c r="A146" s="1"/>
      <c r="B146" s="1"/>
      <c r="C146" s="1"/>
      <c r="D146" s="1">
        <v>0</v>
      </c>
      <c r="E146" s="1"/>
      <c r="F146" s="1"/>
      <c r="G146" s="1">
        <v>0</v>
      </c>
      <c r="H146" s="1"/>
      <c r="I146" s="1"/>
      <c r="J146" s="1"/>
      <c r="K146" s="1"/>
    </row>
    <row r="147" spans="1:11">
      <c r="A147" s="1"/>
      <c r="B147" s="1"/>
      <c r="C147" s="1"/>
      <c r="D147" s="1">
        <v>0</v>
      </c>
      <c r="E147" s="1"/>
      <c r="F147" s="1"/>
      <c r="G147" s="1">
        <v>0</v>
      </c>
      <c r="H147" s="1"/>
      <c r="I147" s="1"/>
      <c r="J147" s="1"/>
      <c r="K147" s="1"/>
    </row>
    <row r="148" spans="1:11">
      <c r="A148" s="1"/>
      <c r="B148" s="1"/>
      <c r="C148" s="1"/>
      <c r="D148" s="1">
        <v>0</v>
      </c>
      <c r="E148" s="1"/>
      <c r="F148" s="1"/>
      <c r="G148" s="1">
        <v>0</v>
      </c>
      <c r="H148" s="1"/>
      <c r="I148" s="1"/>
      <c r="J148" s="1"/>
      <c r="K148" s="1"/>
    </row>
    <row r="149" spans="1:11">
      <c r="A149" s="1"/>
      <c r="B149" s="1"/>
      <c r="C149" s="1"/>
      <c r="D149" s="1">
        <v>0</v>
      </c>
      <c r="E149" s="1"/>
      <c r="F149" s="1"/>
      <c r="G149" s="1">
        <v>0</v>
      </c>
      <c r="H149" s="1"/>
      <c r="I149" s="1"/>
      <c r="J149" s="1"/>
      <c r="K149" s="1"/>
    </row>
    <row r="150" spans="1:11">
      <c r="A150" s="1"/>
      <c r="B150" s="1"/>
      <c r="C150" s="1"/>
      <c r="D150" s="1">
        <v>0</v>
      </c>
      <c r="E150" s="1"/>
      <c r="F150" s="1"/>
      <c r="G150" s="1">
        <v>0</v>
      </c>
      <c r="H150" s="1"/>
      <c r="I150" s="1"/>
      <c r="J150" s="1"/>
      <c r="K150" s="1"/>
    </row>
    <row r="151" spans="1:11">
      <c r="A151" s="1"/>
      <c r="B151" s="1"/>
      <c r="C151" s="1"/>
      <c r="D151" s="1">
        <v>0</v>
      </c>
      <c r="E151" s="1"/>
      <c r="F151" s="1"/>
      <c r="G151" s="1">
        <v>0</v>
      </c>
      <c r="H151" s="1"/>
      <c r="I151" s="1"/>
      <c r="J151" s="1"/>
      <c r="K151" s="1"/>
    </row>
    <row r="152" spans="1:11">
      <c r="A152" s="1"/>
      <c r="B152" s="1"/>
      <c r="C152" s="1"/>
      <c r="D152" s="1">
        <v>0</v>
      </c>
      <c r="E152" s="1"/>
      <c r="F152" s="1"/>
      <c r="G152" s="1">
        <v>1</v>
      </c>
      <c r="H152" s="1"/>
      <c r="I152" s="1"/>
      <c r="J152" s="1"/>
      <c r="K152" s="1"/>
    </row>
    <row r="153" spans="1:11">
      <c r="A153" s="1"/>
      <c r="B153" s="1"/>
      <c r="C153" s="1"/>
      <c r="D153" s="1">
        <v>3</v>
      </c>
      <c r="E153" s="1"/>
      <c r="F153" s="1"/>
      <c r="G153" s="1">
        <v>0</v>
      </c>
      <c r="H153" s="1"/>
      <c r="I153" s="1"/>
      <c r="J153" s="1"/>
      <c r="K153" s="1"/>
    </row>
    <row r="154" spans="1:11">
      <c r="A154" s="1"/>
      <c r="B154" s="1"/>
      <c r="C154" s="1"/>
      <c r="D154" s="1">
        <v>0</v>
      </c>
      <c r="E154" s="1"/>
      <c r="F154" s="1"/>
      <c r="G154" s="1">
        <v>0</v>
      </c>
      <c r="H154" s="1"/>
      <c r="I154" s="1"/>
      <c r="J154" s="1"/>
      <c r="K154" s="1"/>
    </row>
    <row r="155" spans="1:11">
      <c r="A155" s="1"/>
      <c r="B155" s="1"/>
      <c r="C155" s="1"/>
      <c r="D155" s="1">
        <v>0</v>
      </c>
      <c r="E155" s="1"/>
      <c r="F155" s="1"/>
      <c r="G155" s="1">
        <v>1</v>
      </c>
      <c r="H155" s="1"/>
      <c r="I155" s="1"/>
      <c r="J155" s="1"/>
      <c r="K155" s="1"/>
    </row>
    <row r="156" spans="1:11">
      <c r="A156" s="1"/>
      <c r="B156" s="1"/>
      <c r="C156" s="1"/>
      <c r="D156" s="1">
        <v>0</v>
      </c>
      <c r="E156" s="1"/>
      <c r="F156" s="1"/>
      <c r="G156" s="1">
        <v>0</v>
      </c>
      <c r="H156" s="1"/>
      <c r="I156" s="1"/>
      <c r="J156" s="1"/>
      <c r="K156" s="1"/>
    </row>
    <row r="157" spans="1:11">
      <c r="A157" s="1"/>
      <c r="B157" s="1"/>
      <c r="C157" s="1"/>
      <c r="D157" s="1">
        <v>0</v>
      </c>
      <c r="E157" s="1"/>
      <c r="F157" s="1"/>
      <c r="G157" s="1">
        <v>0</v>
      </c>
      <c r="H157" s="1"/>
      <c r="I157" s="1"/>
      <c r="J157" s="1"/>
      <c r="K157" s="1"/>
    </row>
    <row r="158" spans="1:11">
      <c r="A158" s="1"/>
      <c r="B158" s="1"/>
      <c r="C158" s="1"/>
      <c r="D158" s="1">
        <v>0</v>
      </c>
      <c r="E158" s="1"/>
      <c r="F158" s="1"/>
      <c r="G158" s="1">
        <v>0</v>
      </c>
      <c r="H158" s="1"/>
      <c r="I158" s="1"/>
      <c r="J158" s="1"/>
      <c r="K158" s="1"/>
    </row>
    <row r="159" spans="1:11">
      <c r="A159" s="1"/>
      <c r="B159" s="1"/>
      <c r="C159" s="1"/>
      <c r="D159" s="1">
        <v>0</v>
      </c>
      <c r="E159" s="1"/>
      <c r="F159" s="1"/>
      <c r="G159" s="1">
        <v>0</v>
      </c>
      <c r="H159" s="1"/>
      <c r="I159" s="1"/>
      <c r="J159" s="1"/>
      <c r="K159" s="1"/>
    </row>
    <row r="160" spans="1:11">
      <c r="A160" s="1"/>
      <c r="B160" s="1"/>
      <c r="C160" s="1"/>
      <c r="D160" s="1">
        <v>0</v>
      </c>
      <c r="E160" s="1"/>
      <c r="F160" s="1"/>
      <c r="G160" s="1">
        <v>0</v>
      </c>
      <c r="H160" s="1"/>
      <c r="I160" s="1"/>
      <c r="J160" s="1"/>
      <c r="K160" s="1"/>
    </row>
    <row r="161" spans="1:11">
      <c r="A161" s="1"/>
      <c r="B161" s="1"/>
      <c r="C161" s="1"/>
      <c r="D161" s="1">
        <v>3</v>
      </c>
      <c r="E161" s="1"/>
      <c r="F161" s="1"/>
      <c r="G161" s="1">
        <v>0</v>
      </c>
      <c r="H161" s="1"/>
      <c r="I161" s="1"/>
      <c r="J161" s="1"/>
      <c r="K161" s="1"/>
    </row>
    <row r="162" spans="1:11">
      <c r="A162" s="1"/>
      <c r="B162" s="1"/>
      <c r="C162" s="1"/>
      <c r="D162" s="1">
        <v>3</v>
      </c>
      <c r="E162" s="1"/>
      <c r="F162" s="1"/>
      <c r="G162" s="1">
        <v>0</v>
      </c>
      <c r="H162" s="1"/>
      <c r="I162" s="1"/>
      <c r="J162" s="1"/>
      <c r="K162" s="1"/>
    </row>
    <row r="163" spans="1:11">
      <c r="A163" s="1"/>
      <c r="B163" s="1"/>
      <c r="C163" s="1"/>
      <c r="D163" s="1">
        <v>0</v>
      </c>
      <c r="E163" s="1"/>
      <c r="F163" s="1"/>
      <c r="G163" s="1">
        <v>0</v>
      </c>
      <c r="H163" s="1"/>
      <c r="I163" s="1"/>
      <c r="J163" s="1"/>
      <c r="K163" s="1"/>
    </row>
    <row r="164" spans="1:11">
      <c r="A164" s="1"/>
      <c r="B164" s="1"/>
      <c r="C164" s="1"/>
      <c r="D164" s="1">
        <v>0</v>
      </c>
      <c r="E164" s="1"/>
      <c r="F164" s="1"/>
      <c r="G164" s="1">
        <v>0</v>
      </c>
      <c r="H164" s="1"/>
      <c r="I164" s="1"/>
      <c r="J164" s="1"/>
      <c r="K164" s="1"/>
    </row>
    <row r="165" spans="1:11">
      <c r="A165" s="1"/>
      <c r="B165" s="1"/>
      <c r="C165" s="1"/>
      <c r="D165" s="1">
        <v>0</v>
      </c>
      <c r="E165" s="1"/>
      <c r="F165" s="1"/>
      <c r="G165" s="1">
        <v>0</v>
      </c>
      <c r="H165" s="1"/>
      <c r="I165" s="1"/>
      <c r="J165" s="1"/>
      <c r="K165" s="1"/>
    </row>
    <row r="166" spans="1:11">
      <c r="A166" s="1"/>
      <c r="B166" s="1"/>
      <c r="C166" s="1"/>
      <c r="D166" s="1">
        <v>0</v>
      </c>
      <c r="E166" s="1"/>
      <c r="F166" s="1"/>
      <c r="G166" s="1">
        <v>0</v>
      </c>
      <c r="H166" s="1"/>
      <c r="I166" s="1"/>
      <c r="J166" s="1"/>
      <c r="K166" s="1"/>
    </row>
    <row r="167" spans="1:11">
      <c r="A167" s="1"/>
      <c r="B167" s="1"/>
      <c r="C167" s="1"/>
      <c r="D167" s="1">
        <v>0</v>
      </c>
      <c r="E167" s="1"/>
      <c r="F167" s="1"/>
      <c r="G167" s="1">
        <v>0</v>
      </c>
      <c r="H167" s="1"/>
      <c r="I167" s="1"/>
      <c r="J167" s="1"/>
      <c r="K167" s="1"/>
    </row>
    <row r="168" spans="1:11">
      <c r="A168" s="1"/>
      <c r="B168" s="1"/>
      <c r="C168" s="1"/>
      <c r="D168" s="1">
        <v>0</v>
      </c>
      <c r="E168" s="1"/>
      <c r="F168" s="1"/>
      <c r="G168" s="1">
        <v>0</v>
      </c>
      <c r="H168" s="1"/>
      <c r="I168" s="1"/>
      <c r="J168" s="1"/>
      <c r="K168" s="1"/>
    </row>
    <row r="169" spans="1:11">
      <c r="A169" s="1"/>
      <c r="B169" s="1"/>
      <c r="C169" s="1"/>
      <c r="D169" s="1">
        <v>0</v>
      </c>
      <c r="E169" s="1"/>
      <c r="F169" s="1"/>
      <c r="G169" s="1">
        <v>0</v>
      </c>
      <c r="H169" s="1"/>
      <c r="I169" s="1"/>
      <c r="J169" s="1"/>
      <c r="K169" s="1"/>
    </row>
    <row r="170" spans="1:11">
      <c r="A170" s="1"/>
      <c r="B170" s="1"/>
      <c r="C170" s="1"/>
      <c r="D170" s="1">
        <v>0</v>
      </c>
      <c r="E170" s="1"/>
      <c r="F170" s="1"/>
      <c r="G170" s="1">
        <v>7</v>
      </c>
      <c r="H170" s="1"/>
      <c r="I170" s="1"/>
      <c r="J170" s="1"/>
      <c r="K170" s="1"/>
    </row>
    <row r="171" spans="1:11">
      <c r="A171" s="1"/>
      <c r="B171" s="1"/>
      <c r="C171" s="1"/>
      <c r="D171" s="1">
        <v>0</v>
      </c>
      <c r="E171" s="1"/>
      <c r="F171" s="1"/>
      <c r="G171" s="1">
        <v>0</v>
      </c>
      <c r="H171" s="1"/>
      <c r="I171" s="1"/>
      <c r="J171" s="1"/>
      <c r="K171" s="1"/>
    </row>
    <row r="172" spans="1:11">
      <c r="A172" s="1"/>
      <c r="B172" s="1"/>
      <c r="C172" s="1"/>
      <c r="D172" s="1">
        <v>0</v>
      </c>
      <c r="E172" s="1"/>
      <c r="F172" s="1"/>
      <c r="G172" s="1">
        <v>0</v>
      </c>
      <c r="H172" s="1"/>
      <c r="I172" s="1"/>
      <c r="J172" s="1"/>
      <c r="K172" s="1"/>
    </row>
    <row r="173" spans="1:11">
      <c r="A173" s="1"/>
      <c r="B173" s="1"/>
      <c r="C173" s="1"/>
      <c r="D173" s="1">
        <v>1</v>
      </c>
      <c r="E173" s="1"/>
      <c r="F173" s="1"/>
      <c r="G173" s="1">
        <v>0</v>
      </c>
      <c r="H173" s="1"/>
      <c r="I173" s="1"/>
      <c r="J173" s="1"/>
      <c r="K173" s="1"/>
    </row>
    <row r="174" spans="1:11">
      <c r="A174" s="1"/>
      <c r="B174" s="1"/>
      <c r="C174" s="1"/>
      <c r="D174" s="1">
        <v>0</v>
      </c>
      <c r="E174" s="1"/>
      <c r="F174" s="1"/>
      <c r="G174" s="1">
        <v>0</v>
      </c>
      <c r="H174" s="1"/>
      <c r="I174" s="1"/>
      <c r="J174" s="1"/>
      <c r="K174" s="1"/>
    </row>
    <row r="175" spans="1:11">
      <c r="A175" s="1"/>
      <c r="B175" s="1"/>
      <c r="C175" s="1"/>
      <c r="D175" s="1">
        <v>0</v>
      </c>
      <c r="E175" s="1"/>
      <c r="F175" s="1"/>
      <c r="G175" s="1">
        <v>4</v>
      </c>
      <c r="H175" s="1"/>
      <c r="I175" s="1"/>
      <c r="J175" s="1"/>
      <c r="K175" s="1"/>
    </row>
    <row r="176" spans="1:11">
      <c r="A176" s="1"/>
      <c r="B176" s="1"/>
      <c r="C176" s="1"/>
      <c r="D176" s="1">
        <v>0</v>
      </c>
      <c r="E176" s="1"/>
      <c r="F176" s="1"/>
      <c r="G176" s="1">
        <v>0</v>
      </c>
      <c r="H176" s="1"/>
      <c r="I176" s="1"/>
      <c r="J176" s="1"/>
      <c r="K176" s="1"/>
    </row>
    <row r="177" spans="1:11">
      <c r="A177" s="1"/>
      <c r="B177" s="1"/>
      <c r="C177" s="1"/>
      <c r="D177" s="1">
        <v>0</v>
      </c>
      <c r="E177" s="1"/>
      <c r="F177" s="1"/>
      <c r="G177" s="1">
        <v>0</v>
      </c>
      <c r="H177" s="1"/>
      <c r="I177" s="1"/>
      <c r="J177" s="1"/>
      <c r="K177" s="1"/>
    </row>
    <row r="178" spans="1:11">
      <c r="A178" s="1"/>
      <c r="B178" s="1"/>
      <c r="C178" s="1"/>
      <c r="D178" s="1">
        <v>0</v>
      </c>
      <c r="E178" s="1"/>
      <c r="F178" s="1"/>
      <c r="G178" s="1">
        <v>0</v>
      </c>
      <c r="H178" s="1"/>
      <c r="I178" s="1"/>
      <c r="J178" s="1"/>
      <c r="K178" s="1"/>
    </row>
    <row r="179" spans="1:11">
      <c r="A179" s="1"/>
      <c r="B179" s="1"/>
      <c r="C179" s="1"/>
      <c r="D179" s="1">
        <v>0</v>
      </c>
      <c r="E179" s="1"/>
      <c r="F179" s="1"/>
      <c r="G179" s="1">
        <v>0</v>
      </c>
      <c r="H179" s="1"/>
      <c r="I179" s="1"/>
      <c r="J179" s="1"/>
      <c r="K179" s="1"/>
    </row>
    <row r="180" spans="1:11">
      <c r="A180" s="1"/>
      <c r="B180" s="1"/>
      <c r="C180" s="1"/>
      <c r="D180" s="1">
        <v>0</v>
      </c>
      <c r="E180" s="1"/>
      <c r="F180" s="1"/>
      <c r="G180" s="1">
        <v>0</v>
      </c>
      <c r="H180" s="1"/>
      <c r="I180" s="1"/>
      <c r="J180" s="1"/>
      <c r="K180" s="1"/>
    </row>
    <row r="181" spans="1:11">
      <c r="A181" s="1"/>
      <c r="B181" s="1"/>
      <c r="C181" s="1"/>
      <c r="D181" s="1">
        <v>0</v>
      </c>
      <c r="E181" s="1"/>
      <c r="F181" s="1"/>
      <c r="G181" s="1">
        <v>0</v>
      </c>
      <c r="H181" s="1"/>
      <c r="I181" s="1"/>
      <c r="J181" s="1"/>
      <c r="K181" s="1"/>
    </row>
    <row r="182" spans="1:11">
      <c r="A182" s="1"/>
      <c r="B182" s="1"/>
      <c r="C182" s="1"/>
      <c r="D182" s="1">
        <v>0</v>
      </c>
      <c r="E182" s="1"/>
      <c r="F182" s="1"/>
      <c r="G182" s="1">
        <v>0</v>
      </c>
      <c r="H182" s="1"/>
      <c r="I182" s="1"/>
      <c r="J182" s="1"/>
      <c r="K182" s="1"/>
    </row>
    <row r="183" spans="1:11">
      <c r="A183" s="1"/>
      <c r="B183" s="1"/>
      <c r="C183" s="1"/>
      <c r="D183" s="1">
        <v>0</v>
      </c>
      <c r="E183" s="1"/>
      <c r="F183" s="1"/>
      <c r="G183" s="1">
        <v>3</v>
      </c>
      <c r="H183" s="1"/>
      <c r="I183" s="1"/>
      <c r="J183" s="1"/>
      <c r="K183" s="1"/>
    </row>
    <row r="184" spans="1:11">
      <c r="A184" s="1"/>
      <c r="B184" s="1"/>
      <c r="C184" s="1"/>
      <c r="D184" s="1">
        <v>0</v>
      </c>
      <c r="E184" s="1"/>
      <c r="F184" s="1"/>
      <c r="G184" s="1">
        <v>0</v>
      </c>
      <c r="H184" s="1"/>
      <c r="I184" s="1"/>
      <c r="J184" s="1"/>
      <c r="K184" s="1"/>
    </row>
    <row r="185" spans="1:11">
      <c r="A185" s="1"/>
      <c r="B185" s="1"/>
      <c r="C185" s="1"/>
      <c r="D185" s="1">
        <v>0</v>
      </c>
      <c r="E185" s="1"/>
      <c r="F185" s="1"/>
      <c r="G185" s="1">
        <v>0</v>
      </c>
      <c r="H185" s="1"/>
      <c r="I185" s="1"/>
      <c r="J185" s="1"/>
      <c r="K185" s="1"/>
    </row>
    <row r="186" spans="1:11">
      <c r="A186" s="1"/>
      <c r="B186" s="1"/>
      <c r="C186" s="1"/>
      <c r="D186" s="1">
        <v>0</v>
      </c>
      <c r="E186" s="1"/>
      <c r="F186" s="1"/>
      <c r="G186" s="1">
        <v>1</v>
      </c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>
        <v>0</v>
      </c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>
        <v>0</v>
      </c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>
        <v>0</v>
      </c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>
        <v>0</v>
      </c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>
        <v>0</v>
      </c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>
        <v>0</v>
      </c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>
        <v>0</v>
      </c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>
        <v>0</v>
      </c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>
        <v>0</v>
      </c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>
        <v>2</v>
      </c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>
        <v>0</v>
      </c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>
        <v>0</v>
      </c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>
        <v>0</v>
      </c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>
        <v>1</v>
      </c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>
        <v>0</v>
      </c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>
        <v>0</v>
      </c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>
        <v>0</v>
      </c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>
        <v>0</v>
      </c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>
        <v>1</v>
      </c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>
        <v>0</v>
      </c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>
        <v>0</v>
      </c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>
        <v>0</v>
      </c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>
        <v>0</v>
      </c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>
        <v>0</v>
      </c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>
        <v>0</v>
      </c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>
        <v>0</v>
      </c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>
        <v>0</v>
      </c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>
        <v>0</v>
      </c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>
        <v>0</v>
      </c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>
        <v>0</v>
      </c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>
        <v>0</v>
      </c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>
        <v>0</v>
      </c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>
        <v>0</v>
      </c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>
        <v>0</v>
      </c>
      <c r="H220" s="1"/>
      <c r="I220" s="1"/>
      <c r="J220" s="1"/>
      <c r="K22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220"/>
  <sheetViews>
    <sheetView workbookViewId="0">
      <selection activeCell="T29" sqref="T29"/>
    </sheetView>
  </sheetViews>
  <sheetFormatPr baseColWidth="10" defaultColWidth="8.83203125" defaultRowHeight="15"/>
  <sheetData>
    <row r="1" spans="1:11">
      <c r="A1" s="2" t="s">
        <v>519</v>
      </c>
      <c r="B1" s="2" t="s">
        <v>516</v>
      </c>
      <c r="C1" s="2"/>
      <c r="D1" s="2" t="s">
        <v>515</v>
      </c>
      <c r="E1" s="2" t="s">
        <v>514</v>
      </c>
      <c r="F1" s="2"/>
      <c r="G1" s="2" t="s">
        <v>513</v>
      </c>
      <c r="H1" s="2" t="s">
        <v>512</v>
      </c>
      <c r="I1" s="2"/>
      <c r="J1" s="2" t="s">
        <v>518</v>
      </c>
      <c r="K1" s="2" t="s">
        <v>510</v>
      </c>
    </row>
    <row r="2" spans="1:11">
      <c r="A2" s="1">
        <v>0</v>
      </c>
      <c r="B2" s="1">
        <v>0</v>
      </c>
      <c r="C2" s="1"/>
      <c r="D2" s="1">
        <v>0</v>
      </c>
      <c r="E2" s="1">
        <v>0</v>
      </c>
      <c r="F2" s="1"/>
      <c r="G2" s="1">
        <v>0</v>
      </c>
      <c r="H2" s="1">
        <v>0</v>
      </c>
      <c r="I2" s="1"/>
      <c r="J2" s="1">
        <v>0</v>
      </c>
      <c r="K2" s="1">
        <v>0</v>
      </c>
    </row>
    <row r="3" spans="1:11">
      <c r="A3" s="1">
        <v>0</v>
      </c>
      <c r="B3" s="1">
        <v>0</v>
      </c>
      <c r="C3" s="1"/>
      <c r="D3" s="1">
        <v>0</v>
      </c>
      <c r="E3" s="1">
        <v>0</v>
      </c>
      <c r="F3" s="1"/>
      <c r="G3" s="1">
        <v>0</v>
      </c>
      <c r="H3" s="1">
        <v>0</v>
      </c>
      <c r="I3" s="1"/>
      <c r="J3" s="1">
        <v>0</v>
      </c>
      <c r="K3" s="1">
        <v>0</v>
      </c>
    </row>
    <row r="4" spans="1:11">
      <c r="A4" s="1">
        <v>0</v>
      </c>
      <c r="B4" s="1">
        <v>0</v>
      </c>
      <c r="C4" s="1"/>
      <c r="D4" s="1">
        <v>0</v>
      </c>
      <c r="E4" s="1">
        <v>0</v>
      </c>
      <c r="F4" s="1"/>
      <c r="G4" s="1">
        <v>0</v>
      </c>
      <c r="H4" s="1">
        <v>0</v>
      </c>
      <c r="I4" s="1"/>
      <c r="J4" s="1">
        <v>0</v>
      </c>
      <c r="K4" s="1">
        <v>0</v>
      </c>
    </row>
    <row r="5" spans="1:11">
      <c r="A5" s="1">
        <v>0</v>
      </c>
      <c r="B5" s="1">
        <v>0</v>
      </c>
      <c r="C5" s="1"/>
      <c r="D5" s="1">
        <v>0</v>
      </c>
      <c r="E5" s="1">
        <v>0</v>
      </c>
      <c r="F5" s="1"/>
      <c r="G5" s="1">
        <v>0</v>
      </c>
      <c r="H5" s="1">
        <v>0</v>
      </c>
      <c r="I5" s="1"/>
      <c r="J5" s="1">
        <v>0</v>
      </c>
      <c r="K5" s="1">
        <v>0</v>
      </c>
    </row>
    <row r="6" spans="1:11">
      <c r="A6" s="1">
        <v>0</v>
      </c>
      <c r="B6" s="1">
        <v>0</v>
      </c>
      <c r="C6" s="1"/>
      <c r="D6" s="1">
        <v>0</v>
      </c>
      <c r="E6" s="1">
        <v>0</v>
      </c>
      <c r="F6" s="1"/>
      <c r="G6" s="1">
        <v>0</v>
      </c>
      <c r="H6" s="1">
        <v>0</v>
      </c>
      <c r="I6" s="1"/>
      <c r="J6" s="1">
        <v>0</v>
      </c>
      <c r="K6" s="1">
        <v>0</v>
      </c>
    </row>
    <row r="7" spans="1:11">
      <c r="A7" s="1">
        <v>0</v>
      </c>
      <c r="B7" s="1">
        <v>0</v>
      </c>
      <c r="C7" s="1"/>
      <c r="D7" s="1">
        <v>0</v>
      </c>
      <c r="E7" s="1">
        <v>0</v>
      </c>
      <c r="F7" s="1"/>
      <c r="G7" s="1">
        <v>0</v>
      </c>
      <c r="H7" s="1">
        <v>0</v>
      </c>
      <c r="I7" s="1"/>
      <c r="J7" s="1">
        <v>0</v>
      </c>
      <c r="K7" s="1">
        <v>0</v>
      </c>
    </row>
    <row r="8" spans="1:11">
      <c r="A8" s="1">
        <v>0</v>
      </c>
      <c r="B8" s="1">
        <v>0</v>
      </c>
      <c r="C8" s="1"/>
      <c r="D8" s="1">
        <v>0</v>
      </c>
      <c r="E8" s="1">
        <v>0</v>
      </c>
      <c r="F8" s="1"/>
      <c r="G8" s="1">
        <v>0</v>
      </c>
      <c r="H8" s="1">
        <v>0</v>
      </c>
      <c r="I8" s="1"/>
      <c r="J8" s="1">
        <v>0</v>
      </c>
      <c r="K8" s="1">
        <v>0</v>
      </c>
    </row>
    <row r="9" spans="1:11">
      <c r="A9" s="1">
        <v>0</v>
      </c>
      <c r="B9" s="1">
        <v>0</v>
      </c>
      <c r="C9" s="1"/>
      <c r="D9" s="1">
        <v>0</v>
      </c>
      <c r="E9" s="1">
        <v>0</v>
      </c>
      <c r="F9" s="1"/>
      <c r="G9" s="1">
        <v>0</v>
      </c>
      <c r="H9" s="1">
        <v>0</v>
      </c>
      <c r="I9" s="1"/>
      <c r="J9" s="1">
        <v>0</v>
      </c>
      <c r="K9" s="1">
        <v>0</v>
      </c>
    </row>
    <row r="10" spans="1:11">
      <c r="A10" s="1">
        <v>0</v>
      </c>
      <c r="B10" s="1">
        <v>0</v>
      </c>
      <c r="C10" s="1"/>
      <c r="D10" s="1">
        <v>2</v>
      </c>
      <c r="E10" s="1">
        <v>2</v>
      </c>
      <c r="F10" s="1"/>
      <c r="G10" s="1">
        <v>0</v>
      </c>
      <c r="H10" s="1">
        <v>0</v>
      </c>
      <c r="I10" s="1"/>
      <c r="J10" s="1">
        <v>0</v>
      </c>
      <c r="K10" s="1">
        <v>0</v>
      </c>
    </row>
    <row r="11" spans="1:11">
      <c r="A11" s="1">
        <v>0</v>
      </c>
      <c r="B11" s="1">
        <v>0</v>
      </c>
      <c r="C11" s="1"/>
      <c r="D11" s="1">
        <v>3</v>
      </c>
      <c r="E11" s="1">
        <v>0</v>
      </c>
      <c r="F11" s="1"/>
      <c r="G11" s="1">
        <v>0</v>
      </c>
      <c r="H11" s="1">
        <v>0</v>
      </c>
      <c r="I11" s="1"/>
      <c r="J11" s="1">
        <v>0</v>
      </c>
      <c r="K11" s="1">
        <v>0</v>
      </c>
    </row>
    <row r="12" spans="1:11">
      <c r="A12" s="1">
        <v>0</v>
      </c>
      <c r="B12" s="1">
        <v>0</v>
      </c>
      <c r="C12" s="1"/>
      <c r="D12" s="1">
        <v>0</v>
      </c>
      <c r="E12" s="1">
        <v>0</v>
      </c>
      <c r="F12" s="1"/>
      <c r="G12" s="1">
        <v>0</v>
      </c>
      <c r="H12" s="1">
        <v>0</v>
      </c>
      <c r="I12" s="1"/>
      <c r="J12" s="1">
        <v>0</v>
      </c>
      <c r="K12" s="1">
        <v>0</v>
      </c>
    </row>
    <row r="13" spans="1:11">
      <c r="A13" s="1">
        <v>0</v>
      </c>
      <c r="B13" s="1">
        <v>0</v>
      </c>
      <c r="C13" s="1"/>
      <c r="D13" s="1">
        <v>0</v>
      </c>
      <c r="E13" s="1">
        <v>0</v>
      </c>
      <c r="F13" s="1"/>
      <c r="G13" s="1">
        <v>0</v>
      </c>
      <c r="H13" s="1">
        <v>0</v>
      </c>
      <c r="I13" s="1"/>
      <c r="J13" s="1">
        <v>0</v>
      </c>
      <c r="K13" s="1">
        <v>0</v>
      </c>
    </row>
    <row r="14" spans="1:11">
      <c r="A14" s="1">
        <v>0</v>
      </c>
      <c r="B14" s="1">
        <v>0</v>
      </c>
      <c r="C14" s="1"/>
      <c r="D14" s="1">
        <v>0</v>
      </c>
      <c r="E14" s="1">
        <v>0</v>
      </c>
      <c r="F14" s="1"/>
      <c r="G14" s="1">
        <v>0</v>
      </c>
      <c r="H14" s="1">
        <v>0</v>
      </c>
      <c r="I14" s="1"/>
      <c r="J14" s="1">
        <v>0</v>
      </c>
      <c r="K14" s="1">
        <v>0</v>
      </c>
    </row>
    <row r="15" spans="1:11">
      <c r="A15" s="1">
        <v>0</v>
      </c>
      <c r="B15" s="1">
        <v>0</v>
      </c>
      <c r="C15" s="1"/>
      <c r="D15" s="1">
        <v>0</v>
      </c>
      <c r="E15" s="1">
        <v>0</v>
      </c>
      <c r="F15" s="1"/>
      <c r="G15" s="1">
        <v>0</v>
      </c>
      <c r="H15" s="1">
        <v>0</v>
      </c>
      <c r="I15" s="1"/>
      <c r="J15" s="1">
        <v>0</v>
      </c>
      <c r="K15" s="1">
        <v>0</v>
      </c>
    </row>
    <row r="16" spans="1:11">
      <c r="A16" s="1">
        <v>0</v>
      </c>
      <c r="B16" s="1">
        <v>0</v>
      </c>
      <c r="C16" s="1"/>
      <c r="D16" s="1">
        <v>0</v>
      </c>
      <c r="E16" s="1">
        <v>0</v>
      </c>
      <c r="F16" s="1"/>
      <c r="G16" s="1">
        <v>0</v>
      </c>
      <c r="H16" s="1">
        <v>0</v>
      </c>
      <c r="I16" s="1"/>
      <c r="J16" s="1">
        <v>0</v>
      </c>
      <c r="K16" s="1">
        <v>0</v>
      </c>
    </row>
    <row r="17" spans="1:11">
      <c r="A17" s="1">
        <v>0</v>
      </c>
      <c r="B17" s="1">
        <v>0</v>
      </c>
      <c r="C17" s="1"/>
      <c r="D17" s="1">
        <v>0</v>
      </c>
      <c r="E17" s="1">
        <v>0</v>
      </c>
      <c r="F17" s="1"/>
      <c r="G17" s="1">
        <v>0</v>
      </c>
      <c r="H17" s="1">
        <v>0</v>
      </c>
      <c r="I17" s="1"/>
      <c r="J17" s="1">
        <v>0</v>
      </c>
      <c r="K17" s="1">
        <v>0</v>
      </c>
    </row>
    <row r="18" spans="1:11">
      <c r="A18" s="1">
        <v>0</v>
      </c>
      <c r="B18" s="1">
        <v>0</v>
      </c>
      <c r="C18" s="1"/>
      <c r="D18" s="1">
        <v>0</v>
      </c>
      <c r="E18" s="1">
        <v>0</v>
      </c>
      <c r="F18" s="1"/>
      <c r="G18" s="1">
        <v>0</v>
      </c>
      <c r="H18" s="1">
        <v>0</v>
      </c>
      <c r="I18" s="1"/>
      <c r="J18" s="1">
        <v>0</v>
      </c>
      <c r="K18" s="1">
        <v>0</v>
      </c>
    </row>
    <row r="19" spans="1:11">
      <c r="A19" s="1">
        <v>0</v>
      </c>
      <c r="B19" s="1">
        <v>0</v>
      </c>
      <c r="C19" s="1"/>
      <c r="D19" s="1">
        <v>0</v>
      </c>
      <c r="E19" s="1">
        <v>0</v>
      </c>
      <c r="F19" s="1"/>
      <c r="G19" s="1">
        <v>0</v>
      </c>
      <c r="H19" s="1">
        <v>0</v>
      </c>
      <c r="I19" s="1"/>
      <c r="J19" s="1">
        <v>0</v>
      </c>
      <c r="K19" s="1">
        <v>0</v>
      </c>
    </row>
    <row r="20" spans="1:11">
      <c r="A20" s="1">
        <v>0</v>
      </c>
      <c r="B20" s="1">
        <v>0</v>
      </c>
      <c r="C20" s="1"/>
      <c r="D20" s="1">
        <v>0</v>
      </c>
      <c r="E20" s="1">
        <v>0</v>
      </c>
      <c r="F20" s="1"/>
      <c r="G20" s="1">
        <v>0</v>
      </c>
      <c r="H20" s="1">
        <v>0</v>
      </c>
      <c r="I20" s="1"/>
      <c r="J20" s="1">
        <v>3</v>
      </c>
      <c r="K20" s="1">
        <v>0</v>
      </c>
    </row>
    <row r="21" spans="1:11">
      <c r="A21" s="1">
        <v>0</v>
      </c>
      <c r="B21" s="1">
        <v>0</v>
      </c>
      <c r="C21" s="1"/>
      <c r="D21" s="1">
        <v>0</v>
      </c>
      <c r="E21" s="1">
        <v>0</v>
      </c>
      <c r="F21" s="1"/>
      <c r="G21" s="1">
        <v>0</v>
      </c>
      <c r="H21" s="1">
        <v>0</v>
      </c>
      <c r="I21" s="1"/>
      <c r="J21" s="1">
        <v>0</v>
      </c>
      <c r="K21" s="1">
        <v>0</v>
      </c>
    </row>
    <row r="22" spans="1:11">
      <c r="A22" s="1">
        <v>0</v>
      </c>
      <c r="B22" s="1">
        <v>0</v>
      </c>
      <c r="C22" s="1"/>
      <c r="D22" s="1">
        <v>1</v>
      </c>
      <c r="E22" s="1">
        <v>0</v>
      </c>
      <c r="F22" s="1"/>
      <c r="G22" s="1">
        <v>0</v>
      </c>
      <c r="H22" s="1">
        <v>0</v>
      </c>
      <c r="I22" s="1"/>
      <c r="J22" s="1">
        <v>0</v>
      </c>
      <c r="K22" s="1">
        <v>0</v>
      </c>
    </row>
    <row r="23" spans="1:11">
      <c r="A23" s="1">
        <v>0</v>
      </c>
      <c r="B23" s="1">
        <v>0</v>
      </c>
      <c r="C23" s="1"/>
      <c r="D23" s="1">
        <v>0</v>
      </c>
      <c r="E23" s="1">
        <v>0</v>
      </c>
      <c r="F23" s="1"/>
      <c r="G23" s="1">
        <v>0</v>
      </c>
      <c r="H23" s="1">
        <v>0</v>
      </c>
      <c r="I23" s="1"/>
      <c r="J23" s="1">
        <v>0</v>
      </c>
      <c r="K23" s="1">
        <v>0</v>
      </c>
    </row>
    <row r="24" spans="1:11">
      <c r="A24" s="1">
        <v>0</v>
      </c>
      <c r="B24" s="1">
        <v>0</v>
      </c>
      <c r="C24" s="1"/>
      <c r="D24" s="1">
        <v>0</v>
      </c>
      <c r="E24" s="1">
        <v>0</v>
      </c>
      <c r="F24" s="1"/>
      <c r="G24" s="1">
        <v>0</v>
      </c>
      <c r="H24" s="1">
        <v>0</v>
      </c>
      <c r="I24" s="1"/>
      <c r="J24" s="1">
        <v>0</v>
      </c>
      <c r="K24" s="1">
        <v>0</v>
      </c>
    </row>
    <row r="25" spans="1:11">
      <c r="A25" s="1">
        <v>0</v>
      </c>
      <c r="B25" s="1">
        <v>0</v>
      </c>
      <c r="C25" s="1"/>
      <c r="D25" s="1">
        <v>0</v>
      </c>
      <c r="E25" s="1">
        <v>1</v>
      </c>
      <c r="F25" s="1"/>
      <c r="G25" s="1">
        <v>0</v>
      </c>
      <c r="H25" s="1">
        <v>0</v>
      </c>
      <c r="I25" s="1"/>
      <c r="J25" s="1">
        <v>0</v>
      </c>
      <c r="K25" s="1">
        <v>0</v>
      </c>
    </row>
    <row r="26" spans="1:11">
      <c r="A26" s="1">
        <v>0</v>
      </c>
      <c r="B26" s="1">
        <v>0</v>
      </c>
      <c r="C26" s="1"/>
      <c r="D26" s="1">
        <v>0</v>
      </c>
      <c r="E26" s="1">
        <v>0</v>
      </c>
      <c r="F26" s="1"/>
      <c r="G26" s="1">
        <v>0</v>
      </c>
      <c r="H26" s="1">
        <v>0</v>
      </c>
      <c r="I26" s="1"/>
      <c r="J26" s="1">
        <v>0</v>
      </c>
      <c r="K26" s="1">
        <v>0</v>
      </c>
    </row>
    <row r="27" spans="1:11">
      <c r="A27" s="1">
        <v>0</v>
      </c>
      <c r="B27" s="1">
        <v>0</v>
      </c>
      <c r="C27" s="1"/>
      <c r="D27" s="1">
        <v>1</v>
      </c>
      <c r="E27" s="1">
        <v>0</v>
      </c>
      <c r="F27" s="1"/>
      <c r="G27" s="1">
        <v>1</v>
      </c>
      <c r="H27" s="1">
        <v>2</v>
      </c>
      <c r="I27" s="1"/>
      <c r="J27" s="1">
        <v>0</v>
      </c>
      <c r="K27" s="1">
        <v>0</v>
      </c>
    </row>
    <row r="28" spans="1:11">
      <c r="A28" s="1">
        <v>0</v>
      </c>
      <c r="B28" s="1">
        <v>0</v>
      </c>
      <c r="C28" s="1"/>
      <c r="D28" s="1">
        <v>0</v>
      </c>
      <c r="E28" s="1">
        <v>0</v>
      </c>
      <c r="F28" s="1"/>
      <c r="G28" s="1">
        <v>0</v>
      </c>
      <c r="H28" s="1">
        <v>0</v>
      </c>
      <c r="I28" s="1"/>
      <c r="J28" s="1">
        <v>0</v>
      </c>
      <c r="K28" s="1">
        <v>0</v>
      </c>
    </row>
    <row r="29" spans="1:11">
      <c r="A29" s="1">
        <v>0</v>
      </c>
      <c r="B29" s="1">
        <v>0</v>
      </c>
      <c r="C29" s="1"/>
      <c r="D29" s="1">
        <v>0</v>
      </c>
      <c r="E29" s="1">
        <v>0</v>
      </c>
      <c r="F29" s="1"/>
      <c r="G29" s="1">
        <v>0</v>
      </c>
      <c r="H29" s="1">
        <v>1</v>
      </c>
      <c r="I29" s="1"/>
      <c r="J29" s="1">
        <v>0</v>
      </c>
      <c r="K29" s="1">
        <v>1</v>
      </c>
    </row>
    <row r="30" spans="1:11">
      <c r="A30" s="1">
        <v>0</v>
      </c>
      <c r="B30" s="1">
        <v>1</v>
      </c>
      <c r="C30" s="1"/>
      <c r="D30" s="1">
        <v>0</v>
      </c>
      <c r="E30" s="1">
        <v>0</v>
      </c>
      <c r="F30" s="1"/>
      <c r="G30" s="1">
        <v>0</v>
      </c>
      <c r="H30" s="1">
        <v>0</v>
      </c>
      <c r="I30" s="1"/>
      <c r="J30" s="1">
        <v>0</v>
      </c>
      <c r="K30" s="1">
        <v>1</v>
      </c>
    </row>
    <row r="31" spans="1:11">
      <c r="A31" s="1">
        <v>0</v>
      </c>
      <c r="B31" s="1">
        <v>0</v>
      </c>
      <c r="C31" s="1"/>
      <c r="D31" s="1">
        <v>0</v>
      </c>
      <c r="E31" s="1">
        <v>0</v>
      </c>
      <c r="F31" s="1"/>
      <c r="G31" s="1">
        <v>0</v>
      </c>
      <c r="H31" s="1">
        <v>0</v>
      </c>
      <c r="I31" s="1"/>
      <c r="J31" s="1">
        <v>0</v>
      </c>
      <c r="K31" s="1">
        <v>0</v>
      </c>
    </row>
    <row r="32" spans="1:11">
      <c r="A32" s="1">
        <v>0</v>
      </c>
      <c r="B32" s="1">
        <v>0</v>
      </c>
      <c r="C32" s="1"/>
      <c r="D32" s="1">
        <v>0</v>
      </c>
      <c r="E32" s="1">
        <v>0</v>
      </c>
      <c r="F32" s="1"/>
      <c r="G32" s="1">
        <v>0</v>
      </c>
      <c r="H32" s="1">
        <v>0</v>
      </c>
      <c r="I32" s="1"/>
      <c r="J32" s="1">
        <v>0</v>
      </c>
      <c r="K32" s="1">
        <v>0</v>
      </c>
    </row>
    <row r="33" spans="1:11">
      <c r="A33" s="1">
        <v>0</v>
      </c>
      <c r="B33" s="1">
        <v>0</v>
      </c>
      <c r="C33" s="1"/>
      <c r="D33" s="1">
        <v>0</v>
      </c>
      <c r="E33" s="1">
        <v>1</v>
      </c>
      <c r="F33" s="1"/>
      <c r="G33" s="1">
        <v>0</v>
      </c>
      <c r="H33" s="1">
        <v>2</v>
      </c>
      <c r="I33" s="1"/>
      <c r="J33" s="1">
        <v>0</v>
      </c>
      <c r="K33" s="1">
        <v>0</v>
      </c>
    </row>
    <row r="34" spans="1:11">
      <c r="A34" s="1">
        <v>0</v>
      </c>
      <c r="B34" s="1">
        <v>0</v>
      </c>
      <c r="C34" s="1"/>
      <c r="D34" s="1">
        <v>0</v>
      </c>
      <c r="E34" s="1">
        <v>2</v>
      </c>
      <c r="F34" s="1"/>
      <c r="G34" s="1">
        <v>0</v>
      </c>
      <c r="H34" s="1">
        <v>0</v>
      </c>
      <c r="I34" s="1"/>
      <c r="J34" s="1">
        <v>0</v>
      </c>
      <c r="K34" s="1">
        <v>0</v>
      </c>
    </row>
    <row r="35" spans="1:11">
      <c r="A35" s="1">
        <v>0</v>
      </c>
      <c r="B35" s="1">
        <v>0</v>
      </c>
      <c r="C35" s="1"/>
      <c r="D35" s="1">
        <v>0</v>
      </c>
      <c r="E35" s="1">
        <v>0</v>
      </c>
      <c r="F35" s="1"/>
      <c r="G35" s="1">
        <v>0</v>
      </c>
      <c r="H35" s="1">
        <v>0</v>
      </c>
      <c r="I35" s="1"/>
      <c r="J35" s="1">
        <v>0</v>
      </c>
      <c r="K35" s="1">
        <v>0</v>
      </c>
    </row>
    <row r="36" spans="1:11">
      <c r="A36" s="1">
        <v>0</v>
      </c>
      <c r="B36" s="1">
        <v>0</v>
      </c>
      <c r="C36" s="1"/>
      <c r="D36" s="1">
        <v>0</v>
      </c>
      <c r="E36" s="1">
        <v>0</v>
      </c>
      <c r="F36" s="1"/>
      <c r="G36" s="1">
        <v>0</v>
      </c>
      <c r="H36" s="1">
        <v>0</v>
      </c>
      <c r="I36" s="1"/>
      <c r="J36" s="1">
        <v>0</v>
      </c>
      <c r="K36" s="1">
        <v>0</v>
      </c>
    </row>
    <row r="37" spans="1:11">
      <c r="A37" s="1">
        <v>0</v>
      </c>
      <c r="B37" s="1">
        <v>0</v>
      </c>
      <c r="C37" s="1"/>
      <c r="D37" s="1">
        <v>0</v>
      </c>
      <c r="E37" s="1">
        <v>0</v>
      </c>
      <c r="F37" s="1"/>
      <c r="G37" s="1">
        <v>0</v>
      </c>
      <c r="H37" s="1">
        <v>0</v>
      </c>
      <c r="I37" s="1"/>
      <c r="J37" s="1">
        <v>0</v>
      </c>
      <c r="K37" s="1">
        <v>0</v>
      </c>
    </row>
    <row r="38" spans="1:11">
      <c r="A38" s="1">
        <v>0</v>
      </c>
      <c r="B38" s="1">
        <v>0</v>
      </c>
      <c r="C38" s="1"/>
      <c r="D38" s="1">
        <v>0</v>
      </c>
      <c r="E38" s="1">
        <v>0</v>
      </c>
      <c r="F38" s="1"/>
      <c r="G38" s="1">
        <v>0</v>
      </c>
      <c r="H38" s="1">
        <v>0</v>
      </c>
      <c r="I38" s="1"/>
      <c r="J38" s="1">
        <v>0</v>
      </c>
      <c r="K38" s="1">
        <v>1</v>
      </c>
    </row>
    <row r="39" spans="1:11">
      <c r="A39" s="1">
        <v>0</v>
      </c>
      <c r="B39" s="1">
        <v>0</v>
      </c>
      <c r="C39" s="1"/>
      <c r="D39" s="1">
        <v>0</v>
      </c>
      <c r="E39" s="1">
        <v>0</v>
      </c>
      <c r="F39" s="1"/>
      <c r="G39" s="1">
        <v>0</v>
      </c>
      <c r="H39" s="1">
        <v>0</v>
      </c>
      <c r="I39" s="1"/>
      <c r="J39" s="1">
        <v>0</v>
      </c>
      <c r="K39" s="1">
        <v>0</v>
      </c>
    </row>
    <row r="40" spans="1:11">
      <c r="A40" s="1">
        <v>0</v>
      </c>
      <c r="B40" s="1">
        <v>0</v>
      </c>
      <c r="C40" s="1"/>
      <c r="D40" s="1">
        <v>0</v>
      </c>
      <c r="E40" s="1">
        <v>0</v>
      </c>
      <c r="F40" s="1"/>
      <c r="G40" s="1">
        <v>0</v>
      </c>
      <c r="H40" s="1">
        <v>0</v>
      </c>
      <c r="I40" s="1"/>
      <c r="J40" s="1">
        <v>0</v>
      </c>
      <c r="K40" s="1">
        <v>0</v>
      </c>
    </row>
    <row r="41" spans="1:11">
      <c r="A41" s="1">
        <v>0</v>
      </c>
      <c r="B41" s="1">
        <v>0</v>
      </c>
      <c r="C41" s="1"/>
      <c r="D41" s="1">
        <v>0</v>
      </c>
      <c r="E41" s="1">
        <v>0</v>
      </c>
      <c r="F41" s="1"/>
      <c r="G41" s="1">
        <v>0</v>
      </c>
      <c r="H41" s="1">
        <v>0</v>
      </c>
      <c r="I41" s="1"/>
      <c r="J41" s="1">
        <v>0</v>
      </c>
      <c r="K41" s="1">
        <v>0</v>
      </c>
    </row>
    <row r="42" spans="1:11">
      <c r="A42" s="1">
        <v>0</v>
      </c>
      <c r="B42" s="1">
        <v>0</v>
      </c>
      <c r="C42" s="1"/>
      <c r="D42" s="1">
        <v>0</v>
      </c>
      <c r="E42" s="1">
        <v>0</v>
      </c>
      <c r="F42" s="1"/>
      <c r="G42" s="1">
        <v>0</v>
      </c>
      <c r="H42" s="1">
        <v>0</v>
      </c>
      <c r="I42" s="1"/>
      <c r="J42" s="1">
        <v>0</v>
      </c>
      <c r="K42" s="1">
        <v>0</v>
      </c>
    </row>
    <row r="43" spans="1:11">
      <c r="A43" s="1">
        <v>0</v>
      </c>
      <c r="B43" s="1">
        <v>0</v>
      </c>
      <c r="C43" s="1"/>
      <c r="D43" s="1">
        <v>0</v>
      </c>
      <c r="E43" s="1">
        <v>0</v>
      </c>
      <c r="F43" s="1"/>
      <c r="G43" s="1">
        <v>0</v>
      </c>
      <c r="H43" s="1">
        <v>0</v>
      </c>
      <c r="I43" s="1"/>
      <c r="J43" s="1">
        <v>0</v>
      </c>
      <c r="K43" s="1">
        <v>0</v>
      </c>
    </row>
    <row r="44" spans="1:11">
      <c r="A44" s="1">
        <v>0</v>
      </c>
      <c r="B44" s="1">
        <v>0</v>
      </c>
      <c r="C44" s="1"/>
      <c r="D44" s="1">
        <v>0</v>
      </c>
      <c r="E44" s="1">
        <v>0</v>
      </c>
      <c r="F44" s="1"/>
      <c r="G44" s="1">
        <v>0</v>
      </c>
      <c r="H44" s="1">
        <v>0</v>
      </c>
      <c r="I44" s="1"/>
      <c r="J44" s="1">
        <v>0</v>
      </c>
      <c r="K44" s="1">
        <v>0</v>
      </c>
    </row>
    <row r="45" spans="1:11">
      <c r="A45" s="1">
        <v>0</v>
      </c>
      <c r="B45" s="1">
        <v>0</v>
      </c>
      <c r="C45" s="1"/>
      <c r="D45" s="1">
        <v>0</v>
      </c>
      <c r="E45" s="1">
        <v>0</v>
      </c>
      <c r="F45" s="1"/>
      <c r="G45" s="1">
        <v>0</v>
      </c>
      <c r="H45" s="1">
        <v>0</v>
      </c>
      <c r="I45" s="1"/>
      <c r="J45" s="1">
        <v>0</v>
      </c>
      <c r="K45" s="1">
        <v>0</v>
      </c>
    </row>
    <row r="46" spans="1:11">
      <c r="A46" s="1">
        <v>0</v>
      </c>
      <c r="B46" s="1">
        <v>0</v>
      </c>
      <c r="C46" s="1"/>
      <c r="D46" s="1">
        <v>0</v>
      </c>
      <c r="E46" s="1">
        <v>0</v>
      </c>
      <c r="F46" s="1"/>
      <c r="G46" s="1">
        <v>0</v>
      </c>
      <c r="H46" s="1">
        <v>0</v>
      </c>
      <c r="I46" s="1"/>
      <c r="J46" s="1">
        <v>0</v>
      </c>
      <c r="K46" s="1">
        <v>0</v>
      </c>
    </row>
    <row r="47" spans="1:11">
      <c r="A47" s="1">
        <v>0</v>
      </c>
      <c r="B47" s="1">
        <v>0</v>
      </c>
      <c r="C47" s="1"/>
      <c r="D47" s="1">
        <v>0</v>
      </c>
      <c r="E47" s="1">
        <v>0</v>
      </c>
      <c r="F47" s="1"/>
      <c r="G47" s="1">
        <v>0</v>
      </c>
      <c r="H47" s="1">
        <v>0</v>
      </c>
      <c r="I47" s="1"/>
      <c r="J47" s="1">
        <v>0</v>
      </c>
      <c r="K47" s="1">
        <v>0</v>
      </c>
    </row>
    <row r="48" spans="1:11">
      <c r="A48" s="1">
        <v>0</v>
      </c>
      <c r="B48" s="1">
        <v>0</v>
      </c>
      <c r="C48" s="1"/>
      <c r="D48" s="1">
        <v>0</v>
      </c>
      <c r="E48" s="1">
        <v>0</v>
      </c>
      <c r="F48" s="1"/>
      <c r="G48" s="1">
        <v>0</v>
      </c>
      <c r="H48" s="1">
        <v>3</v>
      </c>
      <c r="I48" s="1"/>
      <c r="J48" s="1">
        <v>0</v>
      </c>
      <c r="K48" s="1">
        <v>0</v>
      </c>
    </row>
    <row r="49" spans="1:11">
      <c r="A49" s="1">
        <v>0</v>
      </c>
      <c r="B49" s="1">
        <v>0</v>
      </c>
      <c r="C49" s="1"/>
      <c r="D49" s="1">
        <v>0</v>
      </c>
      <c r="E49" s="1">
        <v>1</v>
      </c>
      <c r="F49" s="1"/>
      <c r="G49" s="1">
        <v>0</v>
      </c>
      <c r="H49" s="1">
        <v>0</v>
      </c>
      <c r="I49" s="1"/>
      <c r="J49" s="1">
        <v>0</v>
      </c>
      <c r="K49" s="1">
        <v>9</v>
      </c>
    </row>
    <row r="50" spans="1:11">
      <c r="A50" s="1">
        <v>0</v>
      </c>
      <c r="B50" s="1">
        <v>0</v>
      </c>
      <c r="C50" s="1"/>
      <c r="D50" s="1">
        <v>0</v>
      </c>
      <c r="E50" s="1">
        <v>0</v>
      </c>
      <c r="F50" s="1"/>
      <c r="G50" s="1">
        <v>0</v>
      </c>
      <c r="H50" s="1">
        <v>0</v>
      </c>
      <c r="I50" s="1"/>
      <c r="J50" s="1">
        <v>0</v>
      </c>
      <c r="K50" s="1">
        <v>0</v>
      </c>
    </row>
    <row r="51" spans="1:11">
      <c r="A51" s="1">
        <v>0</v>
      </c>
      <c r="B51" s="1">
        <v>0</v>
      </c>
      <c r="C51" s="1"/>
      <c r="D51" s="1">
        <v>0</v>
      </c>
      <c r="E51" s="1">
        <v>2</v>
      </c>
      <c r="F51" s="1"/>
      <c r="G51" s="1">
        <v>0</v>
      </c>
      <c r="H51" s="1">
        <v>0</v>
      </c>
      <c r="I51" s="1"/>
      <c r="J51" s="1">
        <v>0</v>
      </c>
      <c r="K51" s="1">
        <v>0</v>
      </c>
    </row>
    <row r="52" spans="1:11">
      <c r="A52" s="1">
        <v>0</v>
      </c>
      <c r="B52" s="1">
        <v>0</v>
      </c>
      <c r="C52" s="1"/>
      <c r="D52" s="1">
        <v>0</v>
      </c>
      <c r="E52" s="1">
        <v>0</v>
      </c>
      <c r="F52" s="1"/>
      <c r="G52" s="1">
        <v>0</v>
      </c>
      <c r="H52" s="1">
        <v>0</v>
      </c>
      <c r="I52" s="1"/>
      <c r="J52" s="1">
        <v>0</v>
      </c>
      <c r="K52" s="1">
        <v>0</v>
      </c>
    </row>
    <row r="53" spans="1:11">
      <c r="A53" s="1">
        <v>0</v>
      </c>
      <c r="B53" s="1">
        <v>0</v>
      </c>
      <c r="C53" s="1"/>
      <c r="D53" s="1">
        <v>0</v>
      </c>
      <c r="E53" s="1">
        <v>0</v>
      </c>
      <c r="F53" s="1"/>
      <c r="G53" s="1">
        <v>0</v>
      </c>
      <c r="H53" s="1">
        <v>0</v>
      </c>
      <c r="I53" s="1"/>
      <c r="J53" s="1">
        <v>0</v>
      </c>
      <c r="K53" s="1">
        <v>0</v>
      </c>
    </row>
    <row r="54" spans="1:11">
      <c r="A54" s="1">
        <v>0</v>
      </c>
      <c r="B54" s="1">
        <v>0</v>
      </c>
      <c r="C54" s="1"/>
      <c r="D54" s="1">
        <v>0</v>
      </c>
      <c r="E54" s="1">
        <v>0</v>
      </c>
      <c r="F54" s="1"/>
      <c r="G54" s="1">
        <v>0</v>
      </c>
      <c r="H54" s="1">
        <v>0</v>
      </c>
      <c r="I54" s="1"/>
      <c r="J54" s="1">
        <v>0</v>
      </c>
      <c r="K54" s="1">
        <v>0</v>
      </c>
    </row>
    <row r="55" spans="1:11">
      <c r="A55" s="1">
        <v>0</v>
      </c>
      <c r="B55" s="1">
        <v>0</v>
      </c>
      <c r="C55" s="1"/>
      <c r="D55" s="1">
        <v>0</v>
      </c>
      <c r="E55" s="1">
        <v>0</v>
      </c>
      <c r="F55" s="1"/>
      <c r="G55" s="1">
        <v>0</v>
      </c>
      <c r="H55" s="1">
        <v>0</v>
      </c>
      <c r="I55" s="1"/>
      <c r="J55" s="1">
        <v>0</v>
      </c>
      <c r="K55" s="1">
        <v>0</v>
      </c>
    </row>
    <row r="56" spans="1:11">
      <c r="A56" s="1">
        <v>0</v>
      </c>
      <c r="B56" s="1">
        <v>0</v>
      </c>
      <c r="C56" s="1"/>
      <c r="D56" s="1">
        <v>0</v>
      </c>
      <c r="E56" s="1">
        <v>0</v>
      </c>
      <c r="F56" s="1"/>
      <c r="G56" s="1">
        <v>0</v>
      </c>
      <c r="H56" s="1">
        <v>0</v>
      </c>
      <c r="I56" s="1"/>
      <c r="J56" s="1">
        <v>0</v>
      </c>
      <c r="K56" s="1">
        <v>0</v>
      </c>
    </row>
    <row r="57" spans="1:11">
      <c r="A57" s="1">
        <v>0</v>
      </c>
      <c r="B57" s="1">
        <v>0</v>
      </c>
      <c r="C57" s="1"/>
      <c r="D57" s="1">
        <v>0</v>
      </c>
      <c r="E57" s="1">
        <v>0</v>
      </c>
      <c r="F57" s="1"/>
      <c r="G57" s="1">
        <v>0</v>
      </c>
      <c r="H57" s="1">
        <v>0</v>
      </c>
      <c r="I57" s="1"/>
      <c r="J57" s="1">
        <v>0</v>
      </c>
      <c r="K57" s="1">
        <v>1</v>
      </c>
    </row>
    <row r="58" spans="1:11">
      <c r="A58" s="1">
        <v>0</v>
      </c>
      <c r="B58" s="1">
        <v>0</v>
      </c>
      <c r="C58" s="1"/>
      <c r="D58" s="1">
        <v>0</v>
      </c>
      <c r="E58" s="1">
        <v>0</v>
      </c>
      <c r="F58" s="1"/>
      <c r="G58" s="1">
        <v>0</v>
      </c>
      <c r="H58" s="1">
        <v>0</v>
      </c>
      <c r="I58" s="1"/>
      <c r="J58" s="1">
        <v>0</v>
      </c>
      <c r="K58" s="1">
        <v>0</v>
      </c>
    </row>
    <row r="59" spans="1:11">
      <c r="A59" s="1">
        <v>0</v>
      </c>
      <c r="B59" s="1">
        <v>0</v>
      </c>
      <c r="C59" s="1"/>
      <c r="D59" s="1">
        <v>0</v>
      </c>
      <c r="E59" s="1">
        <v>0</v>
      </c>
      <c r="F59" s="1"/>
      <c r="G59" s="1">
        <v>0</v>
      </c>
      <c r="H59" s="1">
        <v>0</v>
      </c>
      <c r="I59" s="1"/>
      <c r="J59" s="1">
        <v>0</v>
      </c>
      <c r="K59" s="1">
        <v>0</v>
      </c>
    </row>
    <row r="60" spans="1:11">
      <c r="A60" s="1">
        <v>0</v>
      </c>
      <c r="B60" s="1">
        <v>0</v>
      </c>
      <c r="C60" s="1"/>
      <c r="D60" s="1">
        <v>0</v>
      </c>
      <c r="E60" s="1">
        <v>0</v>
      </c>
      <c r="F60" s="1"/>
      <c r="G60" s="1">
        <v>0</v>
      </c>
      <c r="H60" s="1">
        <v>0</v>
      </c>
      <c r="I60" s="1"/>
      <c r="J60" s="1">
        <v>0</v>
      </c>
      <c r="K60" s="1">
        <v>0</v>
      </c>
    </row>
    <row r="61" spans="1:11">
      <c r="A61" s="1">
        <v>0</v>
      </c>
      <c r="B61" s="1">
        <v>0</v>
      </c>
      <c r="C61" s="1"/>
      <c r="D61" s="1">
        <v>0</v>
      </c>
      <c r="E61" s="1">
        <v>0</v>
      </c>
      <c r="F61" s="1"/>
      <c r="G61" s="1">
        <v>0</v>
      </c>
      <c r="H61" s="1">
        <v>4</v>
      </c>
      <c r="I61" s="1"/>
      <c r="J61" s="1">
        <v>0</v>
      </c>
      <c r="K61" s="1">
        <v>0</v>
      </c>
    </row>
    <row r="62" spans="1:11">
      <c r="A62" s="1">
        <v>0</v>
      </c>
      <c r="B62" s="1">
        <v>0</v>
      </c>
      <c r="C62" s="1"/>
      <c r="D62" s="1">
        <v>0</v>
      </c>
      <c r="E62" s="1">
        <v>0</v>
      </c>
      <c r="F62" s="1"/>
      <c r="G62" s="1">
        <v>0</v>
      </c>
      <c r="H62" s="1">
        <v>0</v>
      </c>
      <c r="I62" s="1"/>
      <c r="J62" s="1">
        <v>0</v>
      </c>
      <c r="K62" s="1">
        <v>2</v>
      </c>
    </row>
    <row r="63" spans="1:11">
      <c r="A63" s="1">
        <v>0</v>
      </c>
      <c r="B63" s="1">
        <v>0</v>
      </c>
      <c r="C63" s="1"/>
      <c r="D63" s="1">
        <v>0</v>
      </c>
      <c r="E63" s="1">
        <v>0</v>
      </c>
      <c r="F63" s="1"/>
      <c r="G63" s="1">
        <v>0</v>
      </c>
      <c r="H63" s="1">
        <v>0</v>
      </c>
      <c r="I63" s="1"/>
      <c r="J63" s="1">
        <v>0</v>
      </c>
      <c r="K63" s="1">
        <v>0</v>
      </c>
    </row>
    <row r="64" spans="1:11">
      <c r="A64" s="1">
        <v>0</v>
      </c>
      <c r="B64" s="1">
        <v>0</v>
      </c>
      <c r="C64" s="1"/>
      <c r="D64" s="1">
        <v>0</v>
      </c>
      <c r="E64" s="1">
        <v>0</v>
      </c>
      <c r="F64" s="1"/>
      <c r="G64" s="1">
        <v>0</v>
      </c>
      <c r="H64" s="1">
        <v>0</v>
      </c>
      <c r="I64" s="1"/>
      <c r="J64" s="1">
        <v>0</v>
      </c>
      <c r="K64" s="1">
        <v>0</v>
      </c>
    </row>
    <row r="65" spans="1:11">
      <c r="A65" s="1">
        <v>0</v>
      </c>
      <c r="B65" s="1">
        <v>0</v>
      </c>
      <c r="C65" s="1"/>
      <c r="D65" s="1">
        <v>0</v>
      </c>
      <c r="E65" s="1">
        <v>2</v>
      </c>
      <c r="F65" s="1"/>
      <c r="G65" s="1">
        <v>0</v>
      </c>
      <c r="H65" s="1">
        <v>0</v>
      </c>
      <c r="I65" s="1"/>
      <c r="J65" s="1">
        <v>0</v>
      </c>
      <c r="K65" s="1">
        <v>0</v>
      </c>
    </row>
    <row r="66" spans="1:11">
      <c r="A66" s="1">
        <v>0</v>
      </c>
      <c r="B66" s="1">
        <v>0</v>
      </c>
      <c r="C66" s="1"/>
      <c r="D66" s="1">
        <v>0</v>
      </c>
      <c r="E66" s="1">
        <v>0</v>
      </c>
      <c r="F66" s="1"/>
      <c r="G66" s="1">
        <v>0</v>
      </c>
      <c r="H66" s="1">
        <v>2</v>
      </c>
      <c r="I66" s="1"/>
      <c r="J66" s="1">
        <v>2</v>
      </c>
      <c r="K66" s="1">
        <v>0</v>
      </c>
    </row>
    <row r="67" spans="1:11">
      <c r="A67" s="1">
        <v>0</v>
      </c>
      <c r="B67" s="1">
        <v>0</v>
      </c>
      <c r="C67" s="1"/>
      <c r="D67" s="1">
        <v>0</v>
      </c>
      <c r="E67" s="1">
        <v>0</v>
      </c>
      <c r="F67" s="1"/>
      <c r="G67" s="1">
        <v>0</v>
      </c>
      <c r="H67" s="1">
        <v>0</v>
      </c>
      <c r="I67" s="1"/>
      <c r="J67" s="1">
        <v>0</v>
      </c>
      <c r="K67" s="1">
        <v>0</v>
      </c>
    </row>
    <row r="68" spans="1:11">
      <c r="A68" s="1">
        <v>0</v>
      </c>
      <c r="B68" s="1">
        <v>0</v>
      </c>
      <c r="C68" s="1"/>
      <c r="D68" s="1">
        <v>0</v>
      </c>
      <c r="E68" s="1">
        <v>0</v>
      </c>
      <c r="F68" s="1"/>
      <c r="G68" s="1">
        <v>0</v>
      </c>
      <c r="H68" s="1">
        <v>0</v>
      </c>
      <c r="I68" s="1"/>
      <c r="J68" s="1">
        <v>0</v>
      </c>
      <c r="K68" s="1">
        <v>0</v>
      </c>
    </row>
    <row r="69" spans="1:11">
      <c r="A69" s="1">
        <v>0</v>
      </c>
      <c r="B69" s="1">
        <v>0</v>
      </c>
      <c r="C69" s="1"/>
      <c r="D69" s="1">
        <v>0</v>
      </c>
      <c r="E69" s="1">
        <v>0</v>
      </c>
      <c r="F69" s="1"/>
      <c r="G69" s="1">
        <v>0</v>
      </c>
      <c r="H69" s="1">
        <v>0</v>
      </c>
      <c r="I69" s="1"/>
      <c r="J69" s="1">
        <v>0</v>
      </c>
      <c r="K69" s="1">
        <v>0</v>
      </c>
    </row>
    <row r="70" spans="1:11">
      <c r="A70" s="1">
        <v>0</v>
      </c>
      <c r="B70" s="1">
        <v>0</v>
      </c>
      <c r="C70" s="1"/>
      <c r="D70" s="1">
        <v>0</v>
      </c>
      <c r="E70" s="1">
        <v>0</v>
      </c>
      <c r="F70" s="1"/>
      <c r="G70" s="1">
        <v>0</v>
      </c>
      <c r="H70" s="1">
        <v>0</v>
      </c>
      <c r="I70" s="1"/>
      <c r="J70" s="1">
        <v>0</v>
      </c>
      <c r="K70" s="1">
        <v>0</v>
      </c>
    </row>
    <row r="71" spans="1:11">
      <c r="A71" s="1">
        <v>0</v>
      </c>
      <c r="B71" s="1">
        <v>0</v>
      </c>
      <c r="C71" s="1"/>
      <c r="D71" s="1">
        <v>0</v>
      </c>
      <c r="E71" s="1">
        <v>0</v>
      </c>
      <c r="F71" s="1"/>
      <c r="G71" s="1">
        <v>0</v>
      </c>
      <c r="H71" s="1">
        <v>0</v>
      </c>
      <c r="I71" s="1"/>
      <c r="J71" s="1">
        <v>0</v>
      </c>
      <c r="K71" s="1">
        <v>0</v>
      </c>
    </row>
    <row r="72" spans="1:11">
      <c r="A72" s="1">
        <v>0</v>
      </c>
      <c r="B72" s="1">
        <v>0</v>
      </c>
      <c r="C72" s="1"/>
      <c r="D72" s="1">
        <v>0</v>
      </c>
      <c r="E72" s="1">
        <v>0</v>
      </c>
      <c r="F72" s="1"/>
      <c r="G72" s="1">
        <v>0</v>
      </c>
      <c r="H72" s="1">
        <v>0</v>
      </c>
      <c r="I72" s="1"/>
      <c r="J72" s="1">
        <v>0</v>
      </c>
      <c r="K72" s="1">
        <v>0</v>
      </c>
    </row>
    <row r="73" spans="1:11">
      <c r="A73" s="1">
        <v>0</v>
      </c>
      <c r="B73" s="1">
        <v>0</v>
      </c>
      <c r="C73" s="1"/>
      <c r="D73" s="1">
        <v>0</v>
      </c>
      <c r="E73" s="1">
        <v>0</v>
      </c>
      <c r="F73" s="1"/>
      <c r="G73" s="1">
        <v>0</v>
      </c>
      <c r="H73" s="1">
        <v>0</v>
      </c>
      <c r="I73" s="1"/>
      <c r="J73" s="1">
        <v>0</v>
      </c>
      <c r="K73" s="1">
        <v>1</v>
      </c>
    </row>
    <row r="74" spans="1:11">
      <c r="A74" s="1">
        <v>0</v>
      </c>
      <c r="B74" s="1">
        <v>0</v>
      </c>
      <c r="C74" s="1"/>
      <c r="D74" s="1">
        <v>0</v>
      </c>
      <c r="E74" s="1">
        <v>1</v>
      </c>
      <c r="F74" s="1"/>
      <c r="G74" s="1">
        <v>0</v>
      </c>
      <c r="H74" s="1">
        <v>0</v>
      </c>
      <c r="I74" s="1"/>
      <c r="J74" s="1">
        <v>0</v>
      </c>
      <c r="K74" s="1">
        <v>0</v>
      </c>
    </row>
    <row r="75" spans="1:11">
      <c r="A75" s="1">
        <v>0</v>
      </c>
      <c r="B75" s="1">
        <v>0</v>
      </c>
      <c r="C75" s="1"/>
      <c r="D75" s="1">
        <v>0</v>
      </c>
      <c r="E75" s="1">
        <v>0</v>
      </c>
      <c r="F75" s="1"/>
      <c r="G75" s="1">
        <v>0</v>
      </c>
      <c r="H75" s="1">
        <v>0</v>
      </c>
      <c r="I75" s="1"/>
      <c r="J75" s="1">
        <v>1</v>
      </c>
      <c r="K75" s="1">
        <v>0</v>
      </c>
    </row>
    <row r="76" spans="1:11">
      <c r="A76" s="1">
        <v>0</v>
      </c>
      <c r="B76" s="1">
        <v>0</v>
      </c>
      <c r="C76" s="1"/>
      <c r="D76" s="1">
        <v>0</v>
      </c>
      <c r="E76" s="1">
        <v>0</v>
      </c>
      <c r="F76" s="1"/>
      <c r="G76" s="1">
        <v>0</v>
      </c>
      <c r="H76" s="1">
        <v>0</v>
      </c>
      <c r="I76" s="1"/>
      <c r="J76" s="1">
        <v>0</v>
      </c>
      <c r="K76" s="1">
        <v>2</v>
      </c>
    </row>
    <row r="77" spans="1:11">
      <c r="A77" s="1">
        <v>0</v>
      </c>
      <c r="B77" s="1">
        <v>0</v>
      </c>
      <c r="C77" s="1"/>
      <c r="D77" s="1">
        <v>0</v>
      </c>
      <c r="E77" s="1">
        <v>1</v>
      </c>
      <c r="F77" s="1"/>
      <c r="G77" s="1">
        <v>0</v>
      </c>
      <c r="H77" s="1">
        <v>1</v>
      </c>
      <c r="I77" s="1"/>
      <c r="J77" s="1">
        <v>1</v>
      </c>
      <c r="K77" s="1">
        <v>0</v>
      </c>
    </row>
    <row r="78" spans="1:11">
      <c r="A78" s="1">
        <v>0</v>
      </c>
      <c r="B78" s="1">
        <v>0</v>
      </c>
      <c r="C78" s="1"/>
      <c r="D78" s="1">
        <v>0</v>
      </c>
      <c r="E78" s="1">
        <v>0</v>
      </c>
      <c r="F78" s="1"/>
      <c r="G78" s="1">
        <v>0</v>
      </c>
      <c r="H78" s="1">
        <v>0</v>
      </c>
      <c r="I78" s="1"/>
      <c r="J78" s="1">
        <v>0</v>
      </c>
      <c r="K78" s="1">
        <v>0</v>
      </c>
    </row>
    <row r="79" spans="1:11">
      <c r="A79" s="1">
        <v>0</v>
      </c>
      <c r="B79" s="1">
        <v>0</v>
      </c>
      <c r="C79" s="1"/>
      <c r="D79" s="1">
        <v>0</v>
      </c>
      <c r="E79" s="1">
        <v>1</v>
      </c>
      <c r="F79" s="1"/>
      <c r="G79" s="1">
        <v>0</v>
      </c>
      <c r="H79" s="1">
        <v>0</v>
      </c>
      <c r="I79" s="1"/>
      <c r="J79" s="1">
        <v>0</v>
      </c>
      <c r="K79" s="1">
        <v>0</v>
      </c>
    </row>
    <row r="80" spans="1:11">
      <c r="A80" s="1">
        <v>0</v>
      </c>
      <c r="B80" s="1">
        <v>0</v>
      </c>
      <c r="C80" s="1"/>
      <c r="D80" s="1">
        <v>0</v>
      </c>
      <c r="E80" s="1">
        <v>0</v>
      </c>
      <c r="F80" s="1"/>
      <c r="G80" s="1">
        <v>0</v>
      </c>
      <c r="H80" s="1">
        <v>0</v>
      </c>
      <c r="I80" s="1"/>
      <c r="J80" s="1">
        <v>0</v>
      </c>
      <c r="K80" s="1">
        <v>0</v>
      </c>
    </row>
    <row r="81" spans="1:11">
      <c r="A81" s="1">
        <v>0</v>
      </c>
      <c r="B81" s="1">
        <v>0</v>
      </c>
      <c r="C81" s="1"/>
      <c r="D81" s="1">
        <v>0</v>
      </c>
      <c r="E81" s="1">
        <v>0</v>
      </c>
      <c r="F81" s="1"/>
      <c r="G81" s="1">
        <v>0</v>
      </c>
      <c r="H81" s="1">
        <v>0</v>
      </c>
      <c r="I81" s="1"/>
      <c r="J81" s="1">
        <v>0</v>
      </c>
      <c r="K81" s="1">
        <v>0</v>
      </c>
    </row>
    <row r="82" spans="1:11">
      <c r="A82" s="1">
        <v>0</v>
      </c>
      <c r="B82" s="1">
        <v>0</v>
      </c>
      <c r="C82" s="1"/>
      <c r="D82" s="1">
        <v>0</v>
      </c>
      <c r="E82" s="1">
        <v>0</v>
      </c>
      <c r="F82" s="1"/>
      <c r="G82" s="1">
        <v>0</v>
      </c>
      <c r="H82" s="1">
        <v>0</v>
      </c>
      <c r="I82" s="1"/>
      <c r="J82" s="1">
        <v>0</v>
      </c>
      <c r="K82" s="1">
        <v>0</v>
      </c>
    </row>
    <row r="83" spans="1:11">
      <c r="A83" s="1">
        <v>0</v>
      </c>
      <c r="B83" s="1">
        <v>0</v>
      </c>
      <c r="C83" s="1"/>
      <c r="D83" s="1">
        <v>0</v>
      </c>
      <c r="E83" s="1">
        <v>0</v>
      </c>
      <c r="F83" s="1"/>
      <c r="G83" s="1">
        <v>0</v>
      </c>
      <c r="H83" s="1">
        <v>0</v>
      </c>
      <c r="I83" s="1"/>
      <c r="J83" s="1">
        <v>0</v>
      </c>
      <c r="K83" s="1">
        <v>0</v>
      </c>
    </row>
    <row r="84" spans="1:11">
      <c r="A84" s="1">
        <v>0</v>
      </c>
      <c r="B84" s="1">
        <v>0</v>
      </c>
      <c r="C84" s="1"/>
      <c r="D84" s="1">
        <v>0</v>
      </c>
      <c r="E84" s="1">
        <v>0</v>
      </c>
      <c r="F84" s="1"/>
      <c r="G84" s="1">
        <v>0</v>
      </c>
      <c r="H84" s="1">
        <v>0</v>
      </c>
      <c r="I84" s="1"/>
      <c r="J84" s="1">
        <v>0</v>
      </c>
      <c r="K84" s="1">
        <v>0</v>
      </c>
    </row>
    <row r="85" spans="1:11">
      <c r="A85" s="1">
        <v>0</v>
      </c>
      <c r="B85" s="1">
        <v>0</v>
      </c>
      <c r="C85" s="1"/>
      <c r="D85" s="1">
        <v>0</v>
      </c>
      <c r="E85" s="1">
        <v>0</v>
      </c>
      <c r="F85" s="1"/>
      <c r="G85" s="1">
        <v>0</v>
      </c>
      <c r="H85" s="1"/>
      <c r="I85" s="1"/>
      <c r="J85" s="1">
        <v>0</v>
      </c>
      <c r="K85" s="1">
        <v>0</v>
      </c>
    </row>
    <row r="86" spans="1:11">
      <c r="A86" s="1">
        <v>0</v>
      </c>
      <c r="B86" s="1">
        <v>0</v>
      </c>
      <c r="C86" s="1"/>
      <c r="D86" s="1">
        <v>0</v>
      </c>
      <c r="E86" s="1">
        <v>0</v>
      </c>
      <c r="F86" s="1"/>
      <c r="G86" s="1">
        <v>0</v>
      </c>
      <c r="H86" s="1"/>
      <c r="I86" s="1"/>
      <c r="J86" s="1">
        <v>0</v>
      </c>
      <c r="K86" s="1">
        <v>0</v>
      </c>
    </row>
    <row r="87" spans="1:11">
      <c r="A87" s="1">
        <v>0</v>
      </c>
      <c r="B87" s="1">
        <v>0</v>
      </c>
      <c r="C87" s="1"/>
      <c r="D87" s="1">
        <v>0</v>
      </c>
      <c r="E87" s="1">
        <v>0</v>
      </c>
      <c r="F87" s="1"/>
      <c r="G87" s="1">
        <v>0</v>
      </c>
      <c r="H87" s="1"/>
      <c r="I87" s="1"/>
      <c r="J87" s="1">
        <v>0</v>
      </c>
      <c r="K87" s="1">
        <v>0</v>
      </c>
    </row>
    <row r="88" spans="1:11">
      <c r="A88" s="1">
        <v>0</v>
      </c>
      <c r="B88" s="1">
        <v>0</v>
      </c>
      <c r="C88" s="1"/>
      <c r="D88" s="1">
        <v>0</v>
      </c>
      <c r="E88" s="1">
        <v>0</v>
      </c>
      <c r="F88" s="1"/>
      <c r="G88" s="1">
        <v>0</v>
      </c>
      <c r="H88" s="1"/>
      <c r="I88" s="1"/>
      <c r="J88" s="1">
        <v>0</v>
      </c>
      <c r="K88" s="1">
        <v>0</v>
      </c>
    </row>
    <row r="89" spans="1:11">
      <c r="A89" s="1">
        <v>0</v>
      </c>
      <c r="B89" s="1">
        <v>0</v>
      </c>
      <c r="C89" s="1"/>
      <c r="D89" s="1">
        <v>0</v>
      </c>
      <c r="E89" s="1">
        <v>0</v>
      </c>
      <c r="F89" s="1"/>
      <c r="G89" s="1">
        <v>0</v>
      </c>
      <c r="H89" s="1"/>
      <c r="I89" s="1"/>
      <c r="J89" s="1">
        <v>0</v>
      </c>
      <c r="K89" s="1">
        <v>1</v>
      </c>
    </row>
    <row r="90" spans="1:11">
      <c r="A90" s="1">
        <v>0</v>
      </c>
      <c r="B90" s="1">
        <v>0</v>
      </c>
      <c r="C90" s="1"/>
      <c r="D90" s="1">
        <v>2</v>
      </c>
      <c r="E90" s="1">
        <v>0</v>
      </c>
      <c r="F90" s="1"/>
      <c r="G90" s="1">
        <v>0</v>
      </c>
      <c r="H90" s="1"/>
      <c r="I90" s="1"/>
      <c r="J90" s="1">
        <v>0</v>
      </c>
      <c r="K90" s="1">
        <v>0</v>
      </c>
    </row>
    <row r="91" spans="1:11">
      <c r="A91" s="1">
        <v>0</v>
      </c>
      <c r="B91" s="1">
        <v>0</v>
      </c>
      <c r="C91" s="1"/>
      <c r="D91" s="1">
        <v>3</v>
      </c>
      <c r="E91" s="1">
        <v>0</v>
      </c>
      <c r="F91" s="1"/>
      <c r="G91" s="1">
        <v>0</v>
      </c>
      <c r="H91" s="1"/>
      <c r="I91" s="1"/>
      <c r="J91" s="1">
        <v>0</v>
      </c>
      <c r="K91" s="1">
        <v>0</v>
      </c>
    </row>
    <row r="92" spans="1:11">
      <c r="A92" s="1">
        <v>0</v>
      </c>
      <c r="B92" s="1">
        <v>0</v>
      </c>
      <c r="C92" s="1"/>
      <c r="D92" s="1">
        <v>1</v>
      </c>
      <c r="E92" s="1">
        <v>0</v>
      </c>
      <c r="F92" s="1"/>
      <c r="G92" s="1">
        <v>0</v>
      </c>
      <c r="H92" s="1"/>
      <c r="I92" s="1"/>
      <c r="J92" s="1">
        <v>0</v>
      </c>
      <c r="K92" s="1">
        <v>0</v>
      </c>
    </row>
    <row r="93" spans="1:11">
      <c r="A93" s="1">
        <v>0</v>
      </c>
      <c r="B93" s="1">
        <v>0</v>
      </c>
      <c r="C93" s="1"/>
      <c r="D93" s="1">
        <v>0</v>
      </c>
      <c r="E93" s="1">
        <v>0</v>
      </c>
      <c r="F93" s="1"/>
      <c r="G93" s="1">
        <v>0</v>
      </c>
      <c r="H93" s="1"/>
      <c r="I93" s="1"/>
      <c r="J93" s="1">
        <v>0</v>
      </c>
      <c r="K93" s="1">
        <v>2</v>
      </c>
    </row>
    <row r="94" spans="1:11">
      <c r="A94" s="1">
        <v>0</v>
      </c>
      <c r="B94" s="1">
        <v>0</v>
      </c>
      <c r="C94" s="1"/>
      <c r="D94" s="1">
        <v>0</v>
      </c>
      <c r="E94" s="1">
        <v>0</v>
      </c>
      <c r="F94" s="1"/>
      <c r="G94" s="1">
        <v>0</v>
      </c>
      <c r="H94" s="1"/>
      <c r="I94" s="1"/>
      <c r="J94" s="1">
        <v>0</v>
      </c>
      <c r="K94" s="1">
        <v>0</v>
      </c>
    </row>
    <row r="95" spans="1:11">
      <c r="A95" s="1">
        <v>0</v>
      </c>
      <c r="B95" s="1">
        <v>0</v>
      </c>
      <c r="C95" s="1"/>
      <c r="D95" s="1">
        <v>0</v>
      </c>
      <c r="E95" s="1">
        <v>0</v>
      </c>
      <c r="F95" s="1"/>
      <c r="G95" s="1">
        <v>0</v>
      </c>
      <c r="H95" s="1"/>
      <c r="I95" s="1"/>
      <c r="J95" s="1">
        <v>0</v>
      </c>
      <c r="K95" s="1">
        <v>0</v>
      </c>
    </row>
    <row r="96" spans="1:11">
      <c r="A96" s="1">
        <v>0</v>
      </c>
      <c r="B96" s="1">
        <v>0</v>
      </c>
      <c r="C96" s="1"/>
      <c r="D96" s="1">
        <v>0</v>
      </c>
      <c r="E96" s="1">
        <v>0</v>
      </c>
      <c r="F96" s="1"/>
      <c r="G96" s="1">
        <v>0</v>
      </c>
      <c r="H96" s="1"/>
      <c r="I96" s="1"/>
      <c r="J96" s="1">
        <v>0</v>
      </c>
      <c r="K96" s="1">
        <v>0</v>
      </c>
    </row>
    <row r="97" spans="1:11">
      <c r="A97" s="1">
        <v>0</v>
      </c>
      <c r="B97" s="1">
        <v>0</v>
      </c>
      <c r="C97" s="1"/>
      <c r="D97" s="1">
        <v>0</v>
      </c>
      <c r="E97" s="1">
        <v>0</v>
      </c>
      <c r="F97" s="1"/>
      <c r="G97" s="1">
        <v>0</v>
      </c>
      <c r="H97" s="1"/>
      <c r="I97" s="1"/>
      <c r="J97" s="1">
        <v>1</v>
      </c>
      <c r="K97" s="1">
        <v>2</v>
      </c>
    </row>
    <row r="98" spans="1:11">
      <c r="A98" s="1">
        <v>0</v>
      </c>
      <c r="B98" s="1">
        <v>0</v>
      </c>
      <c r="C98" s="1"/>
      <c r="D98" s="1">
        <v>0</v>
      </c>
      <c r="E98" s="1">
        <v>0</v>
      </c>
      <c r="F98" s="1"/>
      <c r="G98" s="1">
        <v>0</v>
      </c>
      <c r="H98" s="1"/>
      <c r="I98" s="1"/>
      <c r="J98" s="1">
        <v>0</v>
      </c>
      <c r="K98" s="1">
        <v>0</v>
      </c>
    </row>
    <row r="99" spans="1:11">
      <c r="A99" s="1">
        <v>0</v>
      </c>
      <c r="B99" s="1">
        <v>0</v>
      </c>
      <c r="C99" s="1"/>
      <c r="D99" s="1">
        <v>0</v>
      </c>
      <c r="E99" s="1">
        <v>0</v>
      </c>
      <c r="F99" s="1"/>
      <c r="G99" s="1">
        <v>0</v>
      </c>
      <c r="H99" s="1"/>
      <c r="I99" s="1"/>
      <c r="J99" s="1">
        <v>0</v>
      </c>
      <c r="K99" s="1">
        <v>0</v>
      </c>
    </row>
    <row r="100" spans="1:11">
      <c r="A100" s="1">
        <v>0</v>
      </c>
      <c r="B100" s="1">
        <v>0</v>
      </c>
      <c r="C100" s="1"/>
      <c r="D100" s="1">
        <v>0</v>
      </c>
      <c r="E100" s="1">
        <v>0</v>
      </c>
      <c r="F100" s="1"/>
      <c r="G100" s="1">
        <v>0</v>
      </c>
      <c r="H100" s="1"/>
      <c r="I100" s="1"/>
      <c r="J100" s="1">
        <v>0</v>
      </c>
      <c r="K100" s="1">
        <v>0</v>
      </c>
    </row>
    <row r="101" spans="1:11">
      <c r="A101" s="1">
        <v>0</v>
      </c>
      <c r="B101" s="1">
        <v>0</v>
      </c>
      <c r="C101" s="1"/>
      <c r="D101" s="1">
        <v>0</v>
      </c>
      <c r="E101" s="1">
        <v>0</v>
      </c>
      <c r="F101" s="1"/>
      <c r="G101" s="1">
        <v>0</v>
      </c>
      <c r="H101" s="1"/>
      <c r="I101" s="1"/>
      <c r="J101" s="1">
        <v>0</v>
      </c>
      <c r="K101" s="1">
        <v>0</v>
      </c>
    </row>
    <row r="102" spans="1:11">
      <c r="A102" s="1">
        <v>0</v>
      </c>
      <c r="B102" s="1">
        <v>0</v>
      </c>
      <c r="C102" s="1"/>
      <c r="D102" s="1">
        <v>0</v>
      </c>
      <c r="E102" s="1">
        <v>0</v>
      </c>
      <c r="F102" s="1"/>
      <c r="G102" s="1">
        <v>0</v>
      </c>
      <c r="H102" s="1"/>
      <c r="I102" s="1"/>
      <c r="J102" s="1">
        <v>0</v>
      </c>
      <c r="K102" s="1">
        <v>0</v>
      </c>
    </row>
    <row r="103" spans="1:11">
      <c r="A103" s="1">
        <v>0</v>
      </c>
      <c r="B103" s="1">
        <v>0</v>
      </c>
      <c r="C103" s="1"/>
      <c r="D103" s="1">
        <v>0</v>
      </c>
      <c r="E103" s="1">
        <v>0</v>
      </c>
      <c r="F103" s="1"/>
      <c r="G103" s="1">
        <v>0</v>
      </c>
      <c r="H103" s="1"/>
      <c r="I103" s="1"/>
      <c r="J103" s="1">
        <v>0</v>
      </c>
      <c r="K103" s="1">
        <v>0</v>
      </c>
    </row>
    <row r="104" spans="1:11">
      <c r="A104" s="1">
        <v>0</v>
      </c>
      <c r="B104" s="1">
        <v>0</v>
      </c>
      <c r="C104" s="1"/>
      <c r="D104" s="1">
        <v>0</v>
      </c>
      <c r="E104" s="1">
        <v>0</v>
      </c>
      <c r="F104" s="1"/>
      <c r="G104" s="1">
        <v>0</v>
      </c>
      <c r="H104" s="1"/>
      <c r="I104" s="1"/>
      <c r="J104" s="1">
        <v>0</v>
      </c>
      <c r="K104" s="1">
        <v>0</v>
      </c>
    </row>
    <row r="105" spans="1:11">
      <c r="A105" s="1">
        <v>0</v>
      </c>
      <c r="B105" s="1">
        <v>0</v>
      </c>
      <c r="C105" s="1"/>
      <c r="D105" s="1">
        <v>0</v>
      </c>
      <c r="E105" s="1">
        <v>0</v>
      </c>
      <c r="F105" s="1"/>
      <c r="G105" s="1">
        <v>0</v>
      </c>
      <c r="H105" s="1"/>
      <c r="I105" s="1"/>
      <c r="J105" s="1">
        <v>0</v>
      </c>
      <c r="K105" s="1">
        <v>0</v>
      </c>
    </row>
    <row r="106" spans="1:11">
      <c r="A106" s="1">
        <v>0</v>
      </c>
      <c r="B106" s="1">
        <v>0</v>
      </c>
      <c r="C106" s="1"/>
      <c r="D106" s="1">
        <v>0</v>
      </c>
      <c r="E106" s="1">
        <v>0</v>
      </c>
      <c r="F106" s="1"/>
      <c r="G106" s="1">
        <v>0</v>
      </c>
      <c r="H106" s="1"/>
      <c r="I106" s="1"/>
      <c r="J106" s="1">
        <v>0</v>
      </c>
      <c r="K106" s="1">
        <v>0</v>
      </c>
    </row>
    <row r="107" spans="1:11">
      <c r="A107" s="1">
        <v>0</v>
      </c>
      <c r="B107" s="1">
        <v>0</v>
      </c>
      <c r="C107" s="1"/>
      <c r="D107" s="1">
        <v>0</v>
      </c>
      <c r="E107" s="1">
        <v>0</v>
      </c>
      <c r="F107" s="1"/>
      <c r="G107" s="1">
        <v>0</v>
      </c>
      <c r="H107" s="1"/>
      <c r="I107" s="1"/>
      <c r="J107" s="1">
        <v>1</v>
      </c>
      <c r="K107" s="1">
        <v>0</v>
      </c>
    </row>
    <row r="108" spans="1:11">
      <c r="A108" s="1">
        <v>0</v>
      </c>
      <c r="B108" s="1">
        <v>0</v>
      </c>
      <c r="C108" s="1"/>
      <c r="D108" s="1">
        <v>0</v>
      </c>
      <c r="E108" s="1">
        <v>0</v>
      </c>
      <c r="F108" s="1"/>
      <c r="G108" s="1">
        <v>0</v>
      </c>
      <c r="H108" s="1"/>
      <c r="I108" s="1"/>
      <c r="J108" s="1">
        <v>0</v>
      </c>
      <c r="K108" s="1">
        <v>0</v>
      </c>
    </row>
    <row r="109" spans="1:11">
      <c r="A109" s="1">
        <v>0</v>
      </c>
      <c r="B109" s="1">
        <v>0</v>
      </c>
      <c r="C109" s="1"/>
      <c r="D109" s="1">
        <v>0</v>
      </c>
      <c r="E109" s="1">
        <v>0</v>
      </c>
      <c r="F109" s="1"/>
      <c r="G109" s="1">
        <v>2</v>
      </c>
      <c r="H109" s="1"/>
      <c r="I109" s="1"/>
      <c r="J109" s="1">
        <v>0</v>
      </c>
      <c r="K109" s="1">
        <v>0</v>
      </c>
    </row>
    <row r="110" spans="1:11">
      <c r="A110" s="1">
        <v>0</v>
      </c>
      <c r="B110" s="1">
        <v>0</v>
      </c>
      <c r="C110" s="1"/>
      <c r="D110" s="1">
        <v>0</v>
      </c>
      <c r="E110" s="1">
        <v>0</v>
      </c>
      <c r="F110" s="1"/>
      <c r="G110" s="1">
        <v>0</v>
      </c>
      <c r="H110" s="1"/>
      <c r="I110" s="1"/>
      <c r="J110" s="1">
        <v>0</v>
      </c>
      <c r="K110" s="1">
        <v>0</v>
      </c>
    </row>
    <row r="111" spans="1:11">
      <c r="A111" s="1">
        <v>0</v>
      </c>
      <c r="B111" s="1"/>
      <c r="C111" s="1"/>
      <c r="D111" s="1">
        <v>0</v>
      </c>
      <c r="E111" s="1">
        <v>0</v>
      </c>
      <c r="F111" s="1"/>
      <c r="G111" s="1">
        <v>0</v>
      </c>
      <c r="H111" s="1"/>
      <c r="I111" s="1"/>
      <c r="J111" s="1">
        <v>0</v>
      </c>
      <c r="K111" s="1">
        <v>0</v>
      </c>
    </row>
    <row r="112" spans="1:11">
      <c r="A112" s="1">
        <v>0</v>
      </c>
      <c r="B112" s="1"/>
      <c r="C112" s="1"/>
      <c r="D112" s="1">
        <v>0</v>
      </c>
      <c r="E112" s="1">
        <v>5</v>
      </c>
      <c r="F112" s="1"/>
      <c r="G112" s="1">
        <v>0</v>
      </c>
      <c r="H112" s="1"/>
      <c r="I112" s="1"/>
      <c r="J112" s="1">
        <v>0</v>
      </c>
      <c r="K112" s="1">
        <v>3</v>
      </c>
    </row>
    <row r="113" spans="1:11">
      <c r="A113" s="1">
        <v>0</v>
      </c>
      <c r="B113" s="1"/>
      <c r="C113" s="1"/>
      <c r="D113" s="1">
        <v>0</v>
      </c>
      <c r="E113" s="1">
        <v>0</v>
      </c>
      <c r="F113" s="1"/>
      <c r="G113" s="1">
        <v>0</v>
      </c>
      <c r="H113" s="1"/>
      <c r="I113" s="1"/>
      <c r="J113" s="1">
        <v>0</v>
      </c>
      <c r="K113" s="1">
        <v>0</v>
      </c>
    </row>
    <row r="114" spans="1:11">
      <c r="A114" s="1">
        <v>0</v>
      </c>
      <c r="B114" s="1"/>
      <c r="C114" s="1"/>
      <c r="D114" s="1">
        <v>0</v>
      </c>
      <c r="E114" s="1">
        <v>0</v>
      </c>
      <c r="F114" s="1"/>
      <c r="G114" s="1">
        <v>0</v>
      </c>
      <c r="H114" s="1"/>
      <c r="I114" s="1"/>
      <c r="J114" s="1">
        <v>0</v>
      </c>
      <c r="K114" s="1">
        <v>0</v>
      </c>
    </row>
    <row r="115" spans="1:11">
      <c r="A115" s="1">
        <v>0</v>
      </c>
      <c r="B115" s="1"/>
      <c r="C115" s="1"/>
      <c r="D115" s="1">
        <v>0</v>
      </c>
      <c r="E115" s="1">
        <v>0</v>
      </c>
      <c r="F115" s="1"/>
      <c r="G115" s="1">
        <v>0</v>
      </c>
      <c r="H115" s="1"/>
      <c r="I115" s="1"/>
      <c r="J115" s="1">
        <v>0</v>
      </c>
      <c r="K115" s="1">
        <v>0</v>
      </c>
    </row>
    <row r="116" spans="1:11">
      <c r="A116" s="1"/>
      <c r="B116" s="1"/>
      <c r="C116" s="1"/>
      <c r="D116" s="1">
        <v>0</v>
      </c>
      <c r="E116" s="1">
        <v>0</v>
      </c>
      <c r="F116" s="1"/>
      <c r="G116" s="1">
        <v>0</v>
      </c>
      <c r="H116" s="1"/>
      <c r="I116" s="1"/>
      <c r="J116" s="1">
        <v>0</v>
      </c>
      <c r="K116" s="1">
        <v>0</v>
      </c>
    </row>
    <row r="117" spans="1:11">
      <c r="A117" s="1"/>
      <c r="B117" s="1"/>
      <c r="C117" s="1"/>
      <c r="D117" s="1">
        <v>2</v>
      </c>
      <c r="E117" s="1"/>
      <c r="F117" s="1"/>
      <c r="G117" s="1"/>
      <c r="H117" s="1"/>
      <c r="I117" s="1"/>
      <c r="J117" s="1">
        <v>0</v>
      </c>
      <c r="K117" s="1">
        <v>0</v>
      </c>
    </row>
    <row r="118" spans="1:11">
      <c r="A118" s="1"/>
      <c r="B118" s="1"/>
      <c r="C118" s="1"/>
      <c r="D118" s="1">
        <v>0</v>
      </c>
      <c r="E118" s="1"/>
      <c r="F118" s="1"/>
      <c r="G118" s="1">
        <v>0</v>
      </c>
      <c r="H118" s="1"/>
      <c r="I118" s="1"/>
      <c r="J118" s="1">
        <v>4</v>
      </c>
      <c r="K118" s="1">
        <v>0</v>
      </c>
    </row>
    <row r="119" spans="1:11">
      <c r="A119" s="1"/>
      <c r="B119" s="1"/>
      <c r="C119" s="1"/>
      <c r="D119" s="1">
        <v>0</v>
      </c>
      <c r="E119" s="1"/>
      <c r="F119" s="1"/>
      <c r="G119" s="1">
        <v>0</v>
      </c>
      <c r="H119" s="1"/>
      <c r="I119" s="1"/>
      <c r="J119" s="1">
        <v>1</v>
      </c>
      <c r="K119" s="1"/>
    </row>
    <row r="120" spans="1:11">
      <c r="A120" s="1"/>
      <c r="B120" s="1"/>
      <c r="C120" s="1"/>
      <c r="D120" s="1">
        <v>0</v>
      </c>
      <c r="E120" s="1"/>
      <c r="F120" s="1"/>
      <c r="G120" s="1">
        <v>0</v>
      </c>
      <c r="H120" s="1"/>
      <c r="I120" s="1"/>
      <c r="J120" s="1">
        <v>1</v>
      </c>
      <c r="K120" s="1"/>
    </row>
    <row r="121" spans="1:11">
      <c r="A121" s="1"/>
      <c r="B121" s="1"/>
      <c r="C121" s="1"/>
      <c r="D121" s="1">
        <v>0</v>
      </c>
      <c r="E121" s="1"/>
      <c r="F121" s="1"/>
      <c r="G121" s="1">
        <v>0</v>
      </c>
      <c r="H121" s="1"/>
      <c r="I121" s="1"/>
      <c r="J121" s="1">
        <v>0</v>
      </c>
      <c r="K121" s="1"/>
    </row>
    <row r="122" spans="1:11">
      <c r="A122" s="1"/>
      <c r="B122" s="1"/>
      <c r="C122" s="1"/>
      <c r="D122" s="1">
        <v>0</v>
      </c>
      <c r="E122" s="1"/>
      <c r="F122" s="1"/>
      <c r="G122" s="1">
        <v>0</v>
      </c>
      <c r="H122" s="1"/>
      <c r="I122" s="1"/>
      <c r="J122" s="1">
        <v>0</v>
      </c>
      <c r="K122" s="1"/>
    </row>
    <row r="123" spans="1:11">
      <c r="A123" s="1"/>
      <c r="B123" s="1"/>
      <c r="C123" s="1"/>
      <c r="D123" s="1">
        <v>0</v>
      </c>
      <c r="E123" s="1"/>
      <c r="F123" s="1"/>
      <c r="G123" s="1">
        <v>0</v>
      </c>
      <c r="H123" s="1"/>
      <c r="I123" s="1"/>
      <c r="J123" s="1">
        <v>0</v>
      </c>
      <c r="K123" s="1"/>
    </row>
    <row r="124" spans="1:11">
      <c r="A124" s="1"/>
      <c r="B124" s="1"/>
      <c r="C124" s="1"/>
      <c r="D124" s="1">
        <v>0</v>
      </c>
      <c r="E124" s="1"/>
      <c r="F124" s="1"/>
      <c r="G124" s="1">
        <v>0</v>
      </c>
      <c r="H124" s="1"/>
      <c r="I124" s="1"/>
      <c r="J124" s="1">
        <v>0</v>
      </c>
      <c r="K124" s="1"/>
    </row>
    <row r="125" spans="1:11">
      <c r="A125" s="1"/>
      <c r="B125" s="1"/>
      <c r="C125" s="1"/>
      <c r="D125" s="1">
        <v>0</v>
      </c>
      <c r="E125" s="1"/>
      <c r="F125" s="1"/>
      <c r="G125" s="1">
        <v>0</v>
      </c>
      <c r="H125" s="1"/>
      <c r="I125" s="1"/>
      <c r="J125" s="1">
        <v>0</v>
      </c>
      <c r="K125" s="1"/>
    </row>
    <row r="126" spans="1:11">
      <c r="A126" s="1"/>
      <c r="B126" s="1"/>
      <c r="C126" s="1"/>
      <c r="D126" s="1">
        <v>0</v>
      </c>
      <c r="E126" s="1"/>
      <c r="F126" s="1"/>
      <c r="G126" s="1">
        <v>0</v>
      </c>
      <c r="H126" s="1"/>
      <c r="I126" s="1"/>
      <c r="J126" s="1">
        <v>0</v>
      </c>
      <c r="K126" s="1"/>
    </row>
    <row r="127" spans="1:11">
      <c r="A127" s="1"/>
      <c r="B127" s="1"/>
      <c r="C127" s="1"/>
      <c r="D127" s="1">
        <v>0</v>
      </c>
      <c r="E127" s="1"/>
      <c r="F127" s="1"/>
      <c r="G127" s="1">
        <v>0</v>
      </c>
      <c r="H127" s="1"/>
      <c r="I127" s="1"/>
      <c r="J127" s="1">
        <v>0</v>
      </c>
      <c r="K127" s="1"/>
    </row>
    <row r="128" spans="1:11">
      <c r="A128" s="1"/>
      <c r="B128" s="1"/>
      <c r="C128" s="1"/>
      <c r="D128" s="1">
        <v>0</v>
      </c>
      <c r="E128" s="1"/>
      <c r="F128" s="1"/>
      <c r="G128" s="1">
        <v>0</v>
      </c>
      <c r="H128" s="1"/>
      <c r="I128" s="1"/>
      <c r="J128" s="1">
        <v>0</v>
      </c>
      <c r="K128" s="1"/>
    </row>
    <row r="129" spans="1:11">
      <c r="A129" s="1"/>
      <c r="B129" s="1"/>
      <c r="C129" s="1"/>
      <c r="D129" s="1">
        <v>0</v>
      </c>
      <c r="E129" s="1"/>
      <c r="F129" s="1"/>
      <c r="G129" s="1">
        <v>0</v>
      </c>
      <c r="H129" s="1"/>
      <c r="I129" s="1"/>
      <c r="J129" s="1">
        <v>0</v>
      </c>
      <c r="K129" s="1"/>
    </row>
    <row r="130" spans="1:11">
      <c r="A130" s="1"/>
      <c r="B130" s="1"/>
      <c r="C130" s="1"/>
      <c r="D130" s="1">
        <v>0</v>
      </c>
      <c r="E130" s="1"/>
      <c r="F130" s="1"/>
      <c r="G130" s="1">
        <v>0</v>
      </c>
      <c r="H130" s="1"/>
      <c r="I130" s="1"/>
      <c r="J130" s="1">
        <v>0</v>
      </c>
      <c r="K130" s="1"/>
    </row>
    <row r="131" spans="1:11">
      <c r="A131" s="1"/>
      <c r="B131" s="1"/>
      <c r="C131" s="1"/>
      <c r="D131" s="1">
        <v>0</v>
      </c>
      <c r="E131" s="1"/>
      <c r="F131" s="1"/>
      <c r="G131" s="1">
        <v>0</v>
      </c>
      <c r="H131" s="1"/>
      <c r="I131" s="1"/>
      <c r="J131" s="1">
        <v>0</v>
      </c>
      <c r="K131" s="1"/>
    </row>
    <row r="132" spans="1:11">
      <c r="A132" s="1"/>
      <c r="B132" s="1"/>
      <c r="C132" s="1"/>
      <c r="D132" s="1">
        <v>0</v>
      </c>
      <c r="E132" s="1"/>
      <c r="F132" s="1"/>
      <c r="G132" s="1">
        <v>0</v>
      </c>
      <c r="H132" s="1"/>
      <c r="I132" s="1"/>
      <c r="J132" s="1">
        <v>0</v>
      </c>
      <c r="K132" s="1"/>
    </row>
    <row r="133" spans="1:11">
      <c r="A133" s="1"/>
      <c r="B133" s="1"/>
      <c r="C133" s="1"/>
      <c r="D133" s="1">
        <v>0</v>
      </c>
      <c r="E133" s="1"/>
      <c r="F133" s="1"/>
      <c r="G133" s="1">
        <v>0</v>
      </c>
      <c r="H133" s="1"/>
      <c r="I133" s="1"/>
      <c r="J133" s="1">
        <v>0</v>
      </c>
      <c r="K133" s="1"/>
    </row>
    <row r="134" spans="1:11">
      <c r="A134" s="1"/>
      <c r="B134" s="1"/>
      <c r="C134" s="1"/>
      <c r="D134" s="1">
        <v>0</v>
      </c>
      <c r="E134" s="1"/>
      <c r="F134" s="1"/>
      <c r="G134" s="1">
        <v>0</v>
      </c>
      <c r="H134" s="1"/>
      <c r="I134" s="1"/>
      <c r="J134" s="1">
        <v>0</v>
      </c>
      <c r="K134" s="1"/>
    </row>
    <row r="135" spans="1:11">
      <c r="A135" s="1"/>
      <c r="B135" s="1"/>
      <c r="C135" s="1"/>
      <c r="D135" s="1">
        <v>0</v>
      </c>
      <c r="E135" s="1"/>
      <c r="F135" s="1"/>
      <c r="G135" s="1">
        <v>0</v>
      </c>
      <c r="H135" s="1"/>
      <c r="I135" s="1"/>
      <c r="J135" s="1">
        <v>0</v>
      </c>
      <c r="K135" s="1"/>
    </row>
    <row r="136" spans="1:11">
      <c r="A136" s="1"/>
      <c r="B136" s="1"/>
      <c r="C136" s="1"/>
      <c r="D136" s="1">
        <v>0</v>
      </c>
      <c r="E136" s="1"/>
      <c r="F136" s="1"/>
      <c r="G136" s="1">
        <v>0</v>
      </c>
      <c r="H136" s="1"/>
      <c r="I136" s="1"/>
      <c r="J136" s="1">
        <v>0</v>
      </c>
      <c r="K136" s="1"/>
    </row>
    <row r="137" spans="1:11">
      <c r="A137" s="1"/>
      <c r="B137" s="1"/>
      <c r="C137" s="1"/>
      <c r="D137" s="1">
        <v>0</v>
      </c>
      <c r="E137" s="1"/>
      <c r="F137" s="1"/>
      <c r="G137" s="1">
        <v>0</v>
      </c>
      <c r="H137" s="1"/>
      <c r="I137" s="1"/>
      <c r="J137" s="1">
        <v>0</v>
      </c>
      <c r="K137" s="1"/>
    </row>
    <row r="138" spans="1:11">
      <c r="A138" s="1"/>
      <c r="B138" s="1"/>
      <c r="C138" s="1"/>
      <c r="D138" s="1">
        <v>0</v>
      </c>
      <c r="E138" s="1"/>
      <c r="F138" s="1"/>
      <c r="G138" s="1">
        <v>0</v>
      </c>
      <c r="H138" s="1"/>
      <c r="I138" s="1"/>
      <c r="J138" s="1">
        <v>0</v>
      </c>
      <c r="K138" s="1"/>
    </row>
    <row r="139" spans="1:11">
      <c r="A139" s="1"/>
      <c r="B139" s="1"/>
      <c r="C139" s="1"/>
      <c r="D139" s="1">
        <v>0</v>
      </c>
      <c r="E139" s="1"/>
      <c r="F139" s="1"/>
      <c r="G139" s="1">
        <v>0</v>
      </c>
      <c r="H139" s="1"/>
      <c r="I139" s="1"/>
      <c r="J139" s="1">
        <v>3</v>
      </c>
      <c r="K139" s="1"/>
    </row>
    <row r="140" spans="1:11">
      <c r="A140" s="1"/>
      <c r="B140" s="1"/>
      <c r="C140" s="1"/>
      <c r="D140" s="1">
        <v>0</v>
      </c>
      <c r="E140" s="1"/>
      <c r="F140" s="1"/>
      <c r="G140" s="1">
        <v>0</v>
      </c>
      <c r="H140" s="1"/>
      <c r="I140" s="1"/>
      <c r="J140" s="1">
        <v>0</v>
      </c>
      <c r="K140" s="1"/>
    </row>
    <row r="141" spans="1:11">
      <c r="A141" s="1"/>
      <c r="B141" s="1"/>
      <c r="C141" s="1"/>
      <c r="D141" s="1">
        <v>0</v>
      </c>
      <c r="E141" s="1"/>
      <c r="F141" s="1"/>
      <c r="G141" s="1">
        <v>2</v>
      </c>
      <c r="H141" s="1"/>
      <c r="I141" s="1"/>
      <c r="J141" s="1">
        <v>0</v>
      </c>
      <c r="K141" s="1"/>
    </row>
    <row r="142" spans="1:11">
      <c r="A142" s="1"/>
      <c r="B142" s="1"/>
      <c r="C142" s="1"/>
      <c r="D142" s="1">
        <v>0</v>
      </c>
      <c r="E142" s="1"/>
      <c r="F142" s="1"/>
      <c r="G142" s="1">
        <v>0</v>
      </c>
      <c r="H142" s="1"/>
      <c r="I142" s="1"/>
      <c r="J142" s="1">
        <v>0</v>
      </c>
      <c r="K142" s="1"/>
    </row>
    <row r="143" spans="1:11">
      <c r="A143" s="1"/>
      <c r="B143" s="1"/>
      <c r="C143" s="1"/>
      <c r="D143" s="1">
        <v>0</v>
      </c>
      <c r="E143" s="1"/>
      <c r="F143" s="1"/>
      <c r="G143" s="1">
        <v>0</v>
      </c>
      <c r="H143" s="1"/>
      <c r="I143" s="1"/>
      <c r="J143" s="1">
        <v>0</v>
      </c>
      <c r="K143" s="1"/>
    </row>
    <row r="144" spans="1:11">
      <c r="A144" s="1"/>
      <c r="B144" s="1"/>
      <c r="C144" s="1"/>
      <c r="D144" s="1">
        <v>0</v>
      </c>
      <c r="E144" s="1"/>
      <c r="F144" s="1"/>
      <c r="G144" s="1">
        <v>0</v>
      </c>
      <c r="H144" s="1"/>
      <c r="I144" s="1"/>
      <c r="J144" s="1"/>
      <c r="K144" s="1"/>
    </row>
    <row r="145" spans="1:11">
      <c r="A145" s="1"/>
      <c r="B145" s="1"/>
      <c r="C145" s="1"/>
      <c r="D145" s="1">
        <v>0</v>
      </c>
      <c r="E145" s="1"/>
      <c r="F145" s="1"/>
      <c r="G145" s="1">
        <v>0</v>
      </c>
      <c r="H145" s="1"/>
      <c r="I145" s="1"/>
      <c r="J145" s="1"/>
      <c r="K145" s="1"/>
    </row>
    <row r="146" spans="1:11">
      <c r="A146" s="1"/>
      <c r="B146" s="1"/>
      <c r="C146" s="1"/>
      <c r="D146" s="1">
        <v>0</v>
      </c>
      <c r="E146" s="1"/>
      <c r="F146" s="1"/>
      <c r="G146" s="1">
        <v>0</v>
      </c>
      <c r="H146" s="1"/>
      <c r="I146" s="1"/>
      <c r="J146" s="1"/>
      <c r="K146" s="1"/>
    </row>
    <row r="147" spans="1:11">
      <c r="A147" s="1"/>
      <c r="B147" s="1"/>
      <c r="C147" s="1"/>
      <c r="D147" s="1">
        <v>0</v>
      </c>
      <c r="E147" s="1"/>
      <c r="F147" s="1"/>
      <c r="G147" s="1">
        <v>0</v>
      </c>
      <c r="H147" s="1"/>
      <c r="I147" s="1"/>
      <c r="J147" s="1"/>
      <c r="K147" s="1"/>
    </row>
    <row r="148" spans="1:11">
      <c r="A148" s="1"/>
      <c r="B148" s="1"/>
      <c r="C148" s="1"/>
      <c r="D148" s="1">
        <v>0</v>
      </c>
      <c r="E148" s="1"/>
      <c r="F148" s="1"/>
      <c r="G148" s="1">
        <v>0</v>
      </c>
      <c r="H148" s="1"/>
      <c r="I148" s="1"/>
      <c r="J148" s="1"/>
      <c r="K148" s="1"/>
    </row>
    <row r="149" spans="1:11">
      <c r="A149" s="1"/>
      <c r="B149" s="1"/>
      <c r="C149" s="1"/>
      <c r="D149" s="1">
        <v>0</v>
      </c>
      <c r="E149" s="1"/>
      <c r="F149" s="1"/>
      <c r="G149" s="1">
        <v>0</v>
      </c>
      <c r="H149" s="1"/>
      <c r="I149" s="1"/>
      <c r="J149" s="1"/>
      <c r="K149" s="1"/>
    </row>
    <row r="150" spans="1:11">
      <c r="A150" s="1"/>
      <c r="B150" s="1"/>
      <c r="C150" s="1"/>
      <c r="D150" s="1">
        <v>2</v>
      </c>
      <c r="E150" s="1"/>
      <c r="F150" s="1"/>
      <c r="G150" s="1">
        <v>0</v>
      </c>
      <c r="H150" s="1"/>
      <c r="I150" s="1"/>
      <c r="J150" s="1"/>
      <c r="K150" s="1"/>
    </row>
    <row r="151" spans="1:11">
      <c r="A151" s="1"/>
      <c r="B151" s="1"/>
      <c r="C151" s="1"/>
      <c r="D151" s="1">
        <v>0</v>
      </c>
      <c r="E151" s="1"/>
      <c r="F151" s="1"/>
      <c r="G151" s="1">
        <v>0</v>
      </c>
      <c r="H151" s="1"/>
      <c r="I151" s="1"/>
      <c r="J151" s="1"/>
      <c r="K151" s="1"/>
    </row>
    <row r="152" spans="1:11">
      <c r="A152" s="1"/>
      <c r="B152" s="1"/>
      <c r="C152" s="1"/>
      <c r="D152" s="1">
        <v>0</v>
      </c>
      <c r="E152" s="1"/>
      <c r="F152" s="1"/>
      <c r="G152" s="1">
        <v>0</v>
      </c>
      <c r="H152" s="1"/>
      <c r="I152" s="1"/>
      <c r="J152" s="1"/>
      <c r="K152" s="1"/>
    </row>
    <row r="153" spans="1:11">
      <c r="A153" s="1"/>
      <c r="B153" s="1"/>
      <c r="C153" s="1"/>
      <c r="D153" s="1">
        <v>0</v>
      </c>
      <c r="E153" s="1"/>
      <c r="F153" s="1"/>
      <c r="G153" s="1">
        <v>0</v>
      </c>
      <c r="H153" s="1"/>
      <c r="I153" s="1"/>
      <c r="J153" s="1"/>
      <c r="K153" s="1"/>
    </row>
    <row r="154" spans="1:11">
      <c r="A154" s="1"/>
      <c r="B154" s="1"/>
      <c r="C154" s="1"/>
      <c r="D154" s="1">
        <v>0</v>
      </c>
      <c r="E154" s="1"/>
      <c r="F154" s="1"/>
      <c r="G154" s="1">
        <v>0</v>
      </c>
      <c r="H154" s="1"/>
      <c r="I154" s="1"/>
      <c r="J154" s="1"/>
      <c r="K154" s="1"/>
    </row>
    <row r="155" spans="1:11">
      <c r="A155" s="1"/>
      <c r="B155" s="1"/>
      <c r="C155" s="1"/>
      <c r="D155" s="1">
        <v>0</v>
      </c>
      <c r="E155" s="1"/>
      <c r="F155" s="1"/>
      <c r="G155" s="1">
        <v>0</v>
      </c>
      <c r="H155" s="1"/>
      <c r="I155" s="1"/>
      <c r="J155" s="1"/>
      <c r="K155" s="1"/>
    </row>
    <row r="156" spans="1:11">
      <c r="A156" s="1"/>
      <c r="B156" s="1"/>
      <c r="C156" s="1"/>
      <c r="D156" s="1">
        <v>0</v>
      </c>
      <c r="E156" s="1"/>
      <c r="F156" s="1"/>
      <c r="G156" s="1">
        <v>0</v>
      </c>
      <c r="H156" s="1"/>
      <c r="I156" s="1"/>
      <c r="J156" s="1"/>
      <c r="K156" s="1"/>
    </row>
    <row r="157" spans="1:11">
      <c r="A157" s="1"/>
      <c r="B157" s="1"/>
      <c r="C157" s="1"/>
      <c r="D157" s="1">
        <v>1</v>
      </c>
      <c r="E157" s="1"/>
      <c r="F157" s="1"/>
      <c r="G157" s="1">
        <v>0</v>
      </c>
      <c r="H157" s="1"/>
      <c r="I157" s="1"/>
      <c r="J157" s="1"/>
      <c r="K157" s="1"/>
    </row>
    <row r="158" spans="1:11">
      <c r="A158" s="1"/>
      <c r="B158" s="1"/>
      <c r="C158" s="1"/>
      <c r="D158" s="1">
        <v>0</v>
      </c>
      <c r="E158" s="1"/>
      <c r="F158" s="1"/>
      <c r="G158" s="1">
        <v>0</v>
      </c>
      <c r="H158" s="1"/>
      <c r="I158" s="1"/>
      <c r="J158" s="1"/>
      <c r="K158" s="1"/>
    </row>
    <row r="159" spans="1:11">
      <c r="A159" s="1"/>
      <c r="B159" s="1"/>
      <c r="C159" s="1"/>
      <c r="D159" s="1">
        <v>0</v>
      </c>
      <c r="E159" s="1"/>
      <c r="F159" s="1"/>
      <c r="G159" s="1">
        <v>0</v>
      </c>
      <c r="H159" s="1"/>
      <c r="I159" s="1"/>
      <c r="J159" s="1"/>
      <c r="K159" s="1"/>
    </row>
    <row r="160" spans="1:11">
      <c r="A160" s="1"/>
      <c r="B160" s="1"/>
      <c r="C160" s="1"/>
      <c r="D160" s="1">
        <v>0</v>
      </c>
      <c r="E160" s="1"/>
      <c r="F160" s="1"/>
      <c r="G160" s="1">
        <v>0</v>
      </c>
      <c r="H160" s="1"/>
      <c r="I160" s="1"/>
      <c r="J160" s="1"/>
      <c r="K160" s="1"/>
    </row>
    <row r="161" spans="1:11">
      <c r="A161" s="1"/>
      <c r="B161" s="1"/>
      <c r="C161" s="1"/>
      <c r="D161" s="1">
        <v>0</v>
      </c>
      <c r="E161" s="1"/>
      <c r="F161" s="1"/>
      <c r="G161" s="1">
        <v>0</v>
      </c>
      <c r="H161" s="1"/>
      <c r="I161" s="1"/>
      <c r="J161" s="1"/>
      <c r="K161" s="1"/>
    </row>
    <row r="162" spans="1:11">
      <c r="A162" s="1"/>
      <c r="B162" s="1"/>
      <c r="C162" s="1"/>
      <c r="D162" s="1">
        <v>0</v>
      </c>
      <c r="E162" s="1"/>
      <c r="F162" s="1"/>
      <c r="G162" s="1">
        <v>0</v>
      </c>
      <c r="H162" s="1"/>
      <c r="I162" s="1"/>
      <c r="J162" s="1"/>
      <c r="K162" s="1"/>
    </row>
    <row r="163" spans="1:11">
      <c r="A163" s="1"/>
      <c r="B163" s="1"/>
      <c r="C163" s="1"/>
      <c r="D163" s="1">
        <v>0</v>
      </c>
      <c r="E163" s="1"/>
      <c r="F163" s="1"/>
      <c r="G163" s="1">
        <v>0</v>
      </c>
      <c r="H163" s="1"/>
      <c r="I163" s="1"/>
      <c r="J163" s="1"/>
      <c r="K163" s="1"/>
    </row>
    <row r="164" spans="1:11">
      <c r="A164" s="1"/>
      <c r="B164" s="1"/>
      <c r="C164" s="1"/>
      <c r="D164" s="1">
        <v>0</v>
      </c>
      <c r="E164" s="1"/>
      <c r="F164" s="1"/>
      <c r="G164" s="1">
        <v>0</v>
      </c>
      <c r="H164" s="1"/>
      <c r="I164" s="1"/>
      <c r="J164" s="1"/>
      <c r="K164" s="1"/>
    </row>
    <row r="165" spans="1:11">
      <c r="A165" s="1"/>
      <c r="B165" s="1"/>
      <c r="C165" s="1"/>
      <c r="D165" s="1">
        <v>0</v>
      </c>
      <c r="E165" s="1"/>
      <c r="F165" s="1"/>
      <c r="G165" s="1">
        <v>0</v>
      </c>
      <c r="H165" s="1"/>
      <c r="I165" s="1"/>
      <c r="J165" s="1"/>
      <c r="K165" s="1"/>
    </row>
    <row r="166" spans="1:11">
      <c r="A166" s="1"/>
      <c r="B166" s="1"/>
      <c r="C166" s="1"/>
      <c r="D166" s="1">
        <v>0</v>
      </c>
      <c r="E166" s="1"/>
      <c r="F166" s="1"/>
      <c r="G166" s="1">
        <v>0</v>
      </c>
      <c r="H166" s="1"/>
      <c r="I166" s="1"/>
      <c r="J166" s="1"/>
      <c r="K166" s="1"/>
    </row>
    <row r="167" spans="1:11">
      <c r="A167" s="1"/>
      <c r="B167" s="1"/>
      <c r="C167" s="1"/>
      <c r="D167" s="1">
        <v>0</v>
      </c>
      <c r="E167" s="1"/>
      <c r="F167" s="1"/>
      <c r="G167" s="1">
        <v>0</v>
      </c>
      <c r="H167" s="1"/>
      <c r="I167" s="1"/>
      <c r="J167" s="1"/>
      <c r="K167" s="1"/>
    </row>
    <row r="168" spans="1:11">
      <c r="A168" s="1"/>
      <c r="B168" s="1"/>
      <c r="C168" s="1"/>
      <c r="D168" s="1">
        <v>0</v>
      </c>
      <c r="E168" s="1"/>
      <c r="F168" s="1"/>
      <c r="G168" s="1">
        <v>0</v>
      </c>
      <c r="H168" s="1"/>
      <c r="I168" s="1"/>
      <c r="J168" s="1"/>
      <c r="K168" s="1"/>
    </row>
    <row r="169" spans="1:11">
      <c r="A169" s="1"/>
      <c r="B169" s="1"/>
      <c r="C169" s="1"/>
      <c r="D169" s="1">
        <v>0</v>
      </c>
      <c r="E169" s="1"/>
      <c r="F169" s="1"/>
      <c r="G169" s="1">
        <v>0</v>
      </c>
      <c r="H169" s="1"/>
      <c r="I169" s="1"/>
      <c r="J169" s="1"/>
      <c r="K169" s="1"/>
    </row>
    <row r="170" spans="1:11">
      <c r="A170" s="1"/>
      <c r="B170" s="1"/>
      <c r="C170" s="1"/>
      <c r="D170" s="1">
        <v>0</v>
      </c>
      <c r="E170" s="1"/>
      <c r="F170" s="1"/>
      <c r="G170" s="1">
        <v>0</v>
      </c>
      <c r="H170" s="1"/>
      <c r="I170" s="1"/>
      <c r="J170" s="1"/>
      <c r="K170" s="1"/>
    </row>
    <row r="171" spans="1:11">
      <c r="A171" s="1"/>
      <c r="B171" s="1"/>
      <c r="C171" s="1"/>
      <c r="D171" s="1">
        <v>0</v>
      </c>
      <c r="E171" s="1"/>
      <c r="F171" s="1"/>
      <c r="G171" s="1">
        <v>0</v>
      </c>
      <c r="H171" s="1"/>
      <c r="I171" s="1"/>
      <c r="J171" s="1"/>
      <c r="K171" s="1"/>
    </row>
    <row r="172" spans="1:11">
      <c r="A172" s="1"/>
      <c r="B172" s="1"/>
      <c r="C172" s="1"/>
      <c r="D172" s="1">
        <v>0</v>
      </c>
      <c r="E172" s="1"/>
      <c r="F172" s="1"/>
      <c r="G172" s="1">
        <v>0</v>
      </c>
      <c r="H172" s="1"/>
      <c r="I172" s="1"/>
      <c r="J172" s="1"/>
      <c r="K172" s="1"/>
    </row>
    <row r="173" spans="1:11">
      <c r="A173" s="1"/>
      <c r="B173" s="1"/>
      <c r="C173" s="1"/>
      <c r="D173" s="1">
        <v>0</v>
      </c>
      <c r="E173" s="1"/>
      <c r="F173" s="1"/>
      <c r="G173" s="1">
        <v>0</v>
      </c>
      <c r="H173" s="1"/>
      <c r="I173" s="1"/>
      <c r="J173" s="1"/>
      <c r="K173" s="1"/>
    </row>
    <row r="174" spans="1:11">
      <c r="A174" s="1"/>
      <c r="B174" s="1"/>
      <c r="C174" s="1"/>
      <c r="D174" s="1">
        <v>0</v>
      </c>
      <c r="E174" s="1"/>
      <c r="F174" s="1"/>
      <c r="G174" s="1">
        <v>0</v>
      </c>
      <c r="H174" s="1"/>
      <c r="I174" s="1"/>
      <c r="J174" s="1"/>
      <c r="K174" s="1"/>
    </row>
    <row r="175" spans="1:11">
      <c r="A175" s="1"/>
      <c r="B175" s="1"/>
      <c r="C175" s="1"/>
      <c r="D175" s="1">
        <v>0</v>
      </c>
      <c r="E175" s="1"/>
      <c r="F175" s="1"/>
      <c r="G175" s="1">
        <v>2</v>
      </c>
      <c r="H175" s="1"/>
      <c r="I175" s="1"/>
      <c r="J175" s="1"/>
      <c r="K175" s="1"/>
    </row>
    <row r="176" spans="1:11">
      <c r="A176" s="1"/>
      <c r="B176" s="1"/>
      <c r="C176" s="1"/>
      <c r="D176" s="1">
        <v>0</v>
      </c>
      <c r="E176" s="1"/>
      <c r="F176" s="1"/>
      <c r="G176" s="1">
        <v>0</v>
      </c>
      <c r="H176" s="1"/>
      <c r="I176" s="1"/>
      <c r="J176" s="1"/>
      <c r="K176" s="1"/>
    </row>
    <row r="177" spans="1:11">
      <c r="A177" s="1"/>
      <c r="B177" s="1"/>
      <c r="C177" s="1"/>
      <c r="D177" s="1">
        <v>0</v>
      </c>
      <c r="E177" s="1"/>
      <c r="F177" s="1"/>
      <c r="G177" s="1">
        <v>0</v>
      </c>
      <c r="H177" s="1"/>
      <c r="I177" s="1"/>
      <c r="J177" s="1"/>
      <c r="K177" s="1"/>
    </row>
    <row r="178" spans="1:11">
      <c r="A178" s="1"/>
      <c r="B178" s="1"/>
      <c r="C178" s="1"/>
      <c r="D178" s="1">
        <v>0</v>
      </c>
      <c r="E178" s="1"/>
      <c r="F178" s="1"/>
      <c r="G178" s="1">
        <v>2</v>
      </c>
      <c r="H178" s="1"/>
      <c r="I178" s="1"/>
      <c r="J178" s="1"/>
      <c r="K178" s="1"/>
    </row>
    <row r="179" spans="1:11">
      <c r="A179" s="1"/>
      <c r="B179" s="1"/>
      <c r="C179" s="1"/>
      <c r="D179" s="1">
        <v>0</v>
      </c>
      <c r="E179" s="1"/>
      <c r="F179" s="1"/>
      <c r="G179" s="1">
        <v>0</v>
      </c>
      <c r="H179" s="1"/>
      <c r="I179" s="1"/>
      <c r="J179" s="1"/>
      <c r="K179" s="1"/>
    </row>
    <row r="180" spans="1:11">
      <c r="A180" s="1"/>
      <c r="B180" s="1"/>
      <c r="C180" s="1"/>
      <c r="D180" s="1">
        <v>0</v>
      </c>
      <c r="E180" s="1"/>
      <c r="F180" s="1"/>
      <c r="G180" s="1">
        <v>0</v>
      </c>
      <c r="H180" s="1"/>
      <c r="I180" s="1"/>
      <c r="J180" s="1"/>
      <c r="K180" s="1"/>
    </row>
    <row r="181" spans="1:11">
      <c r="A181" s="1"/>
      <c r="B181" s="1"/>
      <c r="C181" s="1"/>
      <c r="D181" s="1">
        <v>0</v>
      </c>
      <c r="E181" s="1"/>
      <c r="F181" s="1"/>
      <c r="G181" s="1">
        <v>0</v>
      </c>
      <c r="H181" s="1"/>
      <c r="I181" s="1"/>
      <c r="J181" s="1"/>
      <c r="K181" s="1"/>
    </row>
    <row r="182" spans="1:11">
      <c r="A182" s="1"/>
      <c r="B182" s="1"/>
      <c r="C182" s="1"/>
      <c r="D182" s="1">
        <v>0</v>
      </c>
      <c r="E182" s="1"/>
      <c r="F182" s="1"/>
      <c r="G182" s="1">
        <v>0</v>
      </c>
      <c r="H182" s="1"/>
      <c r="I182" s="1"/>
      <c r="J182" s="1"/>
      <c r="K182" s="1"/>
    </row>
    <row r="183" spans="1:11">
      <c r="A183" s="1"/>
      <c r="B183" s="1"/>
      <c r="C183" s="1"/>
      <c r="D183" s="1">
        <v>0</v>
      </c>
      <c r="E183" s="1"/>
      <c r="F183" s="1"/>
      <c r="G183" s="1">
        <v>0</v>
      </c>
      <c r="H183" s="1"/>
      <c r="I183" s="1"/>
      <c r="J183" s="1"/>
      <c r="K183" s="1"/>
    </row>
    <row r="184" spans="1:11">
      <c r="A184" s="1"/>
      <c r="B184" s="1"/>
      <c r="C184" s="1"/>
      <c r="D184" s="1">
        <v>0</v>
      </c>
      <c r="E184" s="1"/>
      <c r="F184" s="1"/>
      <c r="G184" s="1">
        <v>0</v>
      </c>
      <c r="H184" s="1"/>
      <c r="I184" s="1"/>
      <c r="J184" s="1"/>
      <c r="K184" s="1"/>
    </row>
    <row r="185" spans="1:11">
      <c r="A185" s="1"/>
      <c r="B185" s="1"/>
      <c r="C185" s="1"/>
      <c r="D185" s="1">
        <v>0</v>
      </c>
      <c r="E185" s="1"/>
      <c r="F185" s="1"/>
      <c r="G185" s="1">
        <v>0</v>
      </c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>
        <v>0</v>
      </c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>
        <v>0</v>
      </c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>
        <v>0</v>
      </c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>
        <v>0</v>
      </c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>
        <v>0</v>
      </c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>
        <v>0</v>
      </c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>
        <v>0</v>
      </c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>
        <v>0</v>
      </c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>
        <v>2</v>
      </c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>
        <v>2</v>
      </c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>
        <v>0</v>
      </c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>
        <v>0</v>
      </c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>
        <v>0</v>
      </c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>
        <v>0</v>
      </c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>
        <v>0</v>
      </c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>
        <v>0</v>
      </c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>
        <v>0</v>
      </c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>
        <v>0</v>
      </c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>
        <v>0</v>
      </c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>
        <v>0</v>
      </c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>
        <v>0</v>
      </c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>
        <v>0</v>
      </c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>
        <v>0</v>
      </c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>
        <v>0</v>
      </c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>
        <v>0</v>
      </c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>
        <v>0</v>
      </c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>
        <v>0</v>
      </c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>
        <v>0</v>
      </c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>
        <v>0</v>
      </c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>
        <v>0</v>
      </c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>
        <v>0</v>
      </c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>
        <v>0</v>
      </c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>
        <v>0</v>
      </c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>
        <v>0</v>
      </c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>
        <v>0</v>
      </c>
      <c r="H220" s="1"/>
      <c r="I220" s="1"/>
      <c r="J220" s="1"/>
      <c r="K220" s="1"/>
    </row>
  </sheetData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X53"/>
  <sheetViews>
    <sheetView zoomScale="102" zoomScaleNormal="60" workbookViewId="0">
      <selection activeCell="T14" sqref="T14"/>
    </sheetView>
  </sheetViews>
  <sheetFormatPr baseColWidth="10" defaultColWidth="8.83203125" defaultRowHeight="15"/>
  <sheetData>
    <row r="2" spans="2:24">
      <c r="B2" t="s">
        <v>527</v>
      </c>
      <c r="E2" t="s">
        <v>526</v>
      </c>
      <c r="H2" t="s">
        <v>525</v>
      </c>
      <c r="K2" t="s">
        <v>524</v>
      </c>
      <c r="N2" t="s">
        <v>523</v>
      </c>
      <c r="Q2" t="s">
        <v>522</v>
      </c>
      <c r="T2" t="s">
        <v>521</v>
      </c>
      <c r="W2" t="s">
        <v>520</v>
      </c>
    </row>
    <row r="3" spans="2:24">
      <c r="B3" t="s">
        <v>21</v>
      </c>
      <c r="C3" t="s">
        <v>20</v>
      </c>
      <c r="E3" t="s">
        <v>21</v>
      </c>
      <c r="F3" t="s">
        <v>20</v>
      </c>
      <c r="H3" t="s">
        <v>21</v>
      </c>
      <c r="I3" t="s">
        <v>20</v>
      </c>
      <c r="K3" t="s">
        <v>21</v>
      </c>
      <c r="L3" t="s">
        <v>20</v>
      </c>
      <c r="N3" t="s">
        <v>21</v>
      </c>
      <c r="O3" t="s">
        <v>20</v>
      </c>
      <c r="Q3" t="s">
        <v>21</v>
      </c>
      <c r="R3" t="s">
        <v>20</v>
      </c>
      <c r="T3" t="s">
        <v>21</v>
      </c>
      <c r="U3" t="s">
        <v>20</v>
      </c>
      <c r="W3" t="s">
        <v>21</v>
      </c>
      <c r="X3" t="s">
        <v>20</v>
      </c>
    </row>
    <row r="4" spans="2:24">
      <c r="B4">
        <v>6</v>
      </c>
      <c r="C4">
        <v>0</v>
      </c>
      <c r="E4">
        <v>20</v>
      </c>
      <c r="F4">
        <v>1</v>
      </c>
      <c r="H4">
        <v>7</v>
      </c>
      <c r="I4">
        <v>1</v>
      </c>
      <c r="K4">
        <v>18</v>
      </c>
      <c r="L4">
        <v>0</v>
      </c>
      <c r="N4">
        <v>24</v>
      </c>
      <c r="O4">
        <v>0</v>
      </c>
      <c r="Q4">
        <v>15</v>
      </c>
      <c r="R4">
        <v>3</v>
      </c>
      <c r="T4">
        <v>7</v>
      </c>
      <c r="U4">
        <v>3</v>
      </c>
      <c r="W4">
        <v>11</v>
      </c>
      <c r="X4">
        <v>2</v>
      </c>
    </row>
    <row r="5" spans="2:24">
      <c r="B5">
        <v>7</v>
      </c>
      <c r="C5">
        <v>0</v>
      </c>
      <c r="E5">
        <v>33</v>
      </c>
      <c r="F5">
        <v>1</v>
      </c>
      <c r="H5">
        <v>9</v>
      </c>
      <c r="I5">
        <v>0</v>
      </c>
      <c r="K5">
        <v>11</v>
      </c>
      <c r="L5">
        <v>0</v>
      </c>
      <c r="N5">
        <v>24</v>
      </c>
      <c r="O5">
        <v>0</v>
      </c>
      <c r="Q5">
        <v>21</v>
      </c>
      <c r="R5">
        <v>1</v>
      </c>
      <c r="T5">
        <v>7</v>
      </c>
      <c r="U5">
        <v>1</v>
      </c>
      <c r="W5">
        <v>18</v>
      </c>
      <c r="X5">
        <v>2</v>
      </c>
    </row>
    <row r="6" spans="2:24">
      <c r="B6">
        <v>30</v>
      </c>
      <c r="C6">
        <v>0</v>
      </c>
      <c r="E6">
        <v>7</v>
      </c>
      <c r="F6">
        <v>1</v>
      </c>
      <c r="H6">
        <v>8</v>
      </c>
      <c r="I6">
        <v>0</v>
      </c>
      <c r="K6">
        <v>4</v>
      </c>
      <c r="L6">
        <v>2</v>
      </c>
      <c r="N6">
        <v>26</v>
      </c>
      <c r="O6">
        <v>1</v>
      </c>
      <c r="Q6">
        <v>9</v>
      </c>
      <c r="R6">
        <v>1</v>
      </c>
      <c r="T6">
        <v>13</v>
      </c>
      <c r="U6">
        <v>2</v>
      </c>
      <c r="W6">
        <v>4</v>
      </c>
      <c r="X6">
        <v>3</v>
      </c>
    </row>
    <row r="7" spans="2:24">
      <c r="B7">
        <v>24</v>
      </c>
      <c r="C7">
        <v>0</v>
      </c>
      <c r="E7">
        <v>4</v>
      </c>
      <c r="F7">
        <v>1</v>
      </c>
      <c r="H7">
        <v>9</v>
      </c>
      <c r="I7">
        <v>0</v>
      </c>
      <c r="K7">
        <v>8</v>
      </c>
      <c r="L7">
        <v>1</v>
      </c>
      <c r="N7">
        <v>28</v>
      </c>
      <c r="O7">
        <v>1</v>
      </c>
      <c r="Q7">
        <v>15</v>
      </c>
      <c r="R7">
        <v>2</v>
      </c>
      <c r="T7">
        <v>18</v>
      </c>
      <c r="U7">
        <v>1</v>
      </c>
      <c r="W7">
        <v>22</v>
      </c>
      <c r="X7">
        <v>1</v>
      </c>
    </row>
    <row r="8" spans="2:24">
      <c r="B8">
        <v>9</v>
      </c>
      <c r="C8">
        <v>0</v>
      </c>
      <c r="E8">
        <v>3</v>
      </c>
      <c r="F8">
        <v>1</v>
      </c>
      <c r="H8">
        <v>9</v>
      </c>
      <c r="I8">
        <v>1</v>
      </c>
      <c r="K8">
        <v>47</v>
      </c>
      <c r="L8">
        <v>6</v>
      </c>
      <c r="N8">
        <v>17</v>
      </c>
      <c r="O8">
        <v>0</v>
      </c>
      <c r="Q8">
        <v>41</v>
      </c>
      <c r="R8">
        <v>2</v>
      </c>
      <c r="T8">
        <v>7</v>
      </c>
      <c r="U8">
        <v>3</v>
      </c>
      <c r="W8">
        <v>7</v>
      </c>
      <c r="X8">
        <v>1</v>
      </c>
    </row>
    <row r="9" spans="2:24">
      <c r="B9">
        <v>9</v>
      </c>
      <c r="C9">
        <v>0</v>
      </c>
      <c r="E9">
        <v>5</v>
      </c>
      <c r="F9">
        <v>3</v>
      </c>
      <c r="H9">
        <v>10</v>
      </c>
      <c r="I9">
        <v>1</v>
      </c>
      <c r="K9">
        <v>27</v>
      </c>
      <c r="L9">
        <v>0</v>
      </c>
      <c r="N9">
        <v>10</v>
      </c>
      <c r="O9">
        <v>0</v>
      </c>
      <c r="Q9">
        <v>8</v>
      </c>
      <c r="R9">
        <v>1</v>
      </c>
      <c r="T9">
        <v>5</v>
      </c>
      <c r="U9">
        <v>1</v>
      </c>
      <c r="W9">
        <v>6</v>
      </c>
      <c r="X9">
        <v>1</v>
      </c>
    </row>
    <row r="10" spans="2:24">
      <c r="B10">
        <v>16</v>
      </c>
      <c r="C10">
        <v>0</v>
      </c>
      <c r="E10">
        <v>14</v>
      </c>
      <c r="F10">
        <v>1</v>
      </c>
      <c r="H10">
        <v>8</v>
      </c>
      <c r="I10">
        <v>1</v>
      </c>
      <c r="K10">
        <v>27</v>
      </c>
      <c r="L10">
        <v>1</v>
      </c>
      <c r="N10">
        <v>8</v>
      </c>
      <c r="O10">
        <v>1</v>
      </c>
      <c r="Q10">
        <v>6</v>
      </c>
      <c r="R10">
        <v>1</v>
      </c>
      <c r="T10">
        <v>6</v>
      </c>
      <c r="U10">
        <v>1</v>
      </c>
      <c r="W10">
        <v>5</v>
      </c>
      <c r="X10">
        <v>1</v>
      </c>
    </row>
    <row r="11" spans="2:24">
      <c r="B11">
        <v>22</v>
      </c>
      <c r="C11">
        <v>0</v>
      </c>
      <c r="E11">
        <v>1</v>
      </c>
      <c r="F11">
        <v>1</v>
      </c>
      <c r="H11">
        <v>8</v>
      </c>
      <c r="I11">
        <v>0</v>
      </c>
      <c r="K11">
        <v>17</v>
      </c>
      <c r="L11">
        <v>0</v>
      </c>
      <c r="N11">
        <v>23</v>
      </c>
      <c r="O11">
        <v>0</v>
      </c>
      <c r="Q11">
        <v>14</v>
      </c>
      <c r="R11">
        <v>1</v>
      </c>
      <c r="T11">
        <v>35</v>
      </c>
      <c r="U11">
        <v>1</v>
      </c>
      <c r="W11">
        <v>26</v>
      </c>
      <c r="X11">
        <v>2</v>
      </c>
    </row>
    <row r="12" spans="2:24">
      <c r="B12">
        <v>14</v>
      </c>
      <c r="C12">
        <v>0</v>
      </c>
      <c r="E12">
        <v>9</v>
      </c>
      <c r="F12">
        <v>0</v>
      </c>
      <c r="H12">
        <v>16</v>
      </c>
      <c r="I12">
        <v>0</v>
      </c>
      <c r="K12">
        <v>22</v>
      </c>
      <c r="L12">
        <v>0</v>
      </c>
      <c r="N12">
        <v>54</v>
      </c>
      <c r="O12">
        <v>2</v>
      </c>
      <c r="Q12">
        <v>15</v>
      </c>
      <c r="R12">
        <v>1</v>
      </c>
      <c r="T12">
        <v>7</v>
      </c>
      <c r="U12">
        <v>2</v>
      </c>
      <c r="W12">
        <v>2</v>
      </c>
      <c r="X12">
        <v>2</v>
      </c>
    </row>
    <row r="13" spans="2:24">
      <c r="B13">
        <v>21</v>
      </c>
      <c r="C13">
        <v>0</v>
      </c>
      <c r="E13">
        <v>6</v>
      </c>
      <c r="F13">
        <v>1</v>
      </c>
      <c r="H13">
        <v>6</v>
      </c>
      <c r="I13">
        <v>1</v>
      </c>
      <c r="K13">
        <v>2</v>
      </c>
      <c r="L13">
        <v>1</v>
      </c>
      <c r="N13">
        <v>7</v>
      </c>
      <c r="O13">
        <v>1</v>
      </c>
      <c r="Q13">
        <v>3</v>
      </c>
      <c r="R13">
        <v>2</v>
      </c>
      <c r="T13">
        <v>16</v>
      </c>
      <c r="U13">
        <v>1</v>
      </c>
      <c r="W13">
        <v>11</v>
      </c>
      <c r="X13">
        <v>2</v>
      </c>
    </row>
    <row r="14" spans="2:24">
      <c r="B14">
        <v>9</v>
      </c>
      <c r="C14">
        <v>0</v>
      </c>
      <c r="E14">
        <v>22</v>
      </c>
      <c r="F14">
        <v>2</v>
      </c>
      <c r="H14">
        <v>18</v>
      </c>
      <c r="I14">
        <v>2</v>
      </c>
      <c r="K14">
        <v>8</v>
      </c>
      <c r="L14">
        <v>1</v>
      </c>
      <c r="N14">
        <v>20</v>
      </c>
      <c r="O14">
        <v>0</v>
      </c>
      <c r="Q14">
        <v>10</v>
      </c>
      <c r="R14">
        <v>3</v>
      </c>
      <c r="T14">
        <v>7</v>
      </c>
      <c r="U14">
        <v>2</v>
      </c>
      <c r="W14">
        <v>15</v>
      </c>
      <c r="X14">
        <v>2</v>
      </c>
    </row>
    <row r="15" spans="2:24">
      <c r="B15">
        <v>10</v>
      </c>
      <c r="C15">
        <v>0</v>
      </c>
      <c r="E15">
        <v>12</v>
      </c>
      <c r="F15">
        <v>1</v>
      </c>
      <c r="H15">
        <v>12</v>
      </c>
      <c r="I15">
        <v>2</v>
      </c>
      <c r="K15">
        <v>20</v>
      </c>
      <c r="L15">
        <v>1</v>
      </c>
      <c r="N15">
        <v>10</v>
      </c>
      <c r="O15">
        <v>0</v>
      </c>
      <c r="Q15">
        <v>49</v>
      </c>
      <c r="R15">
        <v>2</v>
      </c>
      <c r="T15">
        <v>2</v>
      </c>
      <c r="U15">
        <v>2</v>
      </c>
      <c r="W15">
        <v>6</v>
      </c>
      <c r="X15">
        <v>1</v>
      </c>
    </row>
    <row r="16" spans="2:24">
      <c r="B16">
        <v>15</v>
      </c>
      <c r="C16">
        <v>0</v>
      </c>
      <c r="E16">
        <v>6</v>
      </c>
      <c r="F16">
        <v>1</v>
      </c>
      <c r="H16">
        <v>8</v>
      </c>
      <c r="I16">
        <v>1</v>
      </c>
      <c r="K16">
        <v>12</v>
      </c>
      <c r="L16">
        <v>2</v>
      </c>
      <c r="N16">
        <v>8</v>
      </c>
      <c r="O16">
        <v>1</v>
      </c>
      <c r="Q16">
        <v>10</v>
      </c>
      <c r="R16">
        <v>1</v>
      </c>
      <c r="T16">
        <v>5</v>
      </c>
      <c r="U16">
        <v>2</v>
      </c>
      <c r="W16">
        <v>5</v>
      </c>
      <c r="X16">
        <v>1</v>
      </c>
    </row>
    <row r="17" spans="2:24">
      <c r="B17">
        <v>18</v>
      </c>
      <c r="C17">
        <v>0</v>
      </c>
      <c r="E17">
        <v>17</v>
      </c>
      <c r="F17">
        <v>1</v>
      </c>
      <c r="H17">
        <v>24</v>
      </c>
      <c r="I17">
        <v>1</v>
      </c>
      <c r="K17">
        <v>30</v>
      </c>
      <c r="L17">
        <v>2</v>
      </c>
      <c r="N17">
        <v>23</v>
      </c>
      <c r="O17">
        <v>0</v>
      </c>
      <c r="Q17">
        <v>8</v>
      </c>
      <c r="R17">
        <v>1</v>
      </c>
      <c r="T17">
        <v>4</v>
      </c>
      <c r="U17">
        <v>1</v>
      </c>
      <c r="W17">
        <v>9</v>
      </c>
      <c r="X17">
        <v>1</v>
      </c>
    </row>
    <row r="18" spans="2:24">
      <c r="B18">
        <v>19</v>
      </c>
      <c r="C18">
        <v>0</v>
      </c>
      <c r="E18">
        <v>14</v>
      </c>
      <c r="F18">
        <v>1</v>
      </c>
      <c r="H18">
        <v>16</v>
      </c>
      <c r="I18">
        <v>0</v>
      </c>
      <c r="K18">
        <v>60</v>
      </c>
      <c r="L18">
        <v>1</v>
      </c>
      <c r="N18">
        <v>54</v>
      </c>
      <c r="O18">
        <v>2</v>
      </c>
      <c r="Q18">
        <v>38</v>
      </c>
      <c r="R18">
        <v>1</v>
      </c>
      <c r="T18">
        <v>2</v>
      </c>
      <c r="U18">
        <v>1</v>
      </c>
      <c r="W18">
        <v>20</v>
      </c>
      <c r="X18">
        <v>0</v>
      </c>
    </row>
    <row r="19" spans="2:24">
      <c r="B19">
        <v>15</v>
      </c>
      <c r="C19">
        <v>0</v>
      </c>
      <c r="E19">
        <v>4</v>
      </c>
      <c r="F19">
        <v>2</v>
      </c>
      <c r="H19">
        <v>2</v>
      </c>
      <c r="I19">
        <v>1</v>
      </c>
      <c r="K19">
        <v>10</v>
      </c>
      <c r="L19">
        <v>2</v>
      </c>
      <c r="N19">
        <v>7</v>
      </c>
      <c r="O19">
        <v>1</v>
      </c>
      <c r="Q19">
        <v>22</v>
      </c>
      <c r="R19">
        <v>1</v>
      </c>
      <c r="T19">
        <v>8</v>
      </c>
      <c r="U19">
        <v>1</v>
      </c>
      <c r="W19">
        <v>11</v>
      </c>
      <c r="X19">
        <v>0</v>
      </c>
    </row>
    <row r="20" spans="2:24">
      <c r="B20">
        <v>16</v>
      </c>
      <c r="C20">
        <v>0</v>
      </c>
      <c r="E20">
        <v>6</v>
      </c>
      <c r="F20">
        <v>1</v>
      </c>
      <c r="H20">
        <v>6</v>
      </c>
      <c r="I20">
        <v>0</v>
      </c>
      <c r="K20">
        <v>30</v>
      </c>
      <c r="L20">
        <v>0</v>
      </c>
      <c r="N20">
        <v>20</v>
      </c>
      <c r="O20">
        <v>0</v>
      </c>
      <c r="Q20">
        <v>23</v>
      </c>
      <c r="R20">
        <v>1</v>
      </c>
      <c r="T20">
        <v>3</v>
      </c>
      <c r="U20">
        <v>3</v>
      </c>
      <c r="W20">
        <v>22</v>
      </c>
      <c r="X20">
        <v>1</v>
      </c>
    </row>
    <row r="21" spans="2:24">
      <c r="B21">
        <v>20</v>
      </c>
      <c r="C21">
        <v>0</v>
      </c>
      <c r="E21">
        <v>26</v>
      </c>
      <c r="F21">
        <v>1</v>
      </c>
      <c r="H21">
        <v>9</v>
      </c>
      <c r="I21">
        <v>0</v>
      </c>
      <c r="K21">
        <v>17</v>
      </c>
      <c r="L21">
        <v>0</v>
      </c>
      <c r="N21">
        <v>10</v>
      </c>
      <c r="O21">
        <v>0</v>
      </c>
      <c r="Q21">
        <v>7</v>
      </c>
      <c r="R21">
        <v>1</v>
      </c>
      <c r="T21">
        <v>16</v>
      </c>
      <c r="U21">
        <v>1</v>
      </c>
      <c r="W21">
        <v>18</v>
      </c>
      <c r="X21">
        <v>0</v>
      </c>
    </row>
    <row r="22" spans="2:24">
      <c r="B22">
        <v>9</v>
      </c>
      <c r="C22">
        <v>0</v>
      </c>
      <c r="E22">
        <v>5</v>
      </c>
      <c r="F22">
        <v>1</v>
      </c>
      <c r="H22">
        <v>10</v>
      </c>
      <c r="I22">
        <v>2</v>
      </c>
      <c r="K22">
        <v>20</v>
      </c>
      <c r="L22">
        <v>1</v>
      </c>
      <c r="N22">
        <v>20</v>
      </c>
      <c r="O22">
        <v>1</v>
      </c>
      <c r="Q22">
        <v>3</v>
      </c>
      <c r="R22">
        <v>2</v>
      </c>
      <c r="T22">
        <v>16</v>
      </c>
      <c r="U22">
        <v>1</v>
      </c>
      <c r="W22">
        <v>4</v>
      </c>
      <c r="X22">
        <v>1</v>
      </c>
    </row>
    <row r="23" spans="2:24">
      <c r="B23">
        <v>29</v>
      </c>
      <c r="C23">
        <v>0</v>
      </c>
      <c r="E23">
        <v>5</v>
      </c>
      <c r="F23">
        <v>1</v>
      </c>
      <c r="H23">
        <v>43</v>
      </c>
      <c r="I23">
        <v>3</v>
      </c>
      <c r="K23">
        <v>14</v>
      </c>
      <c r="L23">
        <v>0</v>
      </c>
      <c r="N23">
        <v>38</v>
      </c>
      <c r="O23">
        <v>1</v>
      </c>
      <c r="Q23">
        <v>39</v>
      </c>
      <c r="R23">
        <v>1</v>
      </c>
      <c r="T23">
        <v>11</v>
      </c>
      <c r="U23">
        <v>2</v>
      </c>
      <c r="W23">
        <v>20</v>
      </c>
      <c r="X23">
        <v>1</v>
      </c>
    </row>
    <row r="24" spans="2:24">
      <c r="B24">
        <v>23</v>
      </c>
      <c r="C24">
        <v>0</v>
      </c>
      <c r="E24">
        <v>16</v>
      </c>
      <c r="F24">
        <v>1</v>
      </c>
      <c r="H24">
        <v>20</v>
      </c>
      <c r="I24">
        <v>1</v>
      </c>
      <c r="K24">
        <v>17</v>
      </c>
      <c r="L24">
        <v>1</v>
      </c>
      <c r="N24">
        <v>70</v>
      </c>
      <c r="O24">
        <v>3</v>
      </c>
      <c r="Q24">
        <v>49</v>
      </c>
      <c r="R24">
        <v>2</v>
      </c>
      <c r="T24">
        <v>12</v>
      </c>
      <c r="U24">
        <v>3</v>
      </c>
      <c r="W24">
        <v>18</v>
      </c>
      <c r="X24">
        <v>1</v>
      </c>
    </row>
    <row r="25" spans="2:24">
      <c r="B25">
        <v>19</v>
      </c>
      <c r="C25">
        <v>0</v>
      </c>
      <c r="E25">
        <v>11</v>
      </c>
      <c r="F25">
        <v>1</v>
      </c>
      <c r="H25">
        <v>4</v>
      </c>
      <c r="I25">
        <v>3</v>
      </c>
      <c r="K25">
        <v>15</v>
      </c>
      <c r="L25">
        <v>0</v>
      </c>
      <c r="N25">
        <v>65</v>
      </c>
      <c r="O25">
        <v>1</v>
      </c>
      <c r="Q25">
        <v>10</v>
      </c>
      <c r="R25">
        <v>1</v>
      </c>
      <c r="T25">
        <v>11</v>
      </c>
      <c r="U25">
        <v>1</v>
      </c>
      <c r="W25">
        <v>11</v>
      </c>
      <c r="X25">
        <v>4</v>
      </c>
    </row>
    <row r="26" spans="2:24">
      <c r="B26">
        <v>20</v>
      </c>
      <c r="C26">
        <v>0</v>
      </c>
      <c r="E26">
        <v>8</v>
      </c>
      <c r="F26">
        <v>1</v>
      </c>
      <c r="H26">
        <v>11</v>
      </c>
      <c r="I26">
        <v>0</v>
      </c>
      <c r="K26">
        <v>15</v>
      </c>
      <c r="L26">
        <v>1</v>
      </c>
      <c r="N26">
        <v>50</v>
      </c>
      <c r="O26">
        <v>0</v>
      </c>
      <c r="Q26">
        <v>41</v>
      </c>
      <c r="R26">
        <v>2</v>
      </c>
      <c r="T26">
        <v>5</v>
      </c>
      <c r="U26">
        <v>1</v>
      </c>
      <c r="W26">
        <v>22</v>
      </c>
      <c r="X26">
        <v>1</v>
      </c>
    </row>
    <row r="27" spans="2:24">
      <c r="B27">
        <v>20</v>
      </c>
      <c r="C27">
        <v>0</v>
      </c>
      <c r="E27">
        <v>8</v>
      </c>
      <c r="F27">
        <v>1</v>
      </c>
      <c r="H27">
        <v>10</v>
      </c>
      <c r="I27">
        <v>2</v>
      </c>
      <c r="K27">
        <v>15</v>
      </c>
      <c r="L27">
        <v>1</v>
      </c>
      <c r="N27">
        <v>20</v>
      </c>
      <c r="O27">
        <v>2</v>
      </c>
      <c r="Q27">
        <v>9</v>
      </c>
      <c r="R27">
        <v>1</v>
      </c>
      <c r="T27">
        <v>6</v>
      </c>
      <c r="U27">
        <v>1</v>
      </c>
      <c r="W27">
        <v>16</v>
      </c>
      <c r="X27">
        <v>1</v>
      </c>
    </row>
    <row r="28" spans="2:24">
      <c r="E28">
        <v>10</v>
      </c>
      <c r="F28">
        <v>1</v>
      </c>
      <c r="H28">
        <v>21</v>
      </c>
      <c r="I28">
        <v>2</v>
      </c>
      <c r="K28">
        <v>32</v>
      </c>
      <c r="L28">
        <v>0</v>
      </c>
      <c r="N28">
        <v>29</v>
      </c>
      <c r="O28">
        <v>0</v>
      </c>
      <c r="Q28">
        <v>15</v>
      </c>
      <c r="R28">
        <v>2</v>
      </c>
      <c r="T28">
        <v>5</v>
      </c>
      <c r="U28">
        <v>1</v>
      </c>
      <c r="W28">
        <v>35</v>
      </c>
      <c r="X28">
        <v>0</v>
      </c>
    </row>
    <row r="29" spans="2:24">
      <c r="E29">
        <v>28</v>
      </c>
      <c r="F29">
        <v>1</v>
      </c>
      <c r="H29">
        <v>3</v>
      </c>
      <c r="I29">
        <v>1</v>
      </c>
      <c r="K29">
        <v>46</v>
      </c>
      <c r="L29">
        <v>2</v>
      </c>
      <c r="N29">
        <v>45</v>
      </c>
      <c r="O29">
        <v>2</v>
      </c>
      <c r="Q29">
        <v>2</v>
      </c>
      <c r="R29">
        <v>2</v>
      </c>
      <c r="T29">
        <v>13</v>
      </c>
      <c r="U29">
        <v>0</v>
      </c>
      <c r="W29">
        <v>9</v>
      </c>
      <c r="X29">
        <v>1</v>
      </c>
    </row>
    <row r="30" spans="2:24">
      <c r="E30">
        <v>4</v>
      </c>
      <c r="F30">
        <v>1</v>
      </c>
      <c r="H30">
        <v>14</v>
      </c>
      <c r="I30">
        <v>0</v>
      </c>
      <c r="K30">
        <v>16</v>
      </c>
      <c r="L30">
        <v>2</v>
      </c>
      <c r="N30">
        <v>15</v>
      </c>
      <c r="O30">
        <v>0</v>
      </c>
      <c r="Q30">
        <v>7</v>
      </c>
      <c r="R30">
        <v>1</v>
      </c>
      <c r="T30">
        <v>20</v>
      </c>
      <c r="U30">
        <v>1</v>
      </c>
      <c r="W30">
        <v>22</v>
      </c>
      <c r="X30">
        <v>0</v>
      </c>
    </row>
    <row r="31" spans="2:24">
      <c r="E31">
        <v>15</v>
      </c>
      <c r="F31">
        <v>1</v>
      </c>
      <c r="H31">
        <v>7</v>
      </c>
      <c r="I31">
        <v>2</v>
      </c>
      <c r="K31">
        <v>22</v>
      </c>
      <c r="L31">
        <v>0</v>
      </c>
      <c r="N31">
        <v>41</v>
      </c>
      <c r="O31">
        <v>0</v>
      </c>
      <c r="Q31">
        <v>15</v>
      </c>
      <c r="R31">
        <v>1</v>
      </c>
      <c r="W31">
        <v>27</v>
      </c>
      <c r="X31">
        <v>3</v>
      </c>
    </row>
    <row r="32" spans="2:24">
      <c r="E32">
        <v>6</v>
      </c>
      <c r="F32">
        <v>1</v>
      </c>
      <c r="H32">
        <v>3</v>
      </c>
      <c r="I32">
        <v>1</v>
      </c>
      <c r="K32">
        <v>21</v>
      </c>
      <c r="L32">
        <v>0</v>
      </c>
      <c r="N32">
        <v>43</v>
      </c>
      <c r="O32">
        <v>2</v>
      </c>
      <c r="Q32">
        <v>38</v>
      </c>
      <c r="R32">
        <v>5</v>
      </c>
      <c r="T32">
        <v>16</v>
      </c>
      <c r="U32">
        <v>0</v>
      </c>
      <c r="W32">
        <v>30</v>
      </c>
      <c r="X32">
        <v>3</v>
      </c>
    </row>
    <row r="33" spans="5:24">
      <c r="E33">
        <v>6</v>
      </c>
      <c r="F33">
        <v>1</v>
      </c>
      <c r="H33">
        <v>11</v>
      </c>
      <c r="I33">
        <v>0</v>
      </c>
      <c r="K33">
        <v>19</v>
      </c>
      <c r="L33">
        <v>2</v>
      </c>
      <c r="N33">
        <v>20</v>
      </c>
      <c r="O33">
        <v>0</v>
      </c>
      <c r="Q33">
        <v>32</v>
      </c>
      <c r="R33">
        <v>1</v>
      </c>
      <c r="T33">
        <v>15</v>
      </c>
      <c r="U33">
        <v>1</v>
      </c>
      <c r="W33">
        <v>41</v>
      </c>
      <c r="X33">
        <v>1</v>
      </c>
    </row>
    <row r="34" spans="5:24">
      <c r="E34">
        <v>11</v>
      </c>
      <c r="F34">
        <v>2</v>
      </c>
      <c r="H34">
        <v>12</v>
      </c>
      <c r="I34">
        <v>0</v>
      </c>
      <c r="K34">
        <v>20</v>
      </c>
      <c r="L34">
        <v>0</v>
      </c>
      <c r="N34">
        <v>27</v>
      </c>
      <c r="O34">
        <v>1</v>
      </c>
      <c r="Q34">
        <v>16</v>
      </c>
      <c r="R34">
        <v>1</v>
      </c>
      <c r="T34">
        <v>28</v>
      </c>
      <c r="U34">
        <v>1</v>
      </c>
      <c r="W34">
        <v>28</v>
      </c>
      <c r="X34">
        <v>3</v>
      </c>
    </row>
    <row r="35" spans="5:24">
      <c r="E35">
        <v>2</v>
      </c>
      <c r="F35">
        <v>1</v>
      </c>
      <c r="H35">
        <v>11</v>
      </c>
      <c r="I35">
        <v>0</v>
      </c>
      <c r="K35">
        <v>27</v>
      </c>
      <c r="L35">
        <v>0</v>
      </c>
      <c r="N35">
        <v>12</v>
      </c>
      <c r="O35">
        <v>2</v>
      </c>
      <c r="Q35">
        <v>26</v>
      </c>
      <c r="R35">
        <v>1</v>
      </c>
      <c r="T35">
        <v>4</v>
      </c>
      <c r="U35">
        <v>1</v>
      </c>
      <c r="W35">
        <v>4</v>
      </c>
      <c r="X35">
        <v>2</v>
      </c>
    </row>
    <row r="36" spans="5:24">
      <c r="E36">
        <v>1</v>
      </c>
      <c r="F36">
        <v>1</v>
      </c>
      <c r="H36">
        <v>11</v>
      </c>
      <c r="I36">
        <v>0</v>
      </c>
      <c r="K36">
        <v>17</v>
      </c>
      <c r="L36">
        <v>1</v>
      </c>
      <c r="N36">
        <v>11</v>
      </c>
      <c r="O36">
        <v>0</v>
      </c>
      <c r="Q36">
        <v>27</v>
      </c>
      <c r="R36">
        <v>2</v>
      </c>
      <c r="T36">
        <v>5</v>
      </c>
      <c r="U36">
        <v>3</v>
      </c>
      <c r="W36">
        <v>19</v>
      </c>
      <c r="X36">
        <v>1</v>
      </c>
    </row>
    <row r="37" spans="5:24">
      <c r="E37">
        <v>1</v>
      </c>
      <c r="F37">
        <v>1</v>
      </c>
      <c r="H37">
        <v>7</v>
      </c>
      <c r="I37">
        <v>0</v>
      </c>
      <c r="K37">
        <v>10</v>
      </c>
      <c r="L37">
        <v>1</v>
      </c>
      <c r="N37">
        <v>10</v>
      </c>
      <c r="O37">
        <v>0</v>
      </c>
      <c r="Q37">
        <v>14</v>
      </c>
      <c r="R37">
        <v>2</v>
      </c>
      <c r="T37">
        <v>3</v>
      </c>
      <c r="U37">
        <v>1</v>
      </c>
      <c r="W37">
        <v>22</v>
      </c>
      <c r="X37">
        <v>1</v>
      </c>
    </row>
    <row r="38" spans="5:24">
      <c r="E38">
        <v>4</v>
      </c>
      <c r="F38">
        <v>1</v>
      </c>
      <c r="H38">
        <v>17</v>
      </c>
      <c r="I38">
        <v>1</v>
      </c>
      <c r="K38">
        <v>20</v>
      </c>
      <c r="L38">
        <v>0</v>
      </c>
      <c r="N38">
        <v>16</v>
      </c>
      <c r="O38">
        <v>2</v>
      </c>
      <c r="Q38">
        <v>25</v>
      </c>
      <c r="R38">
        <v>3</v>
      </c>
      <c r="T38">
        <v>18</v>
      </c>
      <c r="U38">
        <v>1</v>
      </c>
      <c r="W38">
        <v>30</v>
      </c>
      <c r="X38">
        <v>1</v>
      </c>
    </row>
    <row r="39" spans="5:24">
      <c r="E39">
        <v>1</v>
      </c>
      <c r="F39">
        <v>1</v>
      </c>
      <c r="H39">
        <v>12</v>
      </c>
      <c r="I39">
        <v>1</v>
      </c>
      <c r="K39">
        <v>57</v>
      </c>
      <c r="L39">
        <v>4</v>
      </c>
      <c r="N39">
        <v>15</v>
      </c>
      <c r="O39">
        <v>0</v>
      </c>
      <c r="Q39">
        <v>22</v>
      </c>
      <c r="R39">
        <v>1</v>
      </c>
      <c r="T39">
        <v>30</v>
      </c>
      <c r="U39">
        <v>1</v>
      </c>
      <c r="W39">
        <v>16</v>
      </c>
      <c r="X39">
        <v>1</v>
      </c>
    </row>
    <row r="40" spans="5:24">
      <c r="E40">
        <v>11</v>
      </c>
      <c r="F40">
        <v>1</v>
      </c>
      <c r="H40">
        <v>11</v>
      </c>
      <c r="I40">
        <v>0</v>
      </c>
      <c r="K40">
        <v>8</v>
      </c>
      <c r="L40">
        <v>1</v>
      </c>
      <c r="N40">
        <v>15</v>
      </c>
      <c r="O40">
        <v>0</v>
      </c>
      <c r="Q40">
        <v>26</v>
      </c>
      <c r="R40">
        <v>2</v>
      </c>
      <c r="T40">
        <v>12</v>
      </c>
      <c r="U40">
        <v>0</v>
      </c>
      <c r="W40">
        <v>22</v>
      </c>
      <c r="X40">
        <v>4</v>
      </c>
    </row>
    <row r="41" spans="5:24">
      <c r="E41">
        <v>12</v>
      </c>
      <c r="F41">
        <v>1</v>
      </c>
      <c r="H41">
        <v>2</v>
      </c>
      <c r="I41">
        <v>2</v>
      </c>
      <c r="K41">
        <v>38</v>
      </c>
      <c r="L41">
        <v>2</v>
      </c>
      <c r="Q41">
        <v>12</v>
      </c>
      <c r="R41">
        <v>1</v>
      </c>
      <c r="T41">
        <v>4</v>
      </c>
      <c r="U41">
        <v>1</v>
      </c>
      <c r="W41">
        <v>13</v>
      </c>
      <c r="X41">
        <v>1</v>
      </c>
    </row>
    <row r="42" spans="5:24">
      <c r="E42">
        <v>11</v>
      </c>
      <c r="F42">
        <v>1</v>
      </c>
      <c r="H42">
        <v>13</v>
      </c>
      <c r="I42">
        <v>0</v>
      </c>
      <c r="K42">
        <v>36</v>
      </c>
      <c r="L42">
        <v>2</v>
      </c>
      <c r="Q42">
        <v>6</v>
      </c>
      <c r="R42">
        <v>1</v>
      </c>
      <c r="T42">
        <v>4</v>
      </c>
      <c r="U42">
        <v>1</v>
      </c>
    </row>
    <row r="43" spans="5:24">
      <c r="E43">
        <v>2</v>
      </c>
      <c r="F43">
        <v>1</v>
      </c>
      <c r="H43">
        <v>9</v>
      </c>
      <c r="I43">
        <v>0</v>
      </c>
      <c r="K43">
        <v>31</v>
      </c>
      <c r="L43">
        <v>2</v>
      </c>
      <c r="Q43">
        <v>29</v>
      </c>
      <c r="R43">
        <v>2</v>
      </c>
      <c r="T43">
        <v>4</v>
      </c>
      <c r="U43">
        <v>1</v>
      </c>
    </row>
    <row r="44" spans="5:24">
      <c r="E44">
        <v>4</v>
      </c>
      <c r="F44">
        <v>2</v>
      </c>
      <c r="H44">
        <v>7</v>
      </c>
      <c r="I44">
        <v>1</v>
      </c>
      <c r="K44">
        <v>33</v>
      </c>
      <c r="L44">
        <v>4</v>
      </c>
      <c r="Q44">
        <v>10</v>
      </c>
      <c r="R44">
        <v>1</v>
      </c>
      <c r="T44">
        <v>4</v>
      </c>
      <c r="U44">
        <v>2</v>
      </c>
    </row>
    <row r="45" spans="5:24">
      <c r="E45">
        <v>4</v>
      </c>
      <c r="F45">
        <v>1</v>
      </c>
      <c r="H45">
        <v>8</v>
      </c>
      <c r="I45">
        <v>0</v>
      </c>
      <c r="K45">
        <v>25</v>
      </c>
      <c r="L45">
        <v>1</v>
      </c>
    </row>
    <row r="46" spans="5:24">
      <c r="E46">
        <v>1</v>
      </c>
      <c r="F46">
        <v>1</v>
      </c>
    </row>
    <row r="47" spans="5:24">
      <c r="E47">
        <v>1</v>
      </c>
      <c r="F47">
        <v>1</v>
      </c>
      <c r="T47" t="s">
        <v>19</v>
      </c>
    </row>
    <row r="48" spans="5:24">
      <c r="E48">
        <v>3</v>
      </c>
      <c r="F48">
        <v>1</v>
      </c>
    </row>
    <row r="49" spans="5:6">
      <c r="E49">
        <v>28</v>
      </c>
      <c r="F49">
        <v>1</v>
      </c>
    </row>
    <row r="50" spans="5:6">
      <c r="E50">
        <v>9</v>
      </c>
      <c r="F50">
        <v>1</v>
      </c>
    </row>
    <row r="51" spans="5:6">
      <c r="E51">
        <v>2</v>
      </c>
      <c r="F51">
        <v>2</v>
      </c>
    </row>
    <row r="52" spans="5:6">
      <c r="E52">
        <v>16</v>
      </c>
      <c r="F52">
        <v>2</v>
      </c>
    </row>
    <row r="53" spans="5:6">
      <c r="E53">
        <v>3</v>
      </c>
      <c r="F53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3:N8"/>
  <sheetViews>
    <sheetView workbookViewId="0">
      <selection activeCell="C5" sqref="C5:N8"/>
    </sheetView>
  </sheetViews>
  <sheetFormatPr baseColWidth="10" defaultColWidth="8.83203125" defaultRowHeight="15"/>
  <sheetData>
    <row r="3" spans="2:14">
      <c r="D3" t="s">
        <v>535</v>
      </c>
      <c r="G3" t="s">
        <v>534</v>
      </c>
      <c r="J3" t="s">
        <v>533</v>
      </c>
      <c r="M3" t="s">
        <v>532</v>
      </c>
    </row>
    <row r="4" spans="2:14">
      <c r="C4" t="s">
        <v>531</v>
      </c>
      <c r="D4" t="s">
        <v>530</v>
      </c>
      <c r="E4" t="s">
        <v>529</v>
      </c>
      <c r="F4" t="s">
        <v>531</v>
      </c>
      <c r="G4" t="s">
        <v>530</v>
      </c>
      <c r="H4" t="s">
        <v>529</v>
      </c>
      <c r="I4" t="s">
        <v>531</v>
      </c>
      <c r="J4" t="s">
        <v>530</v>
      </c>
      <c r="K4" t="s">
        <v>529</v>
      </c>
      <c r="L4" t="s">
        <v>531</v>
      </c>
      <c r="M4" t="s">
        <v>530</v>
      </c>
      <c r="N4" t="s">
        <v>529</v>
      </c>
    </row>
    <row r="5" spans="2:14">
      <c r="B5" t="s">
        <v>528</v>
      </c>
      <c r="C5" s="4">
        <v>77.893999029492633</v>
      </c>
      <c r="D5" s="4">
        <v>23.543267559949026</v>
      </c>
      <c r="E5" s="4">
        <v>0.15063686980398139</v>
      </c>
      <c r="F5" s="4">
        <v>34.221167843856144</v>
      </c>
      <c r="G5" s="4">
        <v>22.191759663281463</v>
      </c>
      <c r="H5" s="4">
        <v>0.67500572038746087</v>
      </c>
      <c r="I5" s="4">
        <v>40.421631530705774</v>
      </c>
      <c r="J5" s="4">
        <v>11.862377881607909</v>
      </c>
      <c r="K5" s="4">
        <v>0.38898634734192655</v>
      </c>
      <c r="L5" s="4">
        <v>30.716557933897668</v>
      </c>
      <c r="M5" s="4">
        <v>41.305942773294198</v>
      </c>
      <c r="N5" s="4">
        <v>6.7004805125467168</v>
      </c>
    </row>
    <row r="6" spans="2:14">
      <c r="B6" t="s">
        <v>117</v>
      </c>
      <c r="C6" s="4">
        <v>81.937779694829345</v>
      </c>
      <c r="D6" s="4">
        <v>23.350195003282231</v>
      </c>
      <c r="E6" s="4">
        <v>0.14682327816337426</v>
      </c>
      <c r="F6" s="4">
        <v>33.142826333099691</v>
      </c>
      <c r="G6" s="4">
        <v>21.033324323280691</v>
      </c>
      <c r="H6" s="4">
        <v>0.57966592937228278</v>
      </c>
      <c r="I6" s="4">
        <v>40.960802286083997</v>
      </c>
      <c r="J6" s="4">
        <v>11.82376337027455</v>
      </c>
      <c r="K6" s="4">
        <v>0.36991838913889102</v>
      </c>
      <c r="L6" s="4">
        <v>30.716557933897668</v>
      </c>
      <c r="M6" s="4">
        <v>42.078232999961386</v>
      </c>
      <c r="N6" s="4">
        <v>6.6623445961406453</v>
      </c>
    </row>
    <row r="7" spans="2:14">
      <c r="B7" t="s">
        <v>116</v>
      </c>
      <c r="C7" s="4">
        <v>65.64674605017656</v>
      </c>
      <c r="D7" s="4">
        <v>27.286568359157094</v>
      </c>
      <c r="E7" s="4">
        <v>0.26201905712540796</v>
      </c>
      <c r="F7" s="4">
        <v>26.729073743383591</v>
      </c>
      <c r="G7" s="4">
        <v>22.955262864305446</v>
      </c>
      <c r="H7" s="4">
        <v>0.90557463602991883</v>
      </c>
      <c r="I7" s="4">
        <v>30.412639434973052</v>
      </c>
      <c r="J7" s="4">
        <v>11.969497109181711</v>
      </c>
      <c r="K7" s="4">
        <v>0.39335693037122649</v>
      </c>
      <c r="L7" s="4">
        <v>24.486903322416097</v>
      </c>
      <c r="M7" s="4">
        <v>41.067994933685078</v>
      </c>
      <c r="N7" s="4">
        <v>7.7745454067862276</v>
      </c>
    </row>
    <row r="8" spans="2:14">
      <c r="B8" t="s">
        <v>123</v>
      </c>
      <c r="C8" s="4">
        <v>67.248296350867633</v>
      </c>
      <c r="D8" s="4">
        <v>27.286568359157094</v>
      </c>
      <c r="E8" s="4">
        <v>0.22261769515166241</v>
      </c>
      <c r="F8" s="4">
        <v>26.729073743383591</v>
      </c>
      <c r="G8" s="4">
        <v>22.955262864305446</v>
      </c>
      <c r="H8" s="4">
        <v>0.89244084870533702</v>
      </c>
      <c r="I8" s="4">
        <v>29.93217434476573</v>
      </c>
      <c r="J8" s="4">
        <v>12.310751481503356</v>
      </c>
      <c r="K8" s="4">
        <v>0.44589207966955385</v>
      </c>
      <c r="L8" s="4">
        <v>24.166593262277882</v>
      </c>
      <c r="M8" s="4">
        <v>41.593001660333762</v>
      </c>
      <c r="N8" s="4">
        <v>7.7220102574878995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3:N9"/>
  <sheetViews>
    <sheetView workbookViewId="0">
      <selection activeCell="C5" sqref="C5:N8"/>
    </sheetView>
  </sheetViews>
  <sheetFormatPr baseColWidth="10" defaultColWidth="8.83203125" defaultRowHeight="15"/>
  <sheetData>
    <row r="3" spans="2:14">
      <c r="D3" t="s">
        <v>535</v>
      </c>
      <c r="G3" t="s">
        <v>534</v>
      </c>
      <c r="J3" t="s">
        <v>533</v>
      </c>
      <c r="M3" t="s">
        <v>532</v>
      </c>
    </row>
    <row r="4" spans="2:14">
      <c r="C4" t="s">
        <v>531</v>
      </c>
      <c r="D4" t="s">
        <v>530</v>
      </c>
      <c r="E4" t="s">
        <v>529</v>
      </c>
      <c r="F4" t="s">
        <v>531</v>
      </c>
      <c r="G4" t="s">
        <v>530</v>
      </c>
      <c r="H4" t="s">
        <v>529</v>
      </c>
      <c r="I4" t="s">
        <v>531</v>
      </c>
      <c r="J4" t="s">
        <v>530</v>
      </c>
      <c r="K4" t="s">
        <v>529</v>
      </c>
      <c r="L4" t="s">
        <v>531</v>
      </c>
      <c r="M4" t="s">
        <v>530</v>
      </c>
      <c r="N4" t="s">
        <v>529</v>
      </c>
    </row>
    <row r="5" spans="2:14">
      <c r="B5" t="s">
        <v>536</v>
      </c>
      <c r="C5" s="4">
        <v>1.8059299191374663</v>
      </c>
      <c r="D5" s="4">
        <v>2.9536679536679538</v>
      </c>
      <c r="E5" s="4">
        <v>3.0505243088655862E-2</v>
      </c>
      <c r="F5" s="4">
        <v>0.80862533692722371</v>
      </c>
      <c r="G5" s="4">
        <v>2.586872586872587</v>
      </c>
      <c r="H5" s="4">
        <v>0.10104861773117253</v>
      </c>
      <c r="I5" s="4">
        <v>0.40431266846361186</v>
      </c>
      <c r="J5" s="4">
        <v>1.0038610038610039</v>
      </c>
      <c r="K5" s="4">
        <v>5.9103908484270731E-2</v>
      </c>
      <c r="L5" s="4">
        <v>0.37735849056603776</v>
      </c>
      <c r="M5" s="4">
        <v>3.2432432432432434</v>
      </c>
      <c r="N5" s="4">
        <v>0.2859866539561487</v>
      </c>
    </row>
    <row r="6" spans="2:14">
      <c r="B6" t="s">
        <v>117</v>
      </c>
      <c r="C6" s="4">
        <v>1.9137466307277626</v>
      </c>
      <c r="D6" s="4">
        <v>2.9536679536679538</v>
      </c>
      <c r="E6" s="4">
        <v>3.4318398474737839E-2</v>
      </c>
      <c r="F6" s="4">
        <v>0.72776280323450127</v>
      </c>
      <c r="G6" s="4">
        <v>2.2779922779922783</v>
      </c>
      <c r="H6" s="4">
        <v>0.10104861773117253</v>
      </c>
      <c r="I6" s="4">
        <v>0.35040431266846361</v>
      </c>
      <c r="J6" s="4">
        <v>0.86872586872586877</v>
      </c>
      <c r="K6" s="4">
        <v>7.0543374642516671E-2</v>
      </c>
      <c r="L6" s="4">
        <v>0.43126684636118595</v>
      </c>
      <c r="M6" s="4">
        <v>3.5328185328185331</v>
      </c>
      <c r="N6" s="4">
        <v>0.2669208770257388</v>
      </c>
    </row>
    <row r="7" spans="2:14">
      <c r="B7" t="s">
        <v>116</v>
      </c>
      <c r="C7" s="4">
        <v>1.758475253104036</v>
      </c>
      <c r="D7" s="4">
        <v>4.420232857405237</v>
      </c>
      <c r="E7" s="4">
        <v>3.8260950186107645E-2</v>
      </c>
      <c r="F7" s="4">
        <v>0.63754506039291647</v>
      </c>
      <c r="G7" s="4">
        <v>3.5934409680761874</v>
      </c>
      <c r="H7" s="4">
        <v>0.11574150831139857</v>
      </c>
      <c r="I7" s="4">
        <v>0.31727929104688235</v>
      </c>
      <c r="J7" s="4">
        <v>1.1393126616550391</v>
      </c>
      <c r="K7" s="4">
        <v>6.0585856764581301E-2</v>
      </c>
      <c r="L7" s="4">
        <v>0.26923942564497727</v>
      </c>
      <c r="M7" s="4">
        <v>4.4989749421032421</v>
      </c>
      <c r="N7" s="4">
        <v>0.20766759422276068</v>
      </c>
    </row>
    <row r="8" spans="2:14">
      <c r="B8" t="s">
        <v>123</v>
      </c>
      <c r="C8" s="4">
        <v>1.7424619646367343</v>
      </c>
      <c r="D8" s="4">
        <v>4.4989749421032421</v>
      </c>
      <c r="E8" s="4">
        <v>2.7755111796237693E-2</v>
      </c>
      <c r="F8" s="4">
        <v>0.62153177192561471</v>
      </c>
      <c r="G8" s="4">
        <v>3.4622041602461793</v>
      </c>
      <c r="H8" s="4">
        <v>0.10260921032406112</v>
      </c>
      <c r="I8" s="4">
        <v>0.2532261371776755</v>
      </c>
      <c r="J8" s="4">
        <v>1.2967968310510487</v>
      </c>
      <c r="K8" s="4">
        <v>5.2706477972178839E-2</v>
      </c>
      <c r="L8" s="4">
        <v>0.26923942564497727</v>
      </c>
      <c r="M8" s="4">
        <v>4.7745722385462583</v>
      </c>
      <c r="N8" s="4">
        <v>0.24706448818477303</v>
      </c>
    </row>
    <row r="9" spans="2:14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</sheetData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3:N9"/>
  <sheetViews>
    <sheetView workbookViewId="0">
      <selection activeCell="E31" sqref="E31"/>
    </sheetView>
  </sheetViews>
  <sheetFormatPr baseColWidth="10" defaultColWidth="8.83203125" defaultRowHeight="15"/>
  <sheetData>
    <row r="3" spans="2:14">
      <c r="D3" t="s">
        <v>535</v>
      </c>
      <c r="G3" t="s">
        <v>534</v>
      </c>
      <c r="J3" t="s">
        <v>533</v>
      </c>
      <c r="M3" t="s">
        <v>532</v>
      </c>
    </row>
    <row r="4" spans="2:14">
      <c r="C4" t="s">
        <v>531</v>
      </c>
      <c r="D4" t="s">
        <v>530</v>
      </c>
      <c r="E4" t="s">
        <v>529</v>
      </c>
      <c r="F4" t="s">
        <v>531</v>
      </c>
      <c r="G4" t="s">
        <v>530</v>
      </c>
      <c r="H4" t="s">
        <v>529</v>
      </c>
      <c r="I4" t="s">
        <v>531</v>
      </c>
      <c r="J4" t="s">
        <v>530</v>
      </c>
      <c r="K4" t="s">
        <v>529</v>
      </c>
      <c r="L4" t="s">
        <v>531</v>
      </c>
      <c r="M4" t="s">
        <v>530</v>
      </c>
      <c r="N4" t="s">
        <v>529</v>
      </c>
    </row>
    <row r="5" spans="2:14">
      <c r="B5" t="s">
        <v>528</v>
      </c>
      <c r="C5" s="4">
        <v>2.2659115797975966</v>
      </c>
      <c r="D5" s="4">
        <v>11.147205880280159</v>
      </c>
      <c r="E5" s="4">
        <v>16.840503073261758</v>
      </c>
      <c r="F5" s="4">
        <v>2.3083931234022219</v>
      </c>
      <c r="G5" s="4">
        <v>10.439932925904351</v>
      </c>
      <c r="H5" s="4">
        <v>13.020817327835811</v>
      </c>
      <c r="I5" s="4">
        <v>0.99033268279399078</v>
      </c>
      <c r="J5" s="4">
        <v>7.8022879319826792</v>
      </c>
      <c r="K5" s="4">
        <v>13.190179370290886</v>
      </c>
      <c r="L5" s="4">
        <v>1.2136087503893336</v>
      </c>
      <c r="M5" s="4">
        <v>7.2801402971522178</v>
      </c>
      <c r="N5" s="4">
        <v>4.0934373144603455</v>
      </c>
    </row>
    <row r="6" spans="2:14">
      <c r="B6" t="s">
        <v>117</v>
      </c>
      <c r="C6" s="4">
        <v>2.2823038704120426</v>
      </c>
      <c r="D6" s="4">
        <v>11.229027304856436</v>
      </c>
      <c r="E6" s="4">
        <v>18.945611585179108</v>
      </c>
      <c r="F6" s="4">
        <v>2.1486570555508999</v>
      </c>
      <c r="G6" s="4">
        <v>9.7720446981011921</v>
      </c>
      <c r="H6" s="4">
        <v>14.844492182685073</v>
      </c>
      <c r="I6" s="4">
        <v>0.84820643481046454</v>
      </c>
      <c r="J6" s="4">
        <v>6.8444089442795866</v>
      </c>
      <c r="K6" s="4">
        <v>16.015777178226514</v>
      </c>
      <c r="L6" s="4">
        <v>1.3845809439461021</v>
      </c>
      <c r="M6" s="4">
        <v>7.7455318702300788</v>
      </c>
      <c r="N6" s="4">
        <v>3.8520803981228782</v>
      </c>
    </row>
    <row r="7" spans="2:14">
      <c r="B7" t="s">
        <v>116</v>
      </c>
      <c r="C7" s="4">
        <v>2.6088116307667271</v>
      </c>
      <c r="D7" s="4">
        <v>13.940961206443898</v>
      </c>
      <c r="E7" s="4">
        <v>12.741757444549108</v>
      </c>
      <c r="F7" s="4">
        <v>2.3296449772046275</v>
      </c>
      <c r="G7" s="4">
        <v>13.535278372774052</v>
      </c>
      <c r="H7" s="4">
        <v>11.332583838282936</v>
      </c>
      <c r="I7" s="4">
        <v>1.0324768310507524</v>
      </c>
      <c r="J7" s="4">
        <v>8.6911983740100887</v>
      </c>
      <c r="K7" s="4">
        <v>13.34658430126253</v>
      </c>
      <c r="L7" s="4">
        <v>1.0875661381701494</v>
      </c>
      <c r="M7" s="4">
        <v>9.8733248104209377</v>
      </c>
      <c r="N7" s="4">
        <v>2.6016293250569804</v>
      </c>
    </row>
    <row r="8" spans="2:14">
      <c r="B8" t="s">
        <v>123</v>
      </c>
      <c r="C8" s="4">
        <v>2.5256454736563594</v>
      </c>
      <c r="D8" s="4">
        <v>14.154154608786731</v>
      </c>
      <c r="E8" s="4">
        <v>11.085513692392816</v>
      </c>
      <c r="F8" s="4">
        <v>2.2724607379449755</v>
      </c>
      <c r="G8" s="4">
        <v>13.105738551801757</v>
      </c>
      <c r="H8" s="4">
        <v>10.31196464870815</v>
      </c>
      <c r="I8" s="4">
        <v>0.83890269181339083</v>
      </c>
      <c r="J8" s="4">
        <v>9.529981457825258</v>
      </c>
      <c r="K8" s="4">
        <v>10.570924677654405</v>
      </c>
      <c r="L8" s="4">
        <v>1.1018221849998422</v>
      </c>
      <c r="M8" s="4">
        <v>10.297222470510983</v>
      </c>
      <c r="N8" s="4">
        <v>3.1002907623489508</v>
      </c>
    </row>
    <row r="9" spans="2:14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</sheetData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E7"/>
  <sheetViews>
    <sheetView workbookViewId="0">
      <selection activeCell="C5" sqref="C5:N8"/>
    </sheetView>
  </sheetViews>
  <sheetFormatPr baseColWidth="10" defaultColWidth="8.83203125" defaultRowHeight="15"/>
  <cols>
    <col min="2" max="2" width="14.1640625" customWidth="1"/>
  </cols>
  <sheetData>
    <row r="2" spans="2:5">
      <c r="C2" t="s">
        <v>541</v>
      </c>
    </row>
    <row r="3" spans="2:5">
      <c r="C3" t="s">
        <v>528</v>
      </c>
      <c r="D3" t="s">
        <v>117</v>
      </c>
      <c r="E3" t="s">
        <v>116</v>
      </c>
    </row>
    <row r="4" spans="2:5">
      <c r="B4" t="s">
        <v>540</v>
      </c>
      <c r="C4" s="4">
        <v>7.4643086963169987</v>
      </c>
      <c r="D4" s="4">
        <v>5.428211345361067</v>
      </c>
      <c r="E4" s="4">
        <v>9.8943255268210866</v>
      </c>
    </row>
    <row r="5" spans="2:5">
      <c r="B5" t="s">
        <v>539</v>
      </c>
      <c r="C5" s="4">
        <v>32.419312577645833</v>
      </c>
      <c r="D5" s="4">
        <v>25.686911873979327</v>
      </c>
      <c r="E5" s="4">
        <v>32.295287822075636</v>
      </c>
    </row>
    <row r="6" spans="2:5">
      <c r="B6" t="s">
        <v>538</v>
      </c>
      <c r="C6" s="4">
        <v>18.186627675816613</v>
      </c>
      <c r="D6" s="4">
        <v>13.00488853509111</v>
      </c>
      <c r="E6" s="4">
        <v>14.358060047859036</v>
      </c>
    </row>
    <row r="7" spans="2:5">
      <c r="B7" t="s">
        <v>537</v>
      </c>
      <c r="C7" s="4">
        <v>19.830685528854627</v>
      </c>
      <c r="D7" s="4">
        <v>14.786455228171718</v>
      </c>
      <c r="E7" s="4">
        <v>16.511049515101202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E8"/>
  <sheetViews>
    <sheetView workbookViewId="0">
      <selection activeCell="C5" sqref="C5:N8"/>
    </sheetView>
  </sheetViews>
  <sheetFormatPr baseColWidth="10" defaultColWidth="8.83203125" defaultRowHeight="15"/>
  <sheetData>
    <row r="2" spans="2:5">
      <c r="C2" t="s">
        <v>543</v>
      </c>
    </row>
    <row r="3" spans="2:5">
      <c r="C3" t="s">
        <v>528</v>
      </c>
      <c r="D3" t="s">
        <v>117</v>
      </c>
      <c r="E3" t="s">
        <v>116</v>
      </c>
    </row>
    <row r="4" spans="2:5">
      <c r="B4" t="s">
        <v>540</v>
      </c>
      <c r="C4" s="4">
        <v>0.25289248873524728</v>
      </c>
      <c r="D4" s="4">
        <v>0.21997216109273196</v>
      </c>
      <c r="E4" s="4">
        <v>0.40993228057507425</v>
      </c>
    </row>
    <row r="5" spans="2:5">
      <c r="B5" t="s">
        <v>539</v>
      </c>
      <c r="C5" s="4">
        <v>2.3700800283368064</v>
      </c>
      <c r="D5" s="4">
        <v>2.1486420036810352</v>
      </c>
      <c r="E5" s="4">
        <v>3.2203277735779055</v>
      </c>
    </row>
    <row r="6" spans="2:5">
      <c r="B6" t="s">
        <v>538</v>
      </c>
      <c r="C6" s="4">
        <v>1.044930982165216</v>
      </c>
      <c r="D6" s="4">
        <v>0.93840029683615267</v>
      </c>
      <c r="E6" s="4">
        <v>1.1132142774200728</v>
      </c>
    </row>
    <row r="7" spans="2:5">
      <c r="B7" t="s">
        <v>542</v>
      </c>
      <c r="C7" s="4">
        <v>0.53009109821401834</v>
      </c>
      <c r="D7" s="4">
        <v>0.49328971889019257</v>
      </c>
      <c r="E7" s="4">
        <v>0.43308099528056782</v>
      </c>
    </row>
    <row r="8" spans="2:5">
      <c r="C8" s="4"/>
      <c r="D8" s="4"/>
      <c r="E8" s="4"/>
    </row>
  </sheetData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E7"/>
  <sheetViews>
    <sheetView workbookViewId="0">
      <selection activeCell="G30" sqref="G30"/>
    </sheetView>
  </sheetViews>
  <sheetFormatPr baseColWidth="10" defaultColWidth="8.83203125" defaultRowHeight="15"/>
  <sheetData>
    <row r="2" spans="2:5">
      <c r="C2" t="s">
        <v>541</v>
      </c>
    </row>
    <row r="3" spans="2:5">
      <c r="C3" t="s">
        <v>528</v>
      </c>
      <c r="D3" t="s">
        <v>117</v>
      </c>
      <c r="E3" t="s">
        <v>116</v>
      </c>
    </row>
    <row r="4" spans="2:5">
      <c r="B4" t="s">
        <v>540</v>
      </c>
      <c r="C4" s="4">
        <v>3.2836257149884709</v>
      </c>
      <c r="D4" s="4">
        <v>3.8950316392768531</v>
      </c>
      <c r="E4" s="4">
        <v>4.08131669848634</v>
      </c>
    </row>
    <row r="5" spans="2:5">
      <c r="B5" t="s">
        <v>539</v>
      </c>
      <c r="C5" s="4">
        <v>6.811978554104793</v>
      </c>
      <c r="D5" s="4">
        <v>7.7187169548591923</v>
      </c>
      <c r="E5" s="4">
        <v>9.2203147748272265</v>
      </c>
    </row>
    <row r="6" spans="2:5">
      <c r="B6" t="s">
        <v>538</v>
      </c>
      <c r="C6" s="4">
        <v>5.4343471394849558</v>
      </c>
      <c r="D6" s="4">
        <v>6.7326842610805384</v>
      </c>
      <c r="E6" s="4">
        <v>7.3368502596218965</v>
      </c>
    </row>
    <row r="7" spans="2:5">
      <c r="B7" t="s">
        <v>542</v>
      </c>
      <c r="C7" s="4">
        <v>2.5999651508606294</v>
      </c>
      <c r="D7" s="4">
        <v>3.2143726120157949</v>
      </c>
      <c r="E7" s="4">
        <v>2.604959488804607</v>
      </c>
    </row>
  </sheetData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I10"/>
  <sheetViews>
    <sheetView workbookViewId="0">
      <selection activeCell="C5" sqref="C5:N8"/>
    </sheetView>
  </sheetViews>
  <sheetFormatPr baseColWidth="10" defaultColWidth="8.83203125" defaultRowHeight="15"/>
  <sheetData>
    <row r="2" spans="2:9">
      <c r="C2" t="s">
        <v>549</v>
      </c>
      <c r="G2" t="s">
        <v>548</v>
      </c>
    </row>
    <row r="3" spans="2:9">
      <c r="C3" t="s">
        <v>547</v>
      </c>
      <c r="D3" t="s">
        <v>546</v>
      </c>
      <c r="E3" t="s">
        <v>545</v>
      </c>
      <c r="G3" t="s">
        <v>547</v>
      </c>
      <c r="H3" t="s">
        <v>546</v>
      </c>
      <c r="I3" t="s">
        <v>545</v>
      </c>
    </row>
    <row r="4" spans="2:9">
      <c r="B4" t="s">
        <v>528</v>
      </c>
      <c r="C4" s="4">
        <v>25.341813427173967</v>
      </c>
      <c r="D4" s="4">
        <v>18.239196758624033</v>
      </c>
      <c r="E4" s="4">
        <v>0.67636281457327807</v>
      </c>
      <c r="F4" s="4"/>
      <c r="G4" s="4">
        <v>4.404302821189364</v>
      </c>
      <c r="H4" s="4">
        <v>2.8544015351403216</v>
      </c>
      <c r="I4" s="4">
        <v>0.12731331992545711</v>
      </c>
    </row>
    <row r="5" spans="2:9">
      <c r="B5" t="s">
        <v>117</v>
      </c>
      <c r="C5" s="4">
        <v>24.373274790553523</v>
      </c>
      <c r="D5" s="4">
        <v>12.411822628291013</v>
      </c>
      <c r="E5" s="4">
        <v>0.64407819335259664</v>
      </c>
      <c r="F5" s="4"/>
      <c r="G5" s="4">
        <v>4.9578389947783084</v>
      </c>
      <c r="H5" s="4">
        <v>2.7067918888499367</v>
      </c>
      <c r="I5" s="4">
        <v>8.3030426038341598E-2</v>
      </c>
    </row>
    <row r="6" spans="2:9">
      <c r="B6" t="s">
        <v>116</v>
      </c>
      <c r="C6" s="4">
        <v>24.092582162084277</v>
      </c>
      <c r="D6" s="4">
        <v>20.948875469918658</v>
      </c>
      <c r="E6" s="4">
        <v>0.60647341603028437</v>
      </c>
      <c r="F6" s="4"/>
      <c r="G6" s="4">
        <v>4.0217685524197577</v>
      </c>
      <c r="H6" s="4">
        <v>2.7965751570669446</v>
      </c>
      <c r="I6" s="4">
        <v>7.2656817631387774E-2</v>
      </c>
    </row>
    <row r="7" spans="2:9">
      <c r="B7" t="s">
        <v>123</v>
      </c>
      <c r="C7" s="4">
        <v>23.961594383244044</v>
      </c>
      <c r="D7" s="4">
        <v>19.769985460356551</v>
      </c>
      <c r="E7" s="4">
        <v>0.58027586026223754</v>
      </c>
      <c r="F7" s="4"/>
      <c r="G7" s="4">
        <v>3.9077970737822869</v>
      </c>
      <c r="H7" s="4">
        <v>2.6968501132591576</v>
      </c>
      <c r="I7" s="4">
        <v>8.2629322012166481E-2</v>
      </c>
    </row>
    <row r="8" spans="2:9">
      <c r="B8" t="s">
        <v>122</v>
      </c>
      <c r="C8" s="4">
        <v>23.859726187861487</v>
      </c>
      <c r="D8" s="4">
        <v>17.12424042755692</v>
      </c>
      <c r="E8" s="4">
        <v>0.37338018888644847</v>
      </c>
      <c r="F8" s="4"/>
      <c r="G8" s="4">
        <v>2.5325099677653844</v>
      </c>
      <c r="H8" s="4">
        <v>1.5926396404995997</v>
      </c>
      <c r="I8" s="4">
        <v>5.2133432215524009E-2</v>
      </c>
    </row>
    <row r="9" spans="2:9">
      <c r="B9" t="s">
        <v>544</v>
      </c>
      <c r="C9" s="4">
        <v>24.006149791346363</v>
      </c>
      <c r="D9" s="4">
        <v>17.12424042755692</v>
      </c>
      <c r="E9" s="4">
        <v>0.32945310784098397</v>
      </c>
      <c r="F9" s="4"/>
      <c r="G9" s="4">
        <v>2.708735654127719</v>
      </c>
      <c r="H9" s="4">
        <v>1.651381535953711</v>
      </c>
      <c r="I9" s="4">
        <v>4.0385053124701704E-2</v>
      </c>
    </row>
    <row r="10" spans="2:9">
      <c r="C10" s="4"/>
      <c r="D10" s="4"/>
      <c r="E10" s="4"/>
      <c r="F10" s="4"/>
      <c r="G10" s="4"/>
      <c r="H10" s="4"/>
      <c r="I10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I11"/>
  <sheetViews>
    <sheetView workbookViewId="0">
      <selection activeCell="C5" sqref="C5:N8"/>
    </sheetView>
  </sheetViews>
  <sheetFormatPr baseColWidth="10" defaultColWidth="8.83203125" defaultRowHeight="15"/>
  <sheetData>
    <row r="2" spans="2:9">
      <c r="C2" t="s">
        <v>551</v>
      </c>
      <c r="H2" t="s">
        <v>550</v>
      </c>
    </row>
    <row r="3" spans="2:9">
      <c r="C3" t="s">
        <v>547</v>
      </c>
      <c r="D3" t="s">
        <v>546</v>
      </c>
      <c r="E3" t="s">
        <v>545</v>
      </c>
      <c r="G3" t="s">
        <v>547</v>
      </c>
      <c r="H3" t="s">
        <v>546</v>
      </c>
      <c r="I3" t="s">
        <v>545</v>
      </c>
    </row>
    <row r="4" spans="2:9">
      <c r="B4" t="s">
        <v>528</v>
      </c>
      <c r="C4" s="4">
        <v>0.56416920233415924</v>
      </c>
      <c r="D4" s="4">
        <v>2.7917900870870631</v>
      </c>
      <c r="E4" s="4">
        <v>7.8289574572837556E-2</v>
      </c>
      <c r="F4" s="4"/>
      <c r="G4" s="4">
        <v>0.77399238000350545</v>
      </c>
      <c r="H4" s="4">
        <v>5.7740385058902755</v>
      </c>
      <c r="I4" s="4">
        <v>0.13930017804592293</v>
      </c>
    </row>
    <row r="5" spans="2:9">
      <c r="B5" t="s">
        <v>117</v>
      </c>
      <c r="C5" s="4">
        <v>0.51574266136127001</v>
      </c>
      <c r="D5" s="4">
        <v>1.6941218250349077</v>
      </c>
      <c r="E5" s="4">
        <v>9.6045972929563586E-2</v>
      </c>
      <c r="F5" s="4"/>
      <c r="G5" s="4">
        <v>0.70019096117122859</v>
      </c>
      <c r="H5" s="4">
        <v>5.6264356682257217</v>
      </c>
      <c r="I5" s="4">
        <v>0.15037039087076451</v>
      </c>
    </row>
    <row r="6" spans="2:9">
      <c r="B6" t="s">
        <v>116</v>
      </c>
      <c r="C6" s="4">
        <v>0.50950241653459771</v>
      </c>
      <c r="D6" s="4">
        <v>2.5396534335747689</v>
      </c>
      <c r="E6" s="4">
        <v>5.3700768837836789E-2</v>
      </c>
      <c r="F6" s="4"/>
      <c r="G6" s="4">
        <v>0.61253561253561262</v>
      </c>
      <c r="H6" s="4">
        <v>4.886039886039887</v>
      </c>
      <c r="I6" s="4">
        <v>8.5470085470085486E-2</v>
      </c>
    </row>
    <row r="7" spans="2:9">
      <c r="B7" t="s">
        <v>123</v>
      </c>
      <c r="C7" s="4">
        <v>0.5226001650316312</v>
      </c>
      <c r="D7" s="4">
        <v>2.2253074696459683</v>
      </c>
      <c r="E7" s="4">
        <v>4.4532344889913436E-2</v>
      </c>
      <c r="F7" s="4"/>
      <c r="G7" s="4">
        <v>0.56980056980056992</v>
      </c>
      <c r="H7" s="4">
        <v>4.6581196581196584</v>
      </c>
      <c r="I7" s="4">
        <v>9.4017094017094044E-2</v>
      </c>
    </row>
    <row r="8" spans="2:9">
      <c r="B8" t="s">
        <v>122</v>
      </c>
      <c r="C8" s="4">
        <v>0.4927046041890874</v>
      </c>
      <c r="D8" s="4">
        <v>1.7372778985745976</v>
      </c>
      <c r="E8" s="4">
        <v>5.6371849216284881E-2</v>
      </c>
      <c r="F8" s="4"/>
      <c r="G8" s="4">
        <v>0.48092808106024454</v>
      </c>
      <c r="H8" s="4">
        <v>4.3577223833474061</v>
      </c>
      <c r="I8" s="4">
        <v>7.7095341238665155E-2</v>
      </c>
    </row>
    <row r="9" spans="2:9">
      <c r="B9" t="s">
        <v>544</v>
      </c>
      <c r="C9" s="4">
        <v>0.50734664294656395</v>
      </c>
      <c r="D9" s="4">
        <v>1.7519199373320742</v>
      </c>
      <c r="E9" s="4">
        <v>5.1979237589041903E-2</v>
      </c>
      <c r="F9" s="4"/>
      <c r="G9" s="4">
        <v>0.55435221557325898</v>
      </c>
      <c r="H9" s="4">
        <v>4.9010609787437129</v>
      </c>
      <c r="I9" s="4">
        <v>6.6815962406843135E-2</v>
      </c>
    </row>
    <row r="10" spans="2:9">
      <c r="C10" s="4"/>
      <c r="D10" s="4"/>
      <c r="E10" s="4"/>
      <c r="F10" s="4"/>
      <c r="G10" s="4"/>
      <c r="H10" s="4"/>
      <c r="I10" s="4"/>
    </row>
    <row r="11" spans="2:9">
      <c r="C11" s="4"/>
      <c r="D11" s="4"/>
      <c r="E11" s="4"/>
      <c r="F11" s="4"/>
      <c r="G11" s="4"/>
      <c r="H11" s="4"/>
      <c r="I11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I10"/>
  <sheetViews>
    <sheetView workbookViewId="0">
      <selection activeCell="K26" sqref="K26"/>
    </sheetView>
  </sheetViews>
  <sheetFormatPr baseColWidth="10" defaultColWidth="8.83203125" defaultRowHeight="15"/>
  <sheetData>
    <row r="2" spans="2:9">
      <c r="C2" t="s">
        <v>554</v>
      </c>
      <c r="H2" t="s">
        <v>553</v>
      </c>
    </row>
    <row r="3" spans="2:9">
      <c r="C3" t="s">
        <v>547</v>
      </c>
      <c r="D3" t="s">
        <v>546</v>
      </c>
      <c r="E3" t="s">
        <v>545</v>
      </c>
      <c r="G3" t="s">
        <v>547</v>
      </c>
      <c r="H3" t="s">
        <v>546</v>
      </c>
      <c r="I3" t="s">
        <v>545</v>
      </c>
    </row>
    <row r="4" spans="2:9">
      <c r="B4" t="s">
        <v>552</v>
      </c>
      <c r="C4" s="4">
        <v>2.1777564294802856</v>
      </c>
      <c r="D4" s="4">
        <v>13.274650911858663</v>
      </c>
      <c r="E4" s="4">
        <v>10.374256505226427</v>
      </c>
      <c r="F4" s="4"/>
      <c r="G4" s="4">
        <v>14.946857024010701</v>
      </c>
      <c r="H4" s="4">
        <v>66.91868377636213</v>
      </c>
      <c r="I4" s="4">
        <v>52.247984106519731</v>
      </c>
    </row>
    <row r="5" spans="2:9">
      <c r="B5" t="s">
        <v>117</v>
      </c>
      <c r="C5" s="4">
        <v>2.0721696320783938</v>
      </c>
      <c r="D5" s="4">
        <v>12.009985085652774</v>
      </c>
      <c r="E5" s="4">
        <v>12.977008089335596</v>
      </c>
      <c r="F5" s="4"/>
      <c r="G5" s="4">
        <v>12.375172394323629</v>
      </c>
      <c r="H5" s="4">
        <v>67.518085035951913</v>
      </c>
      <c r="I5" s="4">
        <v>64.425820295789137</v>
      </c>
    </row>
    <row r="6" spans="2:9">
      <c r="B6" t="s">
        <v>116</v>
      </c>
      <c r="C6" s="4">
        <v>2.0709725426169574</v>
      </c>
      <c r="D6" s="4">
        <v>10.812313721346118</v>
      </c>
      <c r="E6" s="4">
        <v>8.134333342429052</v>
      </c>
      <c r="F6" s="4"/>
      <c r="G6" s="4">
        <v>13.217423603042928</v>
      </c>
      <c r="H6" s="4">
        <v>63.598655648168247</v>
      </c>
      <c r="I6" s="4">
        <v>54.05157743160099</v>
      </c>
    </row>
    <row r="7" spans="2:9">
      <c r="B7" t="s">
        <v>123</v>
      </c>
      <c r="C7" s="4">
        <v>2.1344388683124391</v>
      </c>
      <c r="D7" s="4">
        <v>10.117198605755114</v>
      </c>
      <c r="E7" s="4">
        <v>7.1273623685958292</v>
      </c>
      <c r="F7" s="4"/>
      <c r="G7" s="4">
        <v>12.725586690827146</v>
      </c>
      <c r="H7" s="4">
        <v>63.33295449080294</v>
      </c>
      <c r="I7" s="4">
        <v>53.223323818537381</v>
      </c>
    </row>
    <row r="8" spans="2:9">
      <c r="B8" t="s">
        <v>122</v>
      </c>
      <c r="C8" s="4">
        <v>2.02322555968385</v>
      </c>
      <c r="D8" s="4">
        <v>9.2107001596350901</v>
      </c>
      <c r="E8" s="4">
        <v>13.117296538058312</v>
      </c>
      <c r="F8" s="4"/>
      <c r="G8" s="4">
        <v>15.959448087796853</v>
      </c>
      <c r="H8" s="4">
        <v>73.234575743175839</v>
      </c>
      <c r="I8" s="4">
        <v>59.658030621172003</v>
      </c>
    </row>
    <row r="9" spans="2:9">
      <c r="B9" t="s">
        <v>544</v>
      </c>
      <c r="C9" s="4">
        <v>2.0696624992133561</v>
      </c>
      <c r="D9" s="4">
        <v>9.2811244631655612</v>
      </c>
      <c r="E9" s="4">
        <v>13.62738063822056</v>
      </c>
      <c r="F9" s="4"/>
      <c r="G9" s="4">
        <v>16.988577620622227</v>
      </c>
      <c r="H9" s="4">
        <v>74.797466254002416</v>
      </c>
      <c r="I9" s="4">
        <v>62.327732695015321</v>
      </c>
    </row>
    <row r="10" spans="2:9">
      <c r="C10" s="4"/>
      <c r="D10" s="4"/>
      <c r="E10" s="4"/>
      <c r="F10" s="4"/>
      <c r="G10" s="4"/>
      <c r="H10" s="4"/>
      <c r="I10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P5"/>
  <sheetViews>
    <sheetView workbookViewId="0">
      <selection activeCell="C4" sqref="C4:P5"/>
    </sheetView>
  </sheetViews>
  <sheetFormatPr baseColWidth="10" defaultColWidth="8.83203125" defaultRowHeight="15"/>
  <sheetData>
    <row r="2" spans="2:16">
      <c r="C2" t="s">
        <v>35</v>
      </c>
      <c r="H2" t="s">
        <v>558</v>
      </c>
      <c r="M2" t="s">
        <v>557</v>
      </c>
    </row>
    <row r="3" spans="2:16">
      <c r="C3" t="s">
        <v>556</v>
      </c>
      <c r="D3" t="s">
        <v>117</v>
      </c>
      <c r="E3" t="s">
        <v>116</v>
      </c>
      <c r="F3" t="s">
        <v>123</v>
      </c>
      <c r="H3" t="s">
        <v>556</v>
      </c>
      <c r="I3" t="s">
        <v>117</v>
      </c>
      <c r="J3" t="s">
        <v>116</v>
      </c>
      <c r="K3" t="s">
        <v>123</v>
      </c>
      <c r="M3" t="s">
        <v>536</v>
      </c>
      <c r="N3" t="s">
        <v>117</v>
      </c>
      <c r="O3" t="s">
        <v>116</v>
      </c>
      <c r="P3" t="s">
        <v>123</v>
      </c>
    </row>
    <row r="4" spans="2:16" ht="16.5" customHeight="1">
      <c r="B4" t="s">
        <v>8</v>
      </c>
      <c r="C4" s="4">
        <v>15.688359530545322</v>
      </c>
      <c r="D4" s="4">
        <v>15.07714354168024</v>
      </c>
      <c r="E4" s="4">
        <v>17.215876034730545</v>
      </c>
      <c r="F4" s="4">
        <v>15.942758684380586</v>
      </c>
      <c r="G4" s="4"/>
      <c r="H4" s="4">
        <v>26.975736853777477</v>
      </c>
      <c r="I4" s="4">
        <v>28.451899675635698</v>
      </c>
      <c r="J4" s="4">
        <v>27.806052471727241</v>
      </c>
      <c r="K4" s="4">
        <v>27.155654594620362</v>
      </c>
      <c r="L4" s="4"/>
      <c r="M4" s="4">
        <v>2.2268857914065525</v>
      </c>
      <c r="N4" s="4">
        <v>2.0051095327267814</v>
      </c>
      <c r="O4" s="4">
        <v>1.8138257973258667</v>
      </c>
      <c r="P4" s="4">
        <v>1.8538158172529544</v>
      </c>
    </row>
    <row r="5" spans="2:16">
      <c r="B5" t="s">
        <v>555</v>
      </c>
      <c r="C5" s="4">
        <v>15.054045994820971</v>
      </c>
      <c r="D5" s="4">
        <v>13.967749332294288</v>
      </c>
      <c r="E5" s="4">
        <v>14.699038155480952</v>
      </c>
      <c r="F5" s="4">
        <v>14.497684104542149</v>
      </c>
      <c r="G5" s="4"/>
      <c r="H5" s="4">
        <v>11.503512640108369</v>
      </c>
      <c r="I5" s="4">
        <v>10.465168873360104</v>
      </c>
      <c r="J5" s="4">
        <v>11.809527867194426</v>
      </c>
      <c r="K5" s="4">
        <v>11.77527394118097</v>
      </c>
      <c r="L5" s="4"/>
      <c r="M5" s="4">
        <v>0.69695035808764316</v>
      </c>
      <c r="N5" s="4">
        <v>0.59948539550083457</v>
      </c>
      <c r="O5" s="4">
        <v>0.56018221033419491</v>
      </c>
      <c r="P5" s="4">
        <v>0.44934378410043735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4:K17"/>
  <sheetViews>
    <sheetView workbookViewId="0">
      <selection activeCell="C4" sqref="C4:P5"/>
    </sheetView>
  </sheetViews>
  <sheetFormatPr baseColWidth="10" defaultColWidth="8.83203125" defaultRowHeight="15"/>
  <cols>
    <col min="2" max="2" width="15.6640625" customWidth="1"/>
    <col min="3" max="3" width="7.83203125" customWidth="1"/>
  </cols>
  <sheetData>
    <row r="4" spans="2:11">
      <c r="D4" t="s">
        <v>567</v>
      </c>
      <c r="E4" t="s">
        <v>566</v>
      </c>
      <c r="I4" t="s">
        <v>567</v>
      </c>
      <c r="J4" t="s">
        <v>566</v>
      </c>
    </row>
    <row r="5" spans="2:11">
      <c r="B5" t="s">
        <v>565</v>
      </c>
      <c r="C5" t="s">
        <v>559</v>
      </c>
      <c r="D5" s="4">
        <v>0.14010466158177801</v>
      </c>
      <c r="E5" s="4">
        <v>0.40344368335623554</v>
      </c>
      <c r="F5" s="4"/>
      <c r="G5" s="4" t="s">
        <v>564</v>
      </c>
      <c r="H5" s="4" t="s">
        <v>559</v>
      </c>
      <c r="I5" s="4">
        <v>0.12527829386725248</v>
      </c>
      <c r="J5" s="4">
        <v>0.2491225358216477</v>
      </c>
      <c r="K5" s="4"/>
    </row>
    <row r="6" spans="2:11">
      <c r="C6" t="s">
        <v>117</v>
      </c>
      <c r="D6" s="4">
        <v>0.11056380054961994</v>
      </c>
      <c r="E6" s="4">
        <v>0.2434728665928976</v>
      </c>
      <c r="F6" s="4"/>
      <c r="G6" s="4"/>
      <c r="H6" s="4" t="s">
        <v>117</v>
      </c>
      <c r="I6" s="4">
        <v>0.18719933262829155</v>
      </c>
      <c r="J6" s="4">
        <v>0.27149244990315807</v>
      </c>
      <c r="K6" s="4"/>
    </row>
    <row r="7" spans="2:11">
      <c r="C7" t="s">
        <v>116</v>
      </c>
      <c r="D7" s="4">
        <v>0.10377011372769755</v>
      </c>
      <c r="E7" s="4">
        <v>0.36937415064690077</v>
      </c>
      <c r="F7" s="4"/>
      <c r="G7" s="4"/>
      <c r="H7" s="4" t="s">
        <v>116</v>
      </c>
      <c r="I7" s="4">
        <v>0.11637218809862231</v>
      </c>
      <c r="J7" s="4">
        <v>0.31947651307358665</v>
      </c>
      <c r="K7" s="4"/>
    </row>
    <row r="8" spans="2:11">
      <c r="D8" s="4"/>
      <c r="E8" s="4"/>
      <c r="F8" s="4"/>
      <c r="G8" s="4"/>
      <c r="H8" s="4"/>
      <c r="I8" s="4"/>
      <c r="J8" s="4"/>
      <c r="K8" s="4"/>
    </row>
    <row r="9" spans="2:11">
      <c r="D9" s="4"/>
      <c r="E9" s="4"/>
      <c r="F9" s="4"/>
      <c r="G9" s="4"/>
      <c r="H9" s="4"/>
      <c r="I9" s="4"/>
      <c r="J9" s="4"/>
      <c r="K9" s="4"/>
    </row>
    <row r="10" spans="2:11">
      <c r="B10" t="s">
        <v>563</v>
      </c>
      <c r="C10" t="s">
        <v>559</v>
      </c>
      <c r="D10" s="4">
        <v>7.9842743515423018E-2</v>
      </c>
      <c r="E10" s="4">
        <v>0.81995378211459169</v>
      </c>
      <c r="F10" s="4"/>
      <c r="G10" s="4" t="s">
        <v>562</v>
      </c>
      <c r="H10" s="4" t="s">
        <v>559</v>
      </c>
      <c r="I10" s="4">
        <v>8.6902667118730972E-2</v>
      </c>
      <c r="J10" s="4">
        <v>1.3653589372761088</v>
      </c>
      <c r="K10" s="4"/>
    </row>
    <row r="11" spans="2:11">
      <c r="C11" t="s">
        <v>117</v>
      </c>
      <c r="D11" s="4">
        <v>5.788628805153808E-2</v>
      </c>
      <c r="E11" s="4">
        <v>0.88898635987121521</v>
      </c>
      <c r="F11" s="4"/>
      <c r="G11" s="4"/>
      <c r="H11" s="4" t="s">
        <v>117</v>
      </c>
      <c r="I11" s="4">
        <v>8.9125445090163694E-2</v>
      </c>
      <c r="J11" s="4">
        <v>0.90096339701245676</v>
      </c>
      <c r="K11" s="4"/>
    </row>
    <row r="12" spans="2:11">
      <c r="C12" t="s">
        <v>116</v>
      </c>
      <c r="D12" s="4">
        <v>4.5490284103449317E-2</v>
      </c>
      <c r="E12" s="4">
        <v>0.95487510549368204</v>
      </c>
      <c r="F12" s="4"/>
      <c r="G12" s="4"/>
      <c r="H12" s="4" t="s">
        <v>116</v>
      </c>
      <c r="I12" s="4">
        <v>5.9995935174813532E-2</v>
      </c>
      <c r="J12" s="4">
        <v>1.0648607664307115</v>
      </c>
      <c r="K12" s="4"/>
    </row>
    <row r="13" spans="2:11">
      <c r="D13" s="4"/>
      <c r="E13" s="4"/>
      <c r="F13" s="4"/>
      <c r="G13" s="4"/>
      <c r="H13" s="4"/>
      <c r="I13" s="4"/>
      <c r="J13" s="4"/>
      <c r="K13" s="4"/>
    </row>
    <row r="14" spans="2:11">
      <c r="D14" s="4"/>
      <c r="E14" s="4"/>
      <c r="F14" s="4"/>
      <c r="G14" s="4"/>
      <c r="H14" s="4"/>
      <c r="I14" s="4"/>
      <c r="J14" s="4"/>
      <c r="K14" s="4"/>
    </row>
    <row r="15" spans="2:11">
      <c r="B15" t="s">
        <v>561</v>
      </c>
      <c r="C15" t="s">
        <v>559</v>
      </c>
      <c r="D15" s="4">
        <v>5.318242750058344E-2</v>
      </c>
      <c r="E15" s="4">
        <v>1.2002576287903548</v>
      </c>
      <c r="F15" s="4"/>
      <c r="G15" s="4" t="s">
        <v>560</v>
      </c>
      <c r="H15" s="4" t="s">
        <v>559</v>
      </c>
      <c r="I15" s="4">
        <v>4.0653540020802938E-2</v>
      </c>
      <c r="J15" s="4">
        <v>0.42100465515563545</v>
      </c>
      <c r="K15" s="4"/>
    </row>
    <row r="16" spans="2:11">
      <c r="C16" t="s">
        <v>117</v>
      </c>
      <c r="D16" s="4">
        <v>2.8362718514463082E-2</v>
      </c>
      <c r="E16" s="4">
        <v>0.70050253578109256</v>
      </c>
      <c r="F16" s="4"/>
      <c r="G16" s="4"/>
      <c r="H16" s="4" t="s">
        <v>117</v>
      </c>
      <c r="I16" s="4">
        <v>1.1110871783341717E-2</v>
      </c>
      <c r="J16" s="4">
        <v>0.14746156666406304</v>
      </c>
      <c r="K16" s="4"/>
    </row>
    <row r="17" spans="3:11">
      <c r="C17" t="s">
        <v>116</v>
      </c>
      <c r="D17" s="4">
        <v>2.0806024564595779E-2</v>
      </c>
      <c r="E17" s="4">
        <v>0.69003320700188109</v>
      </c>
      <c r="F17" s="4"/>
      <c r="G17" s="4"/>
      <c r="H17" s="4" t="s">
        <v>116</v>
      </c>
      <c r="I17" s="4">
        <v>9.4964735496170117E-3</v>
      </c>
      <c r="J17" s="4">
        <v>0.29766565443698673</v>
      </c>
      <c r="K17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H6"/>
  <sheetViews>
    <sheetView workbookViewId="0">
      <selection activeCell="T34" sqref="T34"/>
    </sheetView>
  </sheetViews>
  <sheetFormatPr baseColWidth="10" defaultColWidth="8.83203125" defaultRowHeight="15"/>
  <sheetData>
    <row r="2" spans="2:8">
      <c r="B2" t="s">
        <v>574</v>
      </c>
      <c r="C2" t="s">
        <v>573</v>
      </c>
      <c r="D2" t="s">
        <v>572</v>
      </c>
    </row>
    <row r="3" spans="2:8">
      <c r="B3" t="s">
        <v>571</v>
      </c>
      <c r="C3" s="3">
        <v>0.48566778484848894</v>
      </c>
      <c r="D3" s="3">
        <v>9.2633942402311417E-2</v>
      </c>
    </row>
    <row r="4" spans="2:8">
      <c r="B4" t="s">
        <v>570</v>
      </c>
      <c r="C4" s="3">
        <v>0.3043228886810227</v>
      </c>
      <c r="D4" s="3">
        <v>8.7672814460870246E-2</v>
      </c>
    </row>
    <row r="5" spans="2:8">
      <c r="B5" t="s">
        <v>569</v>
      </c>
      <c r="C5" s="3">
        <v>0.11223034833932843</v>
      </c>
      <c r="D5" s="3">
        <v>1.3218144559620381E-2</v>
      </c>
      <c r="F5" s="79"/>
      <c r="G5" s="79"/>
      <c r="H5" s="79"/>
    </row>
    <row r="6" spans="2:8">
      <c r="B6" t="s">
        <v>568</v>
      </c>
      <c r="C6" s="3">
        <v>0.20332669870472661</v>
      </c>
      <c r="D6" s="3">
        <v>6.5231294786577861E-3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3:D7"/>
  <sheetViews>
    <sheetView workbookViewId="0">
      <selection activeCell="G28" sqref="G28"/>
    </sheetView>
  </sheetViews>
  <sheetFormatPr baseColWidth="10" defaultColWidth="8.83203125" defaultRowHeight="15"/>
  <sheetData>
    <row r="3" spans="2:4">
      <c r="B3" t="s">
        <v>574</v>
      </c>
      <c r="C3" t="s">
        <v>573</v>
      </c>
      <c r="D3" t="s">
        <v>572</v>
      </c>
    </row>
    <row r="4" spans="2:4">
      <c r="B4" t="s">
        <v>571</v>
      </c>
      <c r="C4" s="3">
        <v>2.5703010712717404E-2</v>
      </c>
      <c r="D4" s="3">
        <v>1.7410618182435269E-3</v>
      </c>
    </row>
    <row r="5" spans="2:4">
      <c r="B5" t="s">
        <v>570</v>
      </c>
      <c r="C5" s="3">
        <v>1.5332694726112865E-2</v>
      </c>
      <c r="D5" s="3">
        <v>2.0284490910281246E-3</v>
      </c>
    </row>
    <row r="6" spans="2:4">
      <c r="B6" t="s">
        <v>569</v>
      </c>
      <c r="C6" s="3">
        <v>1.8165565655207543E-2</v>
      </c>
      <c r="D6" s="3">
        <v>3.0856061262575646E-3</v>
      </c>
    </row>
    <row r="7" spans="2:4">
      <c r="B7" t="s">
        <v>568</v>
      </c>
      <c r="C7" s="3">
        <v>2.0712456762895688E-2</v>
      </c>
      <c r="D7" s="3">
        <v>2.9991183119000122E-3</v>
      </c>
    </row>
  </sheetData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3:D7"/>
  <sheetViews>
    <sheetView workbookViewId="0">
      <selection activeCell="V32" sqref="V32"/>
    </sheetView>
  </sheetViews>
  <sheetFormatPr baseColWidth="10" defaultColWidth="8.83203125" defaultRowHeight="15"/>
  <sheetData>
    <row r="3" spans="2:4">
      <c r="B3" t="s">
        <v>574</v>
      </c>
      <c r="C3" t="s">
        <v>573</v>
      </c>
      <c r="D3" t="s">
        <v>572</v>
      </c>
    </row>
    <row r="4" spans="2:4">
      <c r="B4" t="s">
        <v>571</v>
      </c>
      <c r="C4" s="3">
        <v>5.4543076761508837</v>
      </c>
      <c r="D4" s="3">
        <v>0.8002576429746896</v>
      </c>
    </row>
    <row r="5" spans="2:4">
      <c r="B5" t="s">
        <v>570</v>
      </c>
      <c r="C5" s="3">
        <v>6.1652006186989627</v>
      </c>
      <c r="D5" s="3">
        <v>1.4958084275555479</v>
      </c>
    </row>
    <row r="6" spans="2:4">
      <c r="B6" t="s">
        <v>569</v>
      </c>
      <c r="C6" s="3">
        <v>14.591380738729805</v>
      </c>
      <c r="D6" s="3">
        <v>2.6034506850395216</v>
      </c>
    </row>
    <row r="7" spans="2:4">
      <c r="B7" t="s">
        <v>568</v>
      </c>
      <c r="C7" s="3">
        <v>9.249894890874236</v>
      </c>
      <c r="D7" s="3">
        <v>1.3517196046281086</v>
      </c>
    </row>
  </sheetData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3:K10"/>
  <sheetViews>
    <sheetView zoomScale="70" zoomScaleNormal="70" workbookViewId="0">
      <selection activeCell="G28" sqref="G28"/>
    </sheetView>
  </sheetViews>
  <sheetFormatPr baseColWidth="10" defaultColWidth="8.83203125" defaultRowHeight="15"/>
  <sheetData>
    <row r="3" spans="2:11">
      <c r="C3" t="s">
        <v>63</v>
      </c>
      <c r="H3" t="s">
        <v>575</v>
      </c>
    </row>
    <row r="4" spans="2:11">
      <c r="C4" t="s">
        <v>38</v>
      </c>
      <c r="D4" t="s">
        <v>37</v>
      </c>
      <c r="E4" t="s">
        <v>36</v>
      </c>
      <c r="F4" t="s">
        <v>35</v>
      </c>
      <c r="H4" t="s">
        <v>38</v>
      </c>
      <c r="I4" t="s">
        <v>37</v>
      </c>
      <c r="J4" t="s">
        <v>36</v>
      </c>
      <c r="K4" t="s">
        <v>35</v>
      </c>
    </row>
    <row r="5" spans="2:11">
      <c r="B5" t="s">
        <v>536</v>
      </c>
      <c r="C5" s="4">
        <v>21.606565607333494</v>
      </c>
      <c r="D5" s="4">
        <v>47.738300679683292</v>
      </c>
      <c r="E5" s="4">
        <v>20.521656241669959</v>
      </c>
      <c r="F5" s="4">
        <v>17.426024211699996</v>
      </c>
      <c r="G5" s="4"/>
      <c r="H5" s="4">
        <v>2.8754195908714619</v>
      </c>
      <c r="I5" s="4">
        <v>5.1671285361353867</v>
      </c>
      <c r="J5" s="4">
        <v>1.6505164346563683</v>
      </c>
      <c r="K5" s="4">
        <v>2.0177103049963865</v>
      </c>
    </row>
    <row r="6" spans="2:11">
      <c r="B6" t="s">
        <v>117</v>
      </c>
      <c r="C6" s="4">
        <v>22.139269769242411</v>
      </c>
      <c r="D6" s="4">
        <v>47.935591511020952</v>
      </c>
      <c r="E6" s="4">
        <v>21.538495507444754</v>
      </c>
      <c r="F6" s="4">
        <v>19.905751028976546</v>
      </c>
      <c r="G6" s="4"/>
      <c r="H6" s="4">
        <v>3.1935776965203941</v>
      </c>
      <c r="I6" s="4">
        <v>5.1525534124208097</v>
      </c>
      <c r="J6" s="4">
        <v>2.457215854218906</v>
      </c>
      <c r="K6" s="4">
        <v>2.1844286447326278</v>
      </c>
    </row>
    <row r="7" spans="2:11">
      <c r="B7" t="s">
        <v>116</v>
      </c>
      <c r="C7" s="4">
        <v>21.916599080995709</v>
      </c>
      <c r="D7" s="4">
        <v>43.406308184936037</v>
      </c>
      <c r="E7" s="4">
        <v>18.548572136492176</v>
      </c>
      <c r="F7" s="4">
        <v>15.089577680035978</v>
      </c>
      <c r="G7" s="4"/>
      <c r="H7" s="4">
        <v>2.7941659010111701</v>
      </c>
      <c r="I7" s="4">
        <v>4.1689098507683422</v>
      </c>
      <c r="J7" s="4">
        <v>1.9333104828294951</v>
      </c>
      <c r="K7" s="4">
        <v>3.4660100693555251</v>
      </c>
    </row>
    <row r="8" spans="2:11">
      <c r="B8" t="s">
        <v>123</v>
      </c>
      <c r="C8" s="4">
        <v>19.793542306481747</v>
      </c>
      <c r="D8" s="4">
        <v>40.226666009730351</v>
      </c>
      <c r="E8" s="4">
        <v>17.45099348014131</v>
      </c>
      <c r="F8" s="4"/>
      <c r="G8" s="4"/>
      <c r="H8" s="4">
        <v>3.5320795310644506</v>
      </c>
      <c r="I8" s="4">
        <v>5.9122800258487853</v>
      </c>
      <c r="J8" s="4">
        <v>2.7028295975466534</v>
      </c>
      <c r="K8" s="4"/>
    </row>
    <row r="9" spans="2:11">
      <c r="B9" t="s">
        <v>122</v>
      </c>
      <c r="C9" s="4">
        <v>20.032533236427547</v>
      </c>
      <c r="D9" s="4">
        <v>39.633311756260156</v>
      </c>
      <c r="E9" s="4">
        <v>18.103320949599258</v>
      </c>
      <c r="F9" s="4"/>
      <c r="G9" s="4"/>
      <c r="H9" s="4">
        <v>4.2482229664389788</v>
      </c>
      <c r="I9" s="4">
        <v>6.3205104808698405</v>
      </c>
      <c r="J9" s="4">
        <v>2.7829325747374698</v>
      </c>
      <c r="K9" s="4"/>
    </row>
    <row r="10" spans="2:11">
      <c r="C10" s="4"/>
      <c r="D10" s="4"/>
      <c r="E10" s="4"/>
      <c r="F10" s="4"/>
      <c r="G10" s="4"/>
      <c r="H10" s="4"/>
      <c r="I10" s="4"/>
      <c r="J10" s="4"/>
      <c r="K10" s="4"/>
    </row>
  </sheetData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3:K9"/>
  <sheetViews>
    <sheetView workbookViewId="0">
      <selection activeCell="G28" sqref="G28"/>
    </sheetView>
  </sheetViews>
  <sheetFormatPr baseColWidth="10" defaultColWidth="8.83203125" defaultRowHeight="15"/>
  <sheetData>
    <row r="3" spans="2:11">
      <c r="C3" t="s">
        <v>577</v>
      </c>
      <c r="H3" t="s">
        <v>575</v>
      </c>
    </row>
    <row r="4" spans="2:11">
      <c r="C4" t="s">
        <v>236</v>
      </c>
      <c r="D4" t="s">
        <v>235</v>
      </c>
      <c r="E4" t="s">
        <v>234</v>
      </c>
      <c r="F4" t="s">
        <v>558</v>
      </c>
      <c r="H4" t="s">
        <v>236</v>
      </c>
      <c r="I4" t="s">
        <v>235</v>
      </c>
      <c r="J4" t="s">
        <v>234</v>
      </c>
      <c r="K4" t="s">
        <v>558</v>
      </c>
    </row>
    <row r="5" spans="2:11">
      <c r="B5" t="s">
        <v>576</v>
      </c>
      <c r="C5" s="4">
        <v>12.34596308171021</v>
      </c>
      <c r="D5" s="4">
        <v>31.020963223393359</v>
      </c>
      <c r="E5" s="4">
        <v>25.006931036151112</v>
      </c>
      <c r="F5" s="4">
        <v>38.581447347586739</v>
      </c>
      <c r="G5" s="4"/>
      <c r="H5" s="4">
        <v>6.0957243711373668</v>
      </c>
      <c r="I5" s="4">
        <v>11.018120453827979</v>
      </c>
      <c r="J5" s="4">
        <v>9.7334250334727308</v>
      </c>
      <c r="K5" s="4">
        <v>27.3474039401267</v>
      </c>
    </row>
    <row r="6" spans="2:11">
      <c r="B6" t="s">
        <v>117</v>
      </c>
      <c r="C6" s="4">
        <v>10.016293900925433</v>
      </c>
      <c r="D6" s="4">
        <v>25.518291844482256</v>
      </c>
      <c r="E6" s="4">
        <v>15.179353967911783</v>
      </c>
      <c r="F6" s="4">
        <v>37.800471470170692</v>
      </c>
      <c r="G6" s="4"/>
      <c r="H6" s="4">
        <v>9.62847303743089</v>
      </c>
      <c r="I6" s="4">
        <v>16.175342914056294</v>
      </c>
      <c r="J6" s="4">
        <v>14.283261615522081</v>
      </c>
      <c r="K6" s="4">
        <v>27.017437546141196</v>
      </c>
    </row>
    <row r="7" spans="2:11">
      <c r="B7" t="s">
        <v>116</v>
      </c>
      <c r="C7" s="4">
        <v>13.797493019955279</v>
      </c>
      <c r="D7" s="4">
        <v>27.297674452556798</v>
      </c>
      <c r="E7" s="4">
        <v>19.776132422728381</v>
      </c>
      <c r="F7" s="4">
        <v>49.098477053185881</v>
      </c>
      <c r="G7" s="4"/>
      <c r="H7" s="4">
        <v>8.1434618462679857</v>
      </c>
      <c r="I7" s="4">
        <v>12.518218231419288</v>
      </c>
      <c r="J7" s="4">
        <v>9.6806239625889532</v>
      </c>
      <c r="K7" s="4">
        <v>27.253410447134158</v>
      </c>
    </row>
    <row r="8" spans="2:11">
      <c r="B8" t="s">
        <v>123</v>
      </c>
      <c r="C8" s="4">
        <v>7.925180156760895</v>
      </c>
      <c r="D8" s="4">
        <v>21.890775875271235</v>
      </c>
      <c r="E8" s="4">
        <v>15.277498278190446</v>
      </c>
      <c r="F8" s="4">
        <v>49.35930668651276</v>
      </c>
      <c r="G8" s="4"/>
      <c r="H8" s="4">
        <v>6.4640782371746504</v>
      </c>
      <c r="I8" s="4">
        <v>12.106382844383443</v>
      </c>
      <c r="J8" s="4">
        <v>9.6595914116170576</v>
      </c>
      <c r="K8" s="4">
        <v>27.913327619749907</v>
      </c>
    </row>
    <row r="9" spans="2:11">
      <c r="B9" t="s">
        <v>122</v>
      </c>
      <c r="C9" s="4">
        <v>7.2414989729541261</v>
      </c>
      <c r="D9" s="4">
        <v>17.706939460884897</v>
      </c>
      <c r="E9" s="4">
        <v>12.860412727234953</v>
      </c>
      <c r="F9" s="4"/>
      <c r="G9" s="4"/>
      <c r="H9" s="4">
        <v>5.7667470555870226</v>
      </c>
      <c r="I9" s="4">
        <v>11.462712766720854</v>
      </c>
      <c r="J9" s="4">
        <v>9.0742379313071346</v>
      </c>
      <c r="K9" s="4"/>
    </row>
  </sheetData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3:K10"/>
  <sheetViews>
    <sheetView workbookViewId="0">
      <selection activeCell="G28" sqref="G28"/>
    </sheetView>
  </sheetViews>
  <sheetFormatPr baseColWidth="10" defaultColWidth="8.83203125" defaultRowHeight="15"/>
  <sheetData>
    <row r="3" spans="2:11">
      <c r="C3" t="s">
        <v>577</v>
      </c>
      <c r="H3" t="s">
        <v>575</v>
      </c>
    </row>
    <row r="4" spans="2:11">
      <c r="C4" t="s">
        <v>227</v>
      </c>
      <c r="D4" t="s">
        <v>226</v>
      </c>
      <c r="E4" t="s">
        <v>225</v>
      </c>
      <c r="F4" t="s">
        <v>557</v>
      </c>
      <c r="H4" t="s">
        <v>227</v>
      </c>
      <c r="I4" t="s">
        <v>226</v>
      </c>
      <c r="J4" t="s">
        <v>225</v>
      </c>
      <c r="K4" t="s">
        <v>557</v>
      </c>
    </row>
    <row r="5" spans="2:11">
      <c r="B5" t="s">
        <v>576</v>
      </c>
      <c r="C5" s="4">
        <v>0.44960915897476716</v>
      </c>
      <c r="D5" s="4">
        <v>0.23886292553043226</v>
      </c>
      <c r="E5" s="4">
        <v>1.6037741771040261</v>
      </c>
      <c r="F5" s="4">
        <v>11.236868879856802</v>
      </c>
      <c r="G5" s="4"/>
      <c r="H5" s="4">
        <v>0.31220195171116993</v>
      </c>
      <c r="I5" s="4">
        <v>0.10661734225193018</v>
      </c>
      <c r="J5" s="4">
        <v>0.97086452250190436</v>
      </c>
      <c r="K5" s="4">
        <v>3.4113077645316041</v>
      </c>
    </row>
    <row r="6" spans="2:11">
      <c r="B6" t="s">
        <v>117</v>
      </c>
      <c r="C6" s="4">
        <v>0.31145764367645123</v>
      </c>
      <c r="D6" s="4">
        <v>0.20605792449188692</v>
      </c>
      <c r="E6" s="4">
        <v>0.77185892397735401</v>
      </c>
      <c r="F6" s="4">
        <v>11.647703584602199</v>
      </c>
      <c r="G6" s="4"/>
      <c r="H6" s="4">
        <v>0.41004742489468987</v>
      </c>
      <c r="I6" s="4">
        <v>0.15291624476379123</v>
      </c>
      <c r="J6" s="4">
        <v>0.8245512850198593</v>
      </c>
      <c r="K6" s="4">
        <v>3.1398250613082528</v>
      </c>
    </row>
    <row r="7" spans="2:11">
      <c r="B7" t="s">
        <v>116</v>
      </c>
      <c r="C7" s="4">
        <v>0.59591116495592855</v>
      </c>
      <c r="D7" s="4">
        <v>0.24982599616078932</v>
      </c>
      <c r="E7" s="4">
        <v>1.1630214428336787</v>
      </c>
      <c r="F7" s="4">
        <v>7.5387492198104811</v>
      </c>
      <c r="G7" s="4"/>
      <c r="H7" s="4">
        <v>0.48110537963471728</v>
      </c>
      <c r="I7" s="4">
        <v>0.12913924906585658</v>
      </c>
      <c r="J7" s="4">
        <v>1.1485299856003173</v>
      </c>
      <c r="K7" s="4">
        <v>4.3547091419982511</v>
      </c>
    </row>
    <row r="8" spans="2:11">
      <c r="B8" t="s">
        <v>123</v>
      </c>
      <c r="C8" s="4"/>
      <c r="D8" s="4">
        <v>0.18825431848925633</v>
      </c>
      <c r="E8" s="4">
        <v>0.78766875906761968</v>
      </c>
      <c r="F8" s="4">
        <v>7.7883064258241381</v>
      </c>
      <c r="G8" s="4"/>
      <c r="H8" s="4"/>
      <c r="I8" s="4">
        <v>0.13466313180194767</v>
      </c>
      <c r="J8" s="4">
        <v>0.97474511968133593</v>
      </c>
      <c r="K8" s="4">
        <v>4.0844779436970269</v>
      </c>
    </row>
    <row r="9" spans="2:11">
      <c r="C9" s="4"/>
      <c r="D9" s="4"/>
      <c r="E9" s="4"/>
      <c r="F9" s="4"/>
      <c r="G9" s="4"/>
      <c r="H9" s="4"/>
      <c r="I9" s="4"/>
      <c r="J9" s="4"/>
      <c r="K9" s="4"/>
    </row>
    <row r="10" spans="2:11">
      <c r="C10" s="4"/>
      <c r="D10" s="4"/>
      <c r="E10" s="4"/>
      <c r="F10" s="4"/>
      <c r="G10" s="4"/>
      <c r="H10" s="4"/>
      <c r="I10" s="4"/>
      <c r="J10" s="4"/>
      <c r="K10" s="4"/>
    </row>
  </sheetData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K8"/>
  <sheetViews>
    <sheetView zoomScale="70" zoomScaleNormal="70" workbookViewId="0">
      <selection activeCell="G28" sqref="G28"/>
    </sheetView>
  </sheetViews>
  <sheetFormatPr baseColWidth="10" defaultColWidth="8.83203125" defaultRowHeight="15"/>
  <sheetData>
    <row r="2" spans="2:11" ht="13.5" customHeight="1">
      <c r="C2" t="s">
        <v>577</v>
      </c>
      <c r="H2" t="s">
        <v>575</v>
      </c>
    </row>
    <row r="3" spans="2:11">
      <c r="C3" t="s">
        <v>38</v>
      </c>
      <c r="D3" t="s">
        <v>37</v>
      </c>
      <c r="E3" t="s">
        <v>36</v>
      </c>
      <c r="F3" t="s">
        <v>578</v>
      </c>
      <c r="H3" t="s">
        <v>38</v>
      </c>
      <c r="I3" t="s">
        <v>37</v>
      </c>
      <c r="J3" t="s">
        <v>36</v>
      </c>
      <c r="K3" t="s">
        <v>578</v>
      </c>
    </row>
    <row r="4" spans="2:11">
      <c r="B4" t="s">
        <v>576</v>
      </c>
      <c r="C4" s="4">
        <v>0.26219922798619993</v>
      </c>
      <c r="D4" s="4">
        <v>0.91946561506489688</v>
      </c>
      <c r="E4" s="4">
        <v>0.48414728210250235</v>
      </c>
      <c r="F4" s="4">
        <v>0.1517628942582287</v>
      </c>
      <c r="G4" s="4"/>
      <c r="H4" s="4">
        <v>0.13359462602811137</v>
      </c>
      <c r="I4" s="4">
        <v>0.24393182701513114</v>
      </c>
      <c r="J4" s="4">
        <v>0.24036749923503506</v>
      </c>
      <c r="K4" s="4">
        <v>8.1236149272740782E-2</v>
      </c>
    </row>
    <row r="5" spans="2:11">
      <c r="B5" t="s">
        <v>117</v>
      </c>
      <c r="C5" s="4">
        <v>0.18572487476707256</v>
      </c>
      <c r="D5" s="4">
        <v>0.90695701725435196</v>
      </c>
      <c r="E5" s="4">
        <v>0.38285745331505028</v>
      </c>
      <c r="F5" s="4">
        <v>0.19951705198956593</v>
      </c>
      <c r="G5" s="4"/>
      <c r="H5" s="4">
        <v>0.21430650553532754</v>
      </c>
      <c r="I5" s="4">
        <v>0.37683236552881527</v>
      </c>
      <c r="J5" s="4">
        <v>0.23894902104996624</v>
      </c>
      <c r="K5" s="4">
        <v>7.5743839525874712E-2</v>
      </c>
    </row>
    <row r="6" spans="2:11">
      <c r="B6" t="s">
        <v>116</v>
      </c>
      <c r="C6" s="4">
        <v>0.24576640685697354</v>
      </c>
      <c r="D6" s="4">
        <v>0.71439337307790551</v>
      </c>
      <c r="E6" s="4">
        <v>0.30488250488070168</v>
      </c>
      <c r="F6" s="4">
        <v>0.15191974126072452</v>
      </c>
      <c r="G6" s="4"/>
      <c r="H6" s="4">
        <v>0.1725854450063575</v>
      </c>
      <c r="I6" s="4">
        <v>0.25197161706011195</v>
      </c>
      <c r="J6" s="4">
        <v>0.17940755504739644</v>
      </c>
      <c r="K6" s="4">
        <v>8.9985369233121282E-2</v>
      </c>
    </row>
    <row r="7" spans="2:11">
      <c r="B7" t="s">
        <v>123</v>
      </c>
      <c r="C7" s="4">
        <v>0.16575656505863057</v>
      </c>
      <c r="D7" s="4">
        <v>0.58896877521975544</v>
      </c>
      <c r="E7" s="4">
        <v>0.29296128332986171</v>
      </c>
      <c r="F7" s="4"/>
      <c r="G7" s="4"/>
      <c r="H7" s="4">
        <v>0.1885327992040815</v>
      </c>
      <c r="I7" s="4">
        <v>0.26351332516820281</v>
      </c>
      <c r="J7" s="4">
        <v>0.22643569756574999</v>
      </c>
      <c r="K7" s="4"/>
    </row>
    <row r="8" spans="2:11">
      <c r="B8" t="s">
        <v>122</v>
      </c>
      <c r="C8" s="4">
        <v>0.14764879710603679</v>
      </c>
      <c r="D8" s="4">
        <v>0.68275475295137589</v>
      </c>
      <c r="E8" s="4">
        <v>0.28400403885925851</v>
      </c>
      <c r="F8" s="4"/>
      <c r="G8" s="4"/>
      <c r="H8" s="4">
        <v>0.17425146372961919</v>
      </c>
      <c r="I8" s="4">
        <v>0.26108190264417747</v>
      </c>
      <c r="J8" s="4">
        <v>0.17308823789326122</v>
      </c>
      <c r="K8" s="4"/>
    </row>
  </sheetData>
  <phoneticPr fontId="1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K8"/>
  <sheetViews>
    <sheetView workbookViewId="0">
      <selection activeCell="G28" sqref="G28"/>
    </sheetView>
  </sheetViews>
  <sheetFormatPr baseColWidth="10" defaultColWidth="8.83203125" defaultRowHeight="15"/>
  <sheetData>
    <row r="2" spans="2:11" ht="13.5" customHeight="1">
      <c r="C2" t="s">
        <v>577</v>
      </c>
      <c r="H2" t="s">
        <v>575</v>
      </c>
    </row>
    <row r="3" spans="2:11">
      <c r="C3" t="s">
        <v>236</v>
      </c>
      <c r="D3" t="s">
        <v>235</v>
      </c>
      <c r="E3" t="s">
        <v>234</v>
      </c>
      <c r="F3" t="s">
        <v>558</v>
      </c>
      <c r="H3" t="s">
        <v>236</v>
      </c>
      <c r="I3" t="s">
        <v>235</v>
      </c>
      <c r="J3" t="s">
        <v>234</v>
      </c>
      <c r="K3" t="s">
        <v>558</v>
      </c>
    </row>
    <row r="4" spans="2:11">
      <c r="B4" t="s">
        <v>576</v>
      </c>
      <c r="C4" s="4">
        <v>0.7454414108609515</v>
      </c>
      <c r="D4" s="4">
        <v>2.9053808417431104</v>
      </c>
      <c r="E4" s="4">
        <v>2.2268679163347023</v>
      </c>
      <c r="F4" s="4">
        <v>2.4553899251958091</v>
      </c>
      <c r="G4" s="4"/>
      <c r="H4" s="4">
        <v>0.84155951875975998</v>
      </c>
      <c r="I4" s="4">
        <v>1.6760276357167083</v>
      </c>
      <c r="J4" s="4">
        <v>1.4258737494596958</v>
      </c>
      <c r="K4" s="4">
        <v>1.8150481254405171</v>
      </c>
    </row>
    <row r="5" spans="2:11">
      <c r="B5" t="s">
        <v>117</v>
      </c>
      <c r="C5" s="4">
        <v>0.49432666226342942</v>
      </c>
      <c r="D5" s="4">
        <v>2.1582761388476142</v>
      </c>
      <c r="E5" s="4">
        <v>1.1400051455020717</v>
      </c>
      <c r="F5" s="4">
        <v>2.4341107096633543</v>
      </c>
      <c r="G5" s="4"/>
      <c r="H5" s="4">
        <v>0.9818254882803068</v>
      </c>
      <c r="I5" s="4">
        <v>1.7177156012459309</v>
      </c>
      <c r="J5" s="4">
        <v>1.4051606043183944</v>
      </c>
      <c r="K5" s="4">
        <v>1.7877402426652038</v>
      </c>
    </row>
    <row r="6" spans="2:11">
      <c r="B6" t="s">
        <v>116</v>
      </c>
      <c r="C6" s="4">
        <v>0.72742081523217683</v>
      </c>
      <c r="D6" s="4">
        <v>2.1381130969173801</v>
      </c>
      <c r="E6" s="4">
        <v>1.2614282046504914</v>
      </c>
      <c r="F6" s="4">
        <v>2.8596614335818153</v>
      </c>
      <c r="G6" s="4"/>
      <c r="H6" s="4">
        <v>0.84144776422698553</v>
      </c>
      <c r="I6" s="4">
        <v>1.273490966643513</v>
      </c>
      <c r="J6" s="4">
        <v>0.94119512492843216</v>
      </c>
      <c r="K6" s="4">
        <v>1.3436923293240441</v>
      </c>
    </row>
    <row r="7" spans="2:11">
      <c r="B7" t="s">
        <v>123</v>
      </c>
      <c r="C7" s="4">
        <v>0.4796596410629882</v>
      </c>
      <c r="D7" s="4">
        <v>1.8034162753410103</v>
      </c>
      <c r="E7" s="4">
        <v>1.1372987126067309</v>
      </c>
      <c r="F7" s="4">
        <v>2.7532032190670677</v>
      </c>
      <c r="G7" s="4"/>
      <c r="H7" s="4">
        <v>0.61111789098626779</v>
      </c>
      <c r="I7" s="4">
        <v>1.2759694462483553</v>
      </c>
      <c r="J7" s="4">
        <v>1.0609488529730675</v>
      </c>
      <c r="K7" s="4">
        <v>1.5642171776389604</v>
      </c>
    </row>
    <row r="8" spans="2:11">
      <c r="B8" t="s">
        <v>122</v>
      </c>
      <c r="C8" s="4">
        <v>0.42029847627381278</v>
      </c>
      <c r="D8" s="4">
        <v>1.7743499460433525</v>
      </c>
      <c r="E8" s="4">
        <v>0.98640699653989294</v>
      </c>
      <c r="F8" s="4"/>
      <c r="G8" s="4"/>
      <c r="H8" s="4">
        <v>0.56879956849569391</v>
      </c>
      <c r="I8" s="4">
        <v>1.2390365467460356</v>
      </c>
      <c r="J8" s="4">
        <v>0.90566287832619219</v>
      </c>
      <c r="K8" s="4"/>
    </row>
  </sheetData>
  <phoneticPr fontId="1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K8"/>
  <sheetViews>
    <sheetView workbookViewId="0">
      <selection activeCell="G28" sqref="G28"/>
    </sheetView>
  </sheetViews>
  <sheetFormatPr baseColWidth="10" defaultColWidth="8.83203125" defaultRowHeight="15"/>
  <sheetData>
    <row r="2" spans="2:11" ht="13.5" customHeight="1">
      <c r="C2" t="s">
        <v>63</v>
      </c>
      <c r="H2" t="s">
        <v>39</v>
      </c>
    </row>
    <row r="3" spans="2:11">
      <c r="C3" t="s">
        <v>227</v>
      </c>
      <c r="D3" t="s">
        <v>226</v>
      </c>
      <c r="E3" t="s">
        <v>225</v>
      </c>
      <c r="F3" t="s">
        <v>557</v>
      </c>
      <c r="H3" t="s">
        <v>227</v>
      </c>
      <c r="I3" t="s">
        <v>226</v>
      </c>
      <c r="J3" t="s">
        <v>225</v>
      </c>
      <c r="K3" t="s">
        <v>557</v>
      </c>
    </row>
    <row r="4" spans="2:11">
      <c r="B4" t="s">
        <v>536</v>
      </c>
      <c r="C4" s="4">
        <v>2.957361727874314E-2</v>
      </c>
      <c r="D4" s="4">
        <v>1.4028502590425224E-2</v>
      </c>
      <c r="E4" s="4">
        <v>0.11832951122828914</v>
      </c>
      <c r="F4" s="4">
        <v>0.30125349051985145</v>
      </c>
      <c r="G4" s="4"/>
      <c r="H4" s="4">
        <v>0.16949176863661125</v>
      </c>
      <c r="I4" s="4">
        <v>8.8096611271578834E-2</v>
      </c>
      <c r="J4" s="4">
        <v>0.36396088725870746</v>
      </c>
      <c r="K4" s="4">
        <v>0.4748954601459951</v>
      </c>
    </row>
    <row r="5" spans="2:11">
      <c r="B5" t="s">
        <v>117</v>
      </c>
      <c r="C5" s="4">
        <v>2.3095788551497343E-2</v>
      </c>
      <c r="D5" s="4">
        <v>2.2291897384545095E-2</v>
      </c>
      <c r="E5" s="4">
        <v>6.0236214078208811E-2</v>
      </c>
      <c r="F5" s="4">
        <v>0.3290441152838921</v>
      </c>
      <c r="G5" s="4"/>
      <c r="H5" s="4">
        <v>0.34961085275018566</v>
      </c>
      <c r="I5" s="4">
        <v>7.5081789567242915E-2</v>
      </c>
      <c r="J5" s="4">
        <v>0.56846590979363731</v>
      </c>
      <c r="K5" s="4">
        <v>0.43441510553369456</v>
      </c>
    </row>
    <row r="6" spans="2:11">
      <c r="B6" t="s">
        <v>116</v>
      </c>
      <c r="C6" s="4">
        <v>5.7675845587840655E-2</v>
      </c>
      <c r="D6" s="4">
        <v>2.2196730406011757E-2</v>
      </c>
      <c r="E6" s="4">
        <v>9.3918759889415004E-2</v>
      </c>
      <c r="F6" s="4">
        <v>0.22307688605882708</v>
      </c>
      <c r="G6" s="4"/>
      <c r="H6" s="4">
        <v>0.22895403859566915</v>
      </c>
      <c r="I6" s="4">
        <v>6.9414886511686036E-2</v>
      </c>
      <c r="J6" s="4">
        <v>0.3195238243748853</v>
      </c>
      <c r="K6" s="4">
        <v>0.46393811821623482</v>
      </c>
    </row>
    <row r="7" spans="2:11">
      <c r="B7" t="s">
        <v>123</v>
      </c>
      <c r="C7" s="4">
        <v>3.681819700476921E-2</v>
      </c>
      <c r="D7" s="4">
        <v>1.2422534077413876E-2</v>
      </c>
      <c r="E7" s="4">
        <v>8.0612530728887577E-2</v>
      </c>
      <c r="F7" s="4">
        <v>0.24234337080920507</v>
      </c>
      <c r="G7" s="4"/>
      <c r="H7" s="4">
        <v>0.15959241403117286</v>
      </c>
      <c r="I7" s="4">
        <v>6.8695217956547761E-2</v>
      </c>
      <c r="J7" s="4">
        <v>0.30434789658748851</v>
      </c>
      <c r="K7" s="4">
        <v>0.40931676580345416</v>
      </c>
    </row>
    <row r="8" spans="2:11">
      <c r="B8" t="s">
        <v>122</v>
      </c>
      <c r="C8" s="4">
        <v>3.7982065730905193E-2</v>
      </c>
      <c r="D8" s="4"/>
      <c r="E8" s="4">
        <v>6.6210360218522585E-2</v>
      </c>
      <c r="F8" s="4"/>
      <c r="G8" s="4"/>
      <c r="H8" s="4">
        <v>0.1420082546612613</v>
      </c>
      <c r="I8" s="4"/>
      <c r="J8" s="4">
        <v>0.25199889512280355</v>
      </c>
      <c r="K8" s="4"/>
    </row>
  </sheetData>
  <phoneticPr fontId="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3:K9"/>
  <sheetViews>
    <sheetView workbookViewId="0">
      <selection activeCell="G28" sqref="G28"/>
    </sheetView>
  </sheetViews>
  <sheetFormatPr baseColWidth="10" defaultColWidth="8.83203125" defaultRowHeight="15"/>
  <sheetData>
    <row r="3" spans="2:11" ht="13.5" customHeight="1">
      <c r="C3" t="s">
        <v>577</v>
      </c>
      <c r="H3" t="s">
        <v>575</v>
      </c>
    </row>
    <row r="4" spans="2:11">
      <c r="C4" t="s">
        <v>38</v>
      </c>
      <c r="D4" t="s">
        <v>37</v>
      </c>
      <c r="E4" t="s">
        <v>36</v>
      </c>
      <c r="F4" t="s">
        <v>35</v>
      </c>
      <c r="H4" t="s">
        <v>38</v>
      </c>
      <c r="I4" t="s">
        <v>37</v>
      </c>
      <c r="J4" t="s">
        <v>36</v>
      </c>
      <c r="K4" t="s">
        <v>35</v>
      </c>
    </row>
    <row r="5" spans="2:11">
      <c r="B5" t="s">
        <v>536</v>
      </c>
      <c r="C5" s="4">
        <v>1.2002879479023516</v>
      </c>
      <c r="D5" s="4">
        <v>1.8883600399737284</v>
      </c>
      <c r="E5" s="4">
        <v>2.3049455707953883</v>
      </c>
      <c r="F5" s="4">
        <v>0.86264110825086138</v>
      </c>
      <c r="G5" s="4"/>
      <c r="H5" s="4">
        <v>4.5623369587736526</v>
      </c>
      <c r="I5" s="4">
        <v>4.485001581403683</v>
      </c>
      <c r="J5" s="4">
        <v>12.736850945775116</v>
      </c>
      <c r="K5" s="4">
        <v>3.871761877524456</v>
      </c>
    </row>
    <row r="6" spans="2:11">
      <c r="B6" t="s">
        <v>117</v>
      </c>
      <c r="C6" s="4">
        <v>0.83318504217991629</v>
      </c>
      <c r="D6" s="4">
        <v>1.8568177626100106</v>
      </c>
      <c r="E6" s="4">
        <v>1.7457210717577634</v>
      </c>
      <c r="F6" s="4">
        <v>0.99415578332671584</v>
      </c>
      <c r="G6" s="4"/>
      <c r="H6" s="4">
        <v>6.3518598268110189</v>
      </c>
      <c r="I6" s="4">
        <v>6.9395238408300912</v>
      </c>
      <c r="J6" s="4">
        <v>8.8200121822717357</v>
      </c>
      <c r="K6" s="4">
        <v>3.3619016202957215</v>
      </c>
    </row>
    <row r="7" spans="2:11">
      <c r="B7" t="s">
        <v>116</v>
      </c>
      <c r="C7" s="4">
        <v>1.1093328677119667</v>
      </c>
      <c r="D7" s="4">
        <v>1.6189299820638252</v>
      </c>
      <c r="E7" s="4">
        <v>1.618067583956647</v>
      </c>
      <c r="F7" s="4">
        <v>0.99876888020564536</v>
      </c>
      <c r="G7" s="4"/>
      <c r="H7" s="4">
        <v>5.83425484551534</v>
      </c>
      <c r="I7" s="4">
        <v>5.695564868162057</v>
      </c>
      <c r="J7" s="4">
        <v>8.518164936631619</v>
      </c>
      <c r="K7" s="4">
        <v>2.531899493267229</v>
      </c>
    </row>
    <row r="8" spans="2:11">
      <c r="B8" t="s">
        <v>123</v>
      </c>
      <c r="C8" s="4">
        <v>0.83032646420244571</v>
      </c>
      <c r="D8" s="4">
        <v>1.4433757281401949</v>
      </c>
      <c r="E8" s="4">
        <v>1.6512527497936276</v>
      </c>
      <c r="F8" s="4"/>
      <c r="G8" s="4"/>
      <c r="H8" s="4">
        <v>5.1061604937276073</v>
      </c>
      <c r="I8" s="4">
        <v>4.2651437110941011</v>
      </c>
      <c r="J8" s="4">
        <v>7.7360369156187332</v>
      </c>
      <c r="K8" s="4"/>
    </row>
    <row r="9" spans="2:11">
      <c r="B9" t="s">
        <v>122</v>
      </c>
      <c r="C9" s="4">
        <v>0.73120145650620794</v>
      </c>
      <c r="D9" s="4">
        <v>1.6936166743676075</v>
      </c>
      <c r="E9" s="4">
        <v>1.5443479086482288</v>
      </c>
      <c r="F9" s="4"/>
      <c r="G9" s="4"/>
      <c r="H9" s="4">
        <v>3.9322343153958421</v>
      </c>
      <c r="I9" s="4">
        <v>3.9665198221344093</v>
      </c>
      <c r="J9" s="4">
        <v>5.8608300284765669</v>
      </c>
      <c r="K9" s="4"/>
    </row>
  </sheetData>
  <phoneticPr fontId="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3:K9"/>
  <sheetViews>
    <sheetView workbookViewId="0">
      <selection activeCell="G28" sqref="G28"/>
    </sheetView>
  </sheetViews>
  <sheetFormatPr baseColWidth="10" defaultColWidth="8.83203125" defaultRowHeight="15"/>
  <sheetData>
    <row r="3" spans="2:11" ht="13.5" customHeight="1">
      <c r="C3" t="s">
        <v>577</v>
      </c>
      <c r="H3" t="s">
        <v>575</v>
      </c>
    </row>
    <row r="4" spans="2:11">
      <c r="C4" t="s">
        <v>236</v>
      </c>
      <c r="D4" t="s">
        <v>235</v>
      </c>
      <c r="E4" t="s">
        <v>234</v>
      </c>
      <c r="F4" t="s">
        <v>558</v>
      </c>
      <c r="H4" t="s">
        <v>236</v>
      </c>
      <c r="I4" t="s">
        <v>235</v>
      </c>
      <c r="J4" t="s">
        <v>234</v>
      </c>
      <c r="K4" t="s">
        <v>558</v>
      </c>
    </row>
    <row r="5" spans="2:11">
      <c r="B5" t="s">
        <v>576</v>
      </c>
      <c r="C5" s="4">
        <v>5.6998743367082945</v>
      </c>
      <c r="D5" s="4">
        <v>8.5638146101453501</v>
      </c>
      <c r="E5" s="4">
        <v>8.1784130776118289</v>
      </c>
      <c r="F5" s="4">
        <v>5.9833800272525695</v>
      </c>
      <c r="G5" s="4"/>
      <c r="H5" s="4">
        <v>12.101378470823395</v>
      </c>
      <c r="I5" s="4">
        <v>13.204517691068187</v>
      </c>
      <c r="J5" s="4">
        <v>12.776462638239405</v>
      </c>
      <c r="K5" s="4">
        <v>6.2239215048160643</v>
      </c>
    </row>
    <row r="6" spans="2:11">
      <c r="B6" t="s">
        <v>117</v>
      </c>
      <c r="C6" s="4">
        <v>4.7051069416814704</v>
      </c>
      <c r="D6" s="4">
        <v>7.7967723679077299</v>
      </c>
      <c r="E6" s="4">
        <v>6.9846268449024986</v>
      </c>
      <c r="F6" s="4">
        <v>6.0497974075728154</v>
      </c>
      <c r="G6" s="4"/>
      <c r="H6" s="4">
        <v>9.2521248612783538</v>
      </c>
      <c r="I6" s="4">
        <v>9.6027457187187331</v>
      </c>
      <c r="J6" s="4">
        <v>8.9597154364518214</v>
      </c>
      <c r="K6" s="4">
        <v>6.206315599829118</v>
      </c>
    </row>
    <row r="7" spans="2:11">
      <c r="B7" t="s">
        <v>116</v>
      </c>
      <c r="C7" s="4">
        <v>5.0082883670210121</v>
      </c>
      <c r="D7" s="4">
        <v>7.2645346993608744</v>
      </c>
      <c r="E7" s="4">
        <v>5.9975899162868735</v>
      </c>
      <c r="F7" s="4">
        <v>5.5037796134865227</v>
      </c>
      <c r="G7" s="4"/>
      <c r="H7" s="4">
        <v>9.3672380495040635</v>
      </c>
      <c r="I7" s="4">
        <v>9.2265411952343594</v>
      </c>
      <c r="J7" s="4">
        <v>8.8594287679751869</v>
      </c>
      <c r="K7" s="4">
        <v>4.6987009132624538</v>
      </c>
    </row>
    <row r="8" spans="2:11">
      <c r="B8" t="s">
        <v>123</v>
      </c>
      <c r="C8" s="4">
        <v>5.7080411245344038</v>
      </c>
      <c r="D8" s="4">
        <v>7.6148647020376057</v>
      </c>
      <c r="E8" s="4">
        <v>6.9285248036092666</v>
      </c>
      <c r="F8" s="4">
        <v>5.2831905890840138</v>
      </c>
      <c r="G8" s="4"/>
      <c r="H8" s="4">
        <v>8.6394048071733529</v>
      </c>
      <c r="I8" s="4">
        <v>9.5462177805776101</v>
      </c>
      <c r="J8" s="4">
        <v>9.8964660099347164</v>
      </c>
      <c r="K8" s="4">
        <v>5.3064703603724803</v>
      </c>
    </row>
    <row r="9" spans="2:11">
      <c r="B9" t="s">
        <v>122</v>
      </c>
      <c r="C9" s="4">
        <v>5.4850599325507812</v>
      </c>
      <c r="D9" s="4">
        <v>9.1161531320048592</v>
      </c>
      <c r="E9" s="4">
        <v>7.1340604631411448</v>
      </c>
      <c r="F9" s="4"/>
      <c r="G9" s="4"/>
      <c r="H9" s="4">
        <v>8.9788582787193825</v>
      </c>
      <c r="I9" s="4">
        <v>9.7521042989957678</v>
      </c>
      <c r="J9" s="4">
        <v>9.072531945922659</v>
      </c>
      <c r="K9" s="4"/>
    </row>
  </sheetData>
  <phoneticPr fontId="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3:M14"/>
  <sheetViews>
    <sheetView zoomScale="68" workbookViewId="0">
      <selection activeCell="W37" sqref="W37"/>
    </sheetView>
  </sheetViews>
  <sheetFormatPr baseColWidth="10" defaultColWidth="8.83203125" defaultRowHeight="15"/>
  <sheetData>
    <row r="3" spans="2:13" ht="13.5" customHeight="1">
      <c r="C3" t="s">
        <v>577</v>
      </c>
      <c r="H3" t="s">
        <v>575</v>
      </c>
    </row>
    <row r="4" spans="2:13">
      <c r="C4" t="s">
        <v>227</v>
      </c>
      <c r="D4" t="s">
        <v>226</v>
      </c>
      <c r="E4" t="s">
        <v>225</v>
      </c>
      <c r="F4" t="s">
        <v>579</v>
      </c>
      <c r="H4" t="s">
        <v>227</v>
      </c>
      <c r="I4" t="s">
        <v>226</v>
      </c>
      <c r="J4" t="s">
        <v>225</v>
      </c>
      <c r="K4" t="s">
        <v>579</v>
      </c>
      <c r="M4" s="80"/>
    </row>
    <row r="5" spans="2:13">
      <c r="B5" t="s">
        <v>576</v>
      </c>
      <c r="C5" s="4">
        <v>6.179909563378934</v>
      </c>
      <c r="D5" s="4">
        <v>3.8240696998800514</v>
      </c>
      <c r="E5" s="4">
        <v>6.8595789527631021</v>
      </c>
      <c r="F5" s="4">
        <v>2.6109403319668316</v>
      </c>
      <c r="G5" s="4"/>
      <c r="H5" s="4">
        <v>35.290448016089897</v>
      </c>
      <c r="I5" s="4">
        <v>45.041117323203594</v>
      </c>
      <c r="J5" s="4">
        <v>27.59513721076798</v>
      </c>
      <c r="K5" s="4">
        <v>12.220036696238205</v>
      </c>
    </row>
    <row r="6" spans="2:13">
      <c r="B6" t="s">
        <v>117</v>
      </c>
      <c r="C6" s="4">
        <v>6.9250744187381033</v>
      </c>
      <c r="D6" s="4">
        <v>6.4127956046967238</v>
      </c>
      <c r="E6" s="4">
        <v>7.2776483413143396</v>
      </c>
      <c r="F6" s="4">
        <v>2.7473578264241265</v>
      </c>
      <c r="G6" s="4"/>
      <c r="H6" s="4">
        <v>29.957154377593568</v>
      </c>
      <c r="I6" s="4">
        <v>23.993451533317845</v>
      </c>
      <c r="J6" s="4">
        <v>23.895153683468664</v>
      </c>
      <c r="K6" s="4">
        <v>12.15405471528585</v>
      </c>
    </row>
    <row r="7" spans="2:13">
      <c r="B7" t="s">
        <v>116</v>
      </c>
      <c r="C7" s="4">
        <v>8.8991841183956453</v>
      </c>
      <c r="D7" s="4">
        <v>8.4359898069148507</v>
      </c>
      <c r="E7" s="4">
        <v>7.4710721491093857</v>
      </c>
      <c r="F7" s="4">
        <v>2.8740258157824701</v>
      </c>
      <c r="G7" s="4"/>
      <c r="H7" s="4">
        <v>28.097543829183387</v>
      </c>
      <c r="I7" s="4">
        <v>32.927444623016846</v>
      </c>
      <c r="J7" s="4">
        <v>21.757562849914471</v>
      </c>
      <c r="K7" s="4">
        <v>9.6279742666945936</v>
      </c>
    </row>
    <row r="8" spans="2:13">
      <c r="B8" t="s">
        <v>123</v>
      </c>
      <c r="C8" s="4">
        <v>10.805730109544061</v>
      </c>
      <c r="D8" s="4">
        <v>10.556709032030538</v>
      </c>
      <c r="E8" s="4">
        <v>9.2296758629817894</v>
      </c>
      <c r="F8" s="4">
        <v>3.0177305317285996</v>
      </c>
      <c r="G8" s="4"/>
      <c r="H8" s="4">
        <v>28.02558135680502</v>
      </c>
      <c r="I8" s="4">
        <v>35.121991274380619</v>
      </c>
      <c r="J8" s="4">
        <v>23.877617260657072</v>
      </c>
      <c r="K8" s="4">
        <v>9.1084883102938363</v>
      </c>
    </row>
    <row r="9" spans="2:13">
      <c r="B9" t="s">
        <v>122</v>
      </c>
      <c r="C9" s="4">
        <v>11.767799820244077</v>
      </c>
      <c r="D9" s="4">
        <v>8.4181705892662286</v>
      </c>
      <c r="E9" s="4">
        <v>9.4945789351295389</v>
      </c>
      <c r="F9" s="4"/>
      <c r="G9" s="4"/>
      <c r="H9" s="4">
        <v>22.773487060747392</v>
      </c>
      <c r="I9" s="4">
        <v>33.780943580052842</v>
      </c>
      <c r="J9" s="4">
        <v>23.407506195894854</v>
      </c>
      <c r="K9" s="4"/>
    </row>
    <row r="14" spans="2:13">
      <c r="M14" s="80"/>
    </row>
  </sheetData>
  <phoneticPr fontId="1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2:N8"/>
  <sheetViews>
    <sheetView zoomScale="85" zoomScaleNormal="85" workbookViewId="0">
      <selection activeCell="G28" sqref="G28"/>
    </sheetView>
  </sheetViews>
  <sheetFormatPr baseColWidth="10" defaultColWidth="8.83203125" defaultRowHeight="15"/>
  <cols>
    <col min="2" max="6" width="9.1640625" bestFit="1" customWidth="1"/>
    <col min="7" max="7" width="9.83203125" bestFit="1" customWidth="1"/>
    <col min="9" max="14" width="9.1640625" bestFit="1" customWidth="1"/>
  </cols>
  <sheetData>
    <row r="2" spans="1:14">
      <c r="B2" t="s">
        <v>581</v>
      </c>
      <c r="I2" t="s">
        <v>580</v>
      </c>
    </row>
    <row r="3" spans="1:14">
      <c r="B3" t="s">
        <v>76</v>
      </c>
      <c r="C3" t="s">
        <v>75</v>
      </c>
      <c r="D3" t="s">
        <v>74</v>
      </c>
      <c r="E3" t="s">
        <v>73</v>
      </c>
      <c r="F3" t="s">
        <v>72</v>
      </c>
      <c r="G3" t="s">
        <v>71</v>
      </c>
      <c r="I3" t="s">
        <v>76</v>
      </c>
      <c r="J3" t="s">
        <v>75</v>
      </c>
      <c r="K3" t="s">
        <v>74</v>
      </c>
      <c r="L3" t="s">
        <v>73</v>
      </c>
      <c r="M3" t="s">
        <v>72</v>
      </c>
      <c r="N3" t="s">
        <v>71</v>
      </c>
    </row>
    <row r="4" spans="1:14">
      <c r="A4" t="s">
        <v>576</v>
      </c>
      <c r="B4" s="4">
        <v>2.3302614134588371</v>
      </c>
      <c r="C4" s="4">
        <v>6.4979525065532435</v>
      </c>
      <c r="D4" s="4">
        <v>4.528378796116499</v>
      </c>
      <c r="E4" s="4">
        <v>3.4090822671398597</v>
      </c>
      <c r="F4" s="4">
        <v>3.0459078084774589</v>
      </c>
      <c r="G4" s="4">
        <v>43.398807927386713</v>
      </c>
      <c r="H4" s="4"/>
      <c r="I4" s="4">
        <v>0.28188160611742252</v>
      </c>
      <c r="J4" s="4">
        <v>0.88219871632567193</v>
      </c>
      <c r="K4" s="4">
        <v>0.41873492822451863</v>
      </c>
      <c r="L4" s="4">
        <v>0.48513258280246385</v>
      </c>
      <c r="M4" s="4">
        <v>0.45433177172262507</v>
      </c>
      <c r="N4" s="4">
        <v>3.818068771556026</v>
      </c>
    </row>
    <row r="5" spans="1:14">
      <c r="A5" t="s">
        <v>117</v>
      </c>
      <c r="B5" s="4">
        <v>2.1756551260843739</v>
      </c>
      <c r="C5" s="4">
        <v>7.0224070651858028</v>
      </c>
      <c r="D5" s="4">
        <v>3.4300991965783885</v>
      </c>
      <c r="E5" s="4">
        <v>3.1552784957152578</v>
      </c>
      <c r="F5" s="4">
        <v>1.5753938468304058</v>
      </c>
      <c r="G5" s="4">
        <v>44.45497398004845</v>
      </c>
      <c r="H5" s="4"/>
      <c r="I5" s="4">
        <v>0.23784962423681671</v>
      </c>
      <c r="J5" s="4">
        <v>0.85435148111977632</v>
      </c>
      <c r="K5" s="4">
        <v>0.34158049562121173</v>
      </c>
      <c r="L5" s="4">
        <v>0.41004702774653601</v>
      </c>
      <c r="M5" s="4">
        <v>0.25682192447532171</v>
      </c>
      <c r="N5" s="4">
        <v>4.3986439864241618</v>
      </c>
    </row>
    <row r="6" spans="1:14">
      <c r="A6" t="s">
        <v>116</v>
      </c>
      <c r="B6" s="4">
        <v>1.9944689605213988</v>
      </c>
      <c r="C6" s="4">
        <v>6.3889657134623343</v>
      </c>
      <c r="D6" s="4">
        <v>3.6261603943104332</v>
      </c>
      <c r="E6" s="4">
        <v>2.9017787962406016</v>
      </c>
      <c r="F6" s="4">
        <v>2.100583780497228</v>
      </c>
      <c r="G6" s="4">
        <v>39.006886770874516</v>
      </c>
      <c r="H6" s="4"/>
      <c r="I6" s="4">
        <v>0.35655684311956615</v>
      </c>
      <c r="J6" s="4">
        <v>0.88009736943098393</v>
      </c>
      <c r="K6" s="4">
        <v>0.41021632164688282</v>
      </c>
      <c r="L6" s="4">
        <v>0.41054588539186576</v>
      </c>
      <c r="M6" s="4">
        <v>0.42978384294460148</v>
      </c>
      <c r="N6" s="4">
        <v>4.1316200427950518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2:N8"/>
  <sheetViews>
    <sheetView workbookViewId="0">
      <selection activeCell="G28" sqref="G28"/>
    </sheetView>
  </sheetViews>
  <sheetFormatPr baseColWidth="10" defaultColWidth="8.83203125" defaultRowHeight="15"/>
  <sheetData>
    <row r="2" spans="1:14">
      <c r="B2" t="s">
        <v>577</v>
      </c>
      <c r="I2" t="s">
        <v>582</v>
      </c>
    </row>
    <row r="3" spans="1:14">
      <c r="B3" t="s">
        <v>83</v>
      </c>
      <c r="C3" t="s">
        <v>82</v>
      </c>
      <c r="D3" t="s">
        <v>81</v>
      </c>
      <c r="E3" t="s">
        <v>80</v>
      </c>
      <c r="F3" t="s">
        <v>79</v>
      </c>
      <c r="G3" t="s">
        <v>78</v>
      </c>
      <c r="I3" t="s">
        <v>83</v>
      </c>
      <c r="J3" t="s">
        <v>82</v>
      </c>
      <c r="K3" t="s">
        <v>81</v>
      </c>
      <c r="L3" t="s">
        <v>80</v>
      </c>
      <c r="M3" t="s">
        <v>79</v>
      </c>
      <c r="N3" t="s">
        <v>78</v>
      </c>
    </row>
    <row r="4" spans="1:14">
      <c r="A4" t="s">
        <v>536</v>
      </c>
      <c r="B4" s="4">
        <v>2.8022412526085843</v>
      </c>
      <c r="C4" s="4">
        <v>6.9921260348782575</v>
      </c>
      <c r="D4" s="4">
        <v>1.2085305855827331</v>
      </c>
      <c r="E4" s="4">
        <v>9.6909295293840305</v>
      </c>
      <c r="F4" s="4">
        <v>1.4120313471710713</v>
      </c>
      <c r="G4" s="4">
        <v>32.042206600174083</v>
      </c>
      <c r="H4" s="4"/>
      <c r="I4" s="4">
        <v>1.328574321039893</v>
      </c>
      <c r="J4" s="4">
        <v>3.3213457359202505</v>
      </c>
      <c r="K4" s="4">
        <v>0.86435680365065926</v>
      </c>
      <c r="L4" s="4">
        <v>4.3857480834575941</v>
      </c>
      <c r="M4" s="4">
        <v>1.1652213950798271</v>
      </c>
      <c r="N4" s="4">
        <v>9.5844130862787367</v>
      </c>
    </row>
    <row r="5" spans="1:14">
      <c r="A5" t="s">
        <v>117</v>
      </c>
      <c r="B5" s="4">
        <v>1.9029879043490945</v>
      </c>
      <c r="C5" s="4">
        <v>6.4270020656967732</v>
      </c>
      <c r="D5" s="4">
        <v>0.68272301425719095</v>
      </c>
      <c r="E5" s="4">
        <v>7.4980851419770822</v>
      </c>
      <c r="F5" s="4">
        <v>0.39964902756681642</v>
      </c>
      <c r="G5" s="4">
        <v>23.84749143433574</v>
      </c>
      <c r="H5" s="4"/>
      <c r="I5" s="4">
        <v>0.99021269831368686</v>
      </c>
      <c r="J5" s="4">
        <v>4.2426845791844121</v>
      </c>
      <c r="K5" s="4">
        <v>0.53714578257516443</v>
      </c>
      <c r="L5" s="4">
        <v>4.3955234999479504</v>
      </c>
      <c r="M5" s="4">
        <v>0.45398207368412913</v>
      </c>
      <c r="N5" s="4">
        <v>10.258527381250074</v>
      </c>
    </row>
    <row r="6" spans="1:14">
      <c r="A6" t="s">
        <v>116</v>
      </c>
      <c r="B6" s="4">
        <v>2.2410835743958568</v>
      </c>
      <c r="C6" s="4">
        <v>7.489683716483059</v>
      </c>
      <c r="D6" s="4">
        <v>0.93897735735668553</v>
      </c>
      <c r="E6" s="4">
        <v>8.7390592949991408</v>
      </c>
      <c r="F6" s="4">
        <v>1.7269240983115104</v>
      </c>
      <c r="G6" s="4">
        <v>26.39224086628149</v>
      </c>
      <c r="H6" s="4"/>
      <c r="I6" s="4">
        <v>1.2499547932360142</v>
      </c>
      <c r="J6" s="4">
        <v>3.3032700838438154</v>
      </c>
      <c r="K6" s="4">
        <v>0.81785222366138188</v>
      </c>
      <c r="L6" s="4">
        <v>3.676628382868647</v>
      </c>
      <c r="M6" s="4">
        <v>1.0683635894529342</v>
      </c>
      <c r="N6" s="4">
        <v>7.1961513352880928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phoneticPr fontId="1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2:N8"/>
  <sheetViews>
    <sheetView workbookViewId="0">
      <selection activeCell="G28" sqref="G28"/>
    </sheetView>
  </sheetViews>
  <sheetFormatPr baseColWidth="10" defaultColWidth="8.83203125" defaultRowHeight="15"/>
  <sheetData>
    <row r="2" spans="1:14">
      <c r="B2" t="s">
        <v>577</v>
      </c>
      <c r="I2" t="s">
        <v>582</v>
      </c>
    </row>
    <row r="3" spans="1:14">
      <c r="B3" t="s">
        <v>90</v>
      </c>
      <c r="C3" t="s">
        <v>89</v>
      </c>
      <c r="D3" t="s">
        <v>88</v>
      </c>
      <c r="E3" t="s">
        <v>87</v>
      </c>
      <c r="F3" t="s">
        <v>86</v>
      </c>
      <c r="G3" t="s">
        <v>85</v>
      </c>
      <c r="I3" t="s">
        <v>90</v>
      </c>
      <c r="J3" t="s">
        <v>89</v>
      </c>
      <c r="K3" t="s">
        <v>88</v>
      </c>
      <c r="L3" t="s">
        <v>87</v>
      </c>
      <c r="M3" t="s">
        <v>86</v>
      </c>
      <c r="N3" t="s">
        <v>85</v>
      </c>
    </row>
    <row r="4" spans="1:14">
      <c r="A4" t="s">
        <v>576</v>
      </c>
      <c r="B4" s="4">
        <v>6.3699904075228533E-2</v>
      </c>
      <c r="C4" s="4">
        <v>0.72074556149627012</v>
      </c>
      <c r="D4" s="4">
        <v>9.0807679165837984E-2</v>
      </c>
      <c r="E4" s="4">
        <v>0.42531845943521401</v>
      </c>
      <c r="F4" s="4">
        <v>4.2079653668480696E-2</v>
      </c>
      <c r="G4" s="4">
        <v>3.2853245611103099</v>
      </c>
      <c r="H4" s="4"/>
      <c r="I4" s="4">
        <v>6.3638666526555171E-2</v>
      </c>
      <c r="J4" s="4">
        <v>0.42519991475424634</v>
      </c>
      <c r="K4" s="4">
        <v>7.6467719149900013E-2</v>
      </c>
      <c r="L4" s="4">
        <v>0.25314613465320712</v>
      </c>
      <c r="M4" s="4">
        <v>4.929545326189249E-2</v>
      </c>
      <c r="N4" s="4">
        <v>1.8294005910656637</v>
      </c>
    </row>
    <row r="5" spans="1:14">
      <c r="A5" t="s">
        <v>117</v>
      </c>
      <c r="B5" s="4">
        <v>3.7406332402182663E-2</v>
      </c>
      <c r="C5" s="4">
        <v>0.57666656355668633</v>
      </c>
      <c r="D5" s="4">
        <v>5.0228421853496415E-2</v>
      </c>
      <c r="E5" s="4">
        <v>0.26938330130445731</v>
      </c>
      <c r="F5" s="4">
        <v>2.0056746002616192E-2</v>
      </c>
      <c r="G5" s="4">
        <v>2.3502212703190546</v>
      </c>
      <c r="H5" s="4"/>
      <c r="I5" s="4">
        <v>4.4837514263037372E-2</v>
      </c>
      <c r="J5" s="4">
        <v>0.42632225143597369</v>
      </c>
      <c r="K5" s="4">
        <v>4.1843094671876344E-2</v>
      </c>
      <c r="L5" s="4">
        <v>0.20715564227947367</v>
      </c>
      <c r="M5" s="4">
        <v>2.0904488470838568E-2</v>
      </c>
      <c r="N5" s="4">
        <v>1.5674105716342988</v>
      </c>
    </row>
    <row r="6" spans="1:14">
      <c r="A6" t="s">
        <v>116</v>
      </c>
      <c r="B6" s="4">
        <v>4.027793395108651E-2</v>
      </c>
      <c r="C6" s="4">
        <v>0.66571331518649268</v>
      </c>
      <c r="D6" s="4">
        <v>6.4907616068003507E-2</v>
      </c>
      <c r="E6" s="4">
        <v>0.29705277982614198</v>
      </c>
      <c r="F6" s="4">
        <v>2.8623393198280632E-2</v>
      </c>
      <c r="G6" s="4">
        <v>2.6007580029636364</v>
      </c>
      <c r="H6" s="4"/>
      <c r="I6" s="4">
        <v>6.4919102914775553E-2</v>
      </c>
      <c r="J6" s="4">
        <v>0.36483881963289688</v>
      </c>
      <c r="K6" s="4">
        <v>6.8706342468528039E-2</v>
      </c>
      <c r="L6" s="4">
        <v>0.21194370356284975</v>
      </c>
      <c r="M6" s="4">
        <v>2.9502676314978063E-2</v>
      </c>
      <c r="N6" s="4">
        <v>1.1375864823658848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phoneticPr fontId="1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2:O8"/>
  <sheetViews>
    <sheetView zoomScale="85" zoomScaleNormal="85" workbookViewId="0">
      <selection activeCell="G28" sqref="G28"/>
    </sheetView>
  </sheetViews>
  <sheetFormatPr baseColWidth="10" defaultColWidth="8.83203125" defaultRowHeight="15"/>
  <sheetData>
    <row r="2" spans="1:15">
      <c r="B2" t="s">
        <v>577</v>
      </c>
      <c r="I2" t="s">
        <v>582</v>
      </c>
    </row>
    <row r="3" spans="1:15">
      <c r="B3" t="s">
        <v>76</v>
      </c>
      <c r="C3" t="s">
        <v>75</v>
      </c>
      <c r="D3" t="s">
        <v>74</v>
      </c>
      <c r="E3" t="s">
        <v>73</v>
      </c>
      <c r="F3" t="s">
        <v>72</v>
      </c>
      <c r="G3" t="s">
        <v>71</v>
      </c>
      <c r="I3" t="s">
        <v>76</v>
      </c>
      <c r="J3" t="s">
        <v>75</v>
      </c>
      <c r="K3" t="s">
        <v>74</v>
      </c>
      <c r="L3" t="s">
        <v>73</v>
      </c>
      <c r="M3" t="s">
        <v>72</v>
      </c>
      <c r="N3" t="s">
        <v>71</v>
      </c>
    </row>
    <row r="4" spans="1:15">
      <c r="A4" t="s">
        <v>576</v>
      </c>
      <c r="B4" s="4">
        <v>5.1737040530594663E-2</v>
      </c>
      <c r="C4" s="4">
        <v>5.4509402830575801E-2</v>
      </c>
      <c r="D4" s="4">
        <v>0.1054963734655374</v>
      </c>
      <c r="E4" s="4">
        <v>5.5687796121699044E-2</v>
      </c>
      <c r="F4" s="4">
        <v>5.6102643097504193E-2</v>
      </c>
      <c r="G4" s="4">
        <v>0.67228357842214326</v>
      </c>
      <c r="H4" s="4"/>
      <c r="I4" s="4">
        <v>4.5105853102127363E-2</v>
      </c>
      <c r="J4" s="4">
        <v>7.6829280540177985E-2</v>
      </c>
      <c r="K4" s="4">
        <v>3.8692065678404275E-2</v>
      </c>
      <c r="L4" s="4">
        <v>7.2338324291286282E-2</v>
      </c>
      <c r="M4" s="4">
        <v>3.651028764706897E-2</v>
      </c>
      <c r="N4" s="4">
        <v>0.29578086879842691</v>
      </c>
      <c r="O4" s="4"/>
    </row>
    <row r="5" spans="1:15">
      <c r="A5" t="s">
        <v>117</v>
      </c>
      <c r="B5" s="4">
        <v>5.4078291079540944E-2</v>
      </c>
      <c r="C5" s="4">
        <v>6.1582296240609159E-2</v>
      </c>
      <c r="D5" s="4">
        <v>7.1051343153668706E-2</v>
      </c>
      <c r="E5" s="4">
        <v>5.5121917788012051E-2</v>
      </c>
      <c r="F5" s="4">
        <v>4.4783909176693643E-2</v>
      </c>
      <c r="G5" s="4">
        <v>0.6751316733577245</v>
      </c>
      <c r="H5" s="4"/>
      <c r="I5" s="4">
        <v>2.3344586800560403E-2</v>
      </c>
      <c r="J5" s="4">
        <v>4.8407605183838909E-2</v>
      </c>
      <c r="K5" s="4">
        <v>2.3798005110214925E-2</v>
      </c>
      <c r="L5" s="4">
        <v>3.1574795990628887E-2</v>
      </c>
      <c r="M5" s="4">
        <v>1.818297520197143E-2</v>
      </c>
      <c r="N5" s="4">
        <v>0.22203976528414388</v>
      </c>
      <c r="O5" s="4"/>
    </row>
    <row r="6" spans="1:15">
      <c r="A6" t="s">
        <v>116</v>
      </c>
      <c r="B6" s="4">
        <v>6.3064153857019745E-2</v>
      </c>
      <c r="C6" s="4">
        <v>5.2097363570078693E-2</v>
      </c>
      <c r="D6" s="4">
        <v>8.7686605013108238E-2</v>
      </c>
      <c r="E6" s="4">
        <v>4.870776756917819E-2</v>
      </c>
      <c r="F6" s="4">
        <v>4.1852508115999928E-2</v>
      </c>
      <c r="G6" s="4">
        <v>0.60898982899759546</v>
      </c>
      <c r="H6" s="4"/>
      <c r="I6" s="4">
        <v>3.7048628238098368E-2</v>
      </c>
      <c r="J6" s="4">
        <v>5.7645023919831853E-2</v>
      </c>
      <c r="K6" s="4">
        <v>2.7526017669247494E-2</v>
      </c>
      <c r="L6" s="4">
        <v>3.6545447354141884E-2</v>
      </c>
      <c r="M6" s="4">
        <v>2.8109563962343202E-2</v>
      </c>
      <c r="N6" s="4">
        <v>0.22772409938388566</v>
      </c>
      <c r="O6" s="4"/>
    </row>
    <row r="7" spans="1:1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</sheetData>
  <phoneticPr fontId="1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2:N7"/>
  <sheetViews>
    <sheetView workbookViewId="0">
      <selection activeCell="G28" sqref="G28"/>
    </sheetView>
  </sheetViews>
  <sheetFormatPr baseColWidth="10" defaultColWidth="8.83203125" defaultRowHeight="15"/>
  <sheetData>
    <row r="2" spans="1:14">
      <c r="B2" t="s">
        <v>577</v>
      </c>
      <c r="I2" t="s">
        <v>218</v>
      </c>
    </row>
    <row r="3" spans="1:14">
      <c r="B3" t="s">
        <v>83</v>
      </c>
      <c r="C3" t="s">
        <v>82</v>
      </c>
      <c r="D3" t="s">
        <v>81</v>
      </c>
      <c r="E3" t="s">
        <v>80</v>
      </c>
      <c r="F3" t="s">
        <v>79</v>
      </c>
      <c r="G3" t="s">
        <v>78</v>
      </c>
      <c r="I3" t="s">
        <v>83</v>
      </c>
      <c r="J3" t="s">
        <v>82</v>
      </c>
      <c r="K3" t="s">
        <v>81</v>
      </c>
      <c r="L3" t="s">
        <v>80</v>
      </c>
      <c r="M3" t="s">
        <v>79</v>
      </c>
      <c r="N3" t="s">
        <v>78</v>
      </c>
    </row>
    <row r="4" spans="1:14">
      <c r="A4" t="s">
        <v>536</v>
      </c>
      <c r="B4" s="4">
        <v>0.70970337859752286</v>
      </c>
      <c r="C4" s="4">
        <v>0.26799284335663576</v>
      </c>
      <c r="D4" s="4">
        <v>0.22746462024616526</v>
      </c>
      <c r="E4" s="4">
        <v>0.14114977843272558</v>
      </c>
      <c r="F4" s="4">
        <v>7.7830789763748964E-2</v>
      </c>
      <c r="G4" s="4">
        <v>4.4544775749144829</v>
      </c>
      <c r="H4" s="4"/>
      <c r="I4" s="4">
        <v>0.80085669044984675</v>
      </c>
      <c r="J4" s="4">
        <v>0.52826410381992139</v>
      </c>
      <c r="K4" s="4">
        <v>0.42933495040579994</v>
      </c>
      <c r="L4" s="4">
        <v>0.20184313017232053</v>
      </c>
      <c r="M4" s="4">
        <v>0.21897773860168881</v>
      </c>
      <c r="N4" s="4">
        <v>1.6931998522553362</v>
      </c>
    </row>
    <row r="5" spans="1:14">
      <c r="A5" t="s">
        <v>117</v>
      </c>
      <c r="B5" s="4">
        <v>0.47894920068600272</v>
      </c>
      <c r="C5" s="4">
        <v>0.19207300316883036</v>
      </c>
      <c r="D5" s="4">
        <v>0.11183764112216885</v>
      </c>
      <c r="E5" s="4">
        <v>9.6488407532899237E-2</v>
      </c>
      <c r="F5" s="4">
        <v>2.4754515322478923E-2</v>
      </c>
      <c r="G5" s="4">
        <v>3.1612637827401562</v>
      </c>
      <c r="H5" s="4"/>
      <c r="I5" s="4">
        <v>0.49893887406600279</v>
      </c>
      <c r="J5" s="4">
        <v>0.58085858918844346</v>
      </c>
      <c r="K5" s="4">
        <v>0.23803068305253877</v>
      </c>
      <c r="L5" s="4">
        <v>0.24720172835009596</v>
      </c>
      <c r="M5" s="4">
        <v>9.6381312254051305E-2</v>
      </c>
      <c r="N5" s="4">
        <v>1.6459911984129012</v>
      </c>
    </row>
    <row r="6" spans="1:14">
      <c r="A6" t="s">
        <v>116</v>
      </c>
      <c r="B6" s="4">
        <v>0.6498463820781879</v>
      </c>
      <c r="C6" s="4">
        <v>0.26485020592833675</v>
      </c>
      <c r="D6" s="4">
        <v>0.20379540600186458</v>
      </c>
      <c r="E6" s="4">
        <v>0.10107628203687678</v>
      </c>
      <c r="F6" s="4">
        <v>7.1339925427265583E-2</v>
      </c>
      <c r="G6" s="4">
        <v>3.2992620062236737</v>
      </c>
      <c r="H6" s="4"/>
      <c r="I6" s="4">
        <v>0.60666997635101738</v>
      </c>
      <c r="J6" s="4">
        <v>0.37828720969405144</v>
      </c>
      <c r="K6" s="4">
        <v>0.31929323623193384</v>
      </c>
      <c r="L6" s="4">
        <v>0.12863069179642406</v>
      </c>
      <c r="M6" s="4">
        <v>0.12357289419178127</v>
      </c>
      <c r="N6" s="4">
        <v>1.1590273301384504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</sheetData>
  <phoneticPr fontId="1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O6"/>
  <sheetViews>
    <sheetView workbookViewId="0">
      <selection activeCell="G28" sqref="G28"/>
    </sheetView>
  </sheetViews>
  <sheetFormatPr baseColWidth="10" defaultColWidth="8.83203125" defaultRowHeight="15"/>
  <sheetData>
    <row r="2" spans="2:15">
      <c r="C2" t="s">
        <v>577</v>
      </c>
      <c r="J2" t="s">
        <v>582</v>
      </c>
    </row>
    <row r="3" spans="2:15">
      <c r="C3" t="s">
        <v>90</v>
      </c>
      <c r="D3" t="s">
        <v>89</v>
      </c>
      <c r="E3" t="s">
        <v>88</v>
      </c>
      <c r="F3" t="s">
        <v>87</v>
      </c>
      <c r="G3" t="s">
        <v>86</v>
      </c>
      <c r="H3" t="s">
        <v>85</v>
      </c>
      <c r="J3" t="s">
        <v>90</v>
      </c>
      <c r="K3" t="s">
        <v>89</v>
      </c>
      <c r="L3" t="s">
        <v>88</v>
      </c>
      <c r="M3" t="s">
        <v>87</v>
      </c>
      <c r="N3" t="s">
        <v>86</v>
      </c>
      <c r="O3" t="s">
        <v>85</v>
      </c>
    </row>
    <row r="4" spans="2:15">
      <c r="B4" t="s">
        <v>576</v>
      </c>
      <c r="C4" s="4">
        <v>3.4703785007920415E-2</v>
      </c>
      <c r="D4" s="4">
        <v>0.14232447582777158</v>
      </c>
      <c r="E4" s="4">
        <v>2.3144802834473642E-2</v>
      </c>
      <c r="F4" s="4">
        <v>0.15049450274920356</v>
      </c>
      <c r="G4" s="4">
        <v>2.3195714649562771E-2</v>
      </c>
      <c r="H4" s="4">
        <v>0.31601755456770286</v>
      </c>
      <c r="I4" s="4"/>
      <c r="J4" s="4">
        <v>0.1395040370725317</v>
      </c>
      <c r="K4" s="4">
        <v>0.28004840742165349</v>
      </c>
      <c r="L4" s="4">
        <v>8.061696572382851E-2</v>
      </c>
      <c r="M4" s="4">
        <v>0.34969973015120237</v>
      </c>
      <c r="N4" s="4">
        <v>5.873579810282014E-2</v>
      </c>
      <c r="O4" s="4">
        <v>0.87759741963691396</v>
      </c>
    </row>
    <row r="5" spans="2:15">
      <c r="B5" t="s">
        <v>117</v>
      </c>
      <c r="C5" s="4">
        <v>1.5398061971902893E-2</v>
      </c>
      <c r="D5" s="4">
        <v>9.9928150288472933E-2</v>
      </c>
      <c r="E5" s="4">
        <v>7.0793269562988044E-3</v>
      </c>
      <c r="F5" s="4">
        <v>0.10950482252477126</v>
      </c>
      <c r="G5" s="4">
        <v>9.2058159593041387E-3</v>
      </c>
      <c r="H5" s="4">
        <v>0.19677115379840035</v>
      </c>
      <c r="I5" s="4"/>
      <c r="J5" s="4">
        <v>8.6081838876855221E-2</v>
      </c>
      <c r="K5" s="4">
        <v>0.28079545824043173</v>
      </c>
      <c r="L5" s="4">
        <v>5.4325243242975593E-2</v>
      </c>
      <c r="M5" s="4">
        <v>0.27880304989511628</v>
      </c>
      <c r="N5" s="4">
        <v>2.7001851512611325E-2</v>
      </c>
      <c r="O5" s="4">
        <v>0.70654221384782401</v>
      </c>
    </row>
    <row r="6" spans="2:15">
      <c r="B6" t="s">
        <v>116</v>
      </c>
      <c r="C6" s="4">
        <v>2.8233430607145168E-2</v>
      </c>
      <c r="D6" s="4">
        <v>0.11194105961838074</v>
      </c>
      <c r="E6" s="4">
        <v>2.1155338180580286E-2</v>
      </c>
      <c r="F6" s="4">
        <v>8.600813661556353E-2</v>
      </c>
      <c r="G6" s="4">
        <v>1.7130876359040786E-2</v>
      </c>
      <c r="H6" s="4">
        <v>0.20011434450221796</v>
      </c>
      <c r="I6" s="4"/>
      <c r="J6" s="4">
        <v>0.10470162359246216</v>
      </c>
      <c r="K6" s="4">
        <v>0.15493033747964813</v>
      </c>
      <c r="L6" s="4">
        <v>6.157868960896018E-2</v>
      </c>
      <c r="M6" s="4">
        <v>0.18382566507631154</v>
      </c>
      <c r="N6" s="4">
        <v>3.8607272505546769E-2</v>
      </c>
      <c r="O6" s="4">
        <v>0.4553281813497283</v>
      </c>
    </row>
  </sheetData>
  <phoneticPr fontId="1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O7"/>
  <sheetViews>
    <sheetView zoomScaleNormal="100" workbookViewId="0">
      <selection activeCell="G28" sqref="G28"/>
    </sheetView>
  </sheetViews>
  <sheetFormatPr baseColWidth="10" defaultColWidth="8.83203125" defaultRowHeight="15"/>
  <sheetData>
    <row r="2" spans="2:15">
      <c r="C2" t="s">
        <v>577</v>
      </c>
      <c r="J2" t="s">
        <v>582</v>
      </c>
    </row>
    <row r="3" spans="2:15">
      <c r="C3" t="s">
        <v>76</v>
      </c>
      <c r="D3" t="s">
        <v>75</v>
      </c>
      <c r="E3" t="s">
        <v>74</v>
      </c>
      <c r="F3" t="s">
        <v>73</v>
      </c>
      <c r="G3" t="s">
        <v>72</v>
      </c>
      <c r="H3" t="s">
        <v>71</v>
      </c>
      <c r="J3" t="s">
        <v>76</v>
      </c>
      <c r="K3" t="s">
        <v>75</v>
      </c>
      <c r="L3" t="s">
        <v>74</v>
      </c>
      <c r="M3" t="s">
        <v>73</v>
      </c>
      <c r="N3" t="s">
        <v>72</v>
      </c>
      <c r="O3" t="s">
        <v>71</v>
      </c>
    </row>
    <row r="4" spans="2:15">
      <c r="B4" t="s">
        <v>576</v>
      </c>
      <c r="C4" s="4">
        <v>2.1719725988238201</v>
      </c>
      <c r="D4" s="4">
        <v>0.83271007433781219</v>
      </c>
      <c r="E4" s="4">
        <v>2.2757431384669533</v>
      </c>
      <c r="F4" s="4">
        <v>1.6072639211485931</v>
      </c>
      <c r="G4" s="4">
        <v>1.8087430676702037</v>
      </c>
      <c r="H4" s="4">
        <v>1.5256199421088144</v>
      </c>
      <c r="I4" s="4"/>
      <c r="J4" s="4">
        <v>13.801726005802141</v>
      </c>
      <c r="K4" s="4">
        <v>8.0152659603875165</v>
      </c>
      <c r="L4" s="4">
        <v>8.3311338776589157</v>
      </c>
      <c r="M4" s="4">
        <v>13.206803745031532</v>
      </c>
      <c r="N4" s="4">
        <v>7.3792450130156739</v>
      </c>
      <c r="O4" s="4">
        <v>7.1873503140357071</v>
      </c>
    </row>
    <row r="5" spans="2:15">
      <c r="B5" t="s">
        <v>117</v>
      </c>
      <c r="C5" s="4">
        <v>2.4257266806284132</v>
      </c>
      <c r="D5" s="4">
        <v>0.86918091591402402</v>
      </c>
      <c r="E5" s="4">
        <v>2.0290231834375976</v>
      </c>
      <c r="F5" s="4">
        <v>1.718042175747069</v>
      </c>
      <c r="G5" s="4">
        <v>2.7618155962266711</v>
      </c>
      <c r="H5" s="4">
        <v>1.4959290829384728</v>
      </c>
      <c r="I5" s="4"/>
      <c r="J5" s="4">
        <v>9.0474607034037824</v>
      </c>
      <c r="K5" s="4">
        <v>5.3579232578833</v>
      </c>
      <c r="L5" s="4">
        <v>6.5129358004163151</v>
      </c>
      <c r="M5" s="4">
        <v>7.0796613534982331</v>
      </c>
      <c r="N5" s="4">
        <v>6.6512198015665156</v>
      </c>
      <c r="O5" s="4">
        <v>4.8039479625652239</v>
      </c>
    </row>
    <row r="6" spans="2:15">
      <c r="B6" t="s">
        <v>116</v>
      </c>
      <c r="C6" s="4">
        <v>3.0693639852022132</v>
      </c>
      <c r="D6" s="4">
        <v>0.81522581296278818</v>
      </c>
      <c r="E6" s="4">
        <v>2.3625124867689955</v>
      </c>
      <c r="F6" s="4">
        <v>1.6953635172715942</v>
      </c>
      <c r="G6" s="4">
        <v>2.0151521150760958</v>
      </c>
      <c r="H6" s="4">
        <v>1.5387396456024938</v>
      </c>
      <c r="I6" s="4"/>
      <c r="J6" s="4">
        <v>9.4119787428530017</v>
      </c>
      <c r="K6" s="4">
        <v>6.1282670258546723</v>
      </c>
      <c r="L6" s="4">
        <v>6.361275039121284</v>
      </c>
      <c r="M6" s="4">
        <v>8.0330284581418478</v>
      </c>
      <c r="N6" s="4">
        <v>5.9130054579706197</v>
      </c>
      <c r="O6" s="4">
        <v>5.2342870258726748</v>
      </c>
    </row>
    <row r="7" spans="2:1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</sheetData>
  <phoneticPr fontId="1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3:P8"/>
  <sheetViews>
    <sheetView topLeftCell="A3" workbookViewId="0">
      <selection activeCell="O32" sqref="O32"/>
    </sheetView>
  </sheetViews>
  <sheetFormatPr baseColWidth="10" defaultColWidth="8.83203125" defaultRowHeight="15"/>
  <sheetData>
    <row r="3" spans="2:16">
      <c r="C3" t="s">
        <v>577</v>
      </c>
      <c r="J3" t="s">
        <v>582</v>
      </c>
    </row>
    <row r="4" spans="2:16">
      <c r="C4" t="s">
        <v>83</v>
      </c>
      <c r="D4" t="s">
        <v>82</v>
      </c>
      <c r="E4" t="s">
        <v>81</v>
      </c>
      <c r="F4" t="s">
        <v>80</v>
      </c>
      <c r="G4" t="s">
        <v>79</v>
      </c>
      <c r="H4" t="s">
        <v>78</v>
      </c>
      <c r="J4" t="s">
        <v>83</v>
      </c>
      <c r="K4" t="s">
        <v>82</v>
      </c>
      <c r="L4" t="s">
        <v>81</v>
      </c>
      <c r="M4" t="s">
        <v>80</v>
      </c>
      <c r="N4" t="s">
        <v>79</v>
      </c>
      <c r="O4" t="s">
        <v>78</v>
      </c>
    </row>
    <row r="5" spans="2:16">
      <c r="B5" t="s">
        <v>576</v>
      </c>
      <c r="C5" s="4">
        <v>20.207919139331793</v>
      </c>
      <c r="D5" s="4">
        <v>3.6902249697518359</v>
      </c>
      <c r="E5" s="4">
        <v>15.847185766615542</v>
      </c>
      <c r="F5" s="4">
        <v>1.4326373579765572</v>
      </c>
      <c r="G5" s="4">
        <v>5.2161094089656288</v>
      </c>
      <c r="H5" s="4">
        <v>12.212433360384384</v>
      </c>
      <c r="I5" s="4"/>
      <c r="J5" s="4">
        <v>37.601949549142319</v>
      </c>
      <c r="K5" s="4">
        <v>13.72484678633294</v>
      </c>
      <c r="L5" s="4">
        <v>33.070996114263323</v>
      </c>
      <c r="M5" s="4">
        <v>4.4011571712301443</v>
      </c>
      <c r="N5" s="4">
        <v>15.829087091199911</v>
      </c>
      <c r="O5" s="4">
        <v>15.018035693791205</v>
      </c>
      <c r="P5" s="4"/>
    </row>
    <row r="6" spans="2:16">
      <c r="B6" t="s">
        <v>117</v>
      </c>
      <c r="C6" s="4">
        <v>20.100871131212767</v>
      </c>
      <c r="D6" s="4">
        <v>2.9020683460423262</v>
      </c>
      <c r="E6" s="4">
        <v>14.066953891121749</v>
      </c>
      <c r="F6" s="4">
        <v>1.2704760587082014</v>
      </c>
      <c r="G6" s="4">
        <v>5.8608209865363952</v>
      </c>
      <c r="H6" s="4">
        <v>11.705116850594681</v>
      </c>
      <c r="I6" s="4"/>
      <c r="J6" s="4">
        <v>33.511735600720378</v>
      </c>
      <c r="K6" s="4">
        <v>12.046038250466111</v>
      </c>
      <c r="L6" s="4">
        <v>30.72024399997477</v>
      </c>
      <c r="M6" s="4">
        <v>5.3155397784294145</v>
      </c>
      <c r="N6" s="4">
        <v>17.505000375953053</v>
      </c>
      <c r="O6" s="4">
        <v>13.82655198370103</v>
      </c>
      <c r="P6" s="4"/>
    </row>
    <row r="7" spans="2:16">
      <c r="B7" t="s">
        <v>116</v>
      </c>
      <c r="C7" s="4">
        <v>22.478546473248283</v>
      </c>
      <c r="D7" s="4">
        <v>3.80049515666528</v>
      </c>
      <c r="E7" s="4">
        <v>17.830407380712316</v>
      </c>
      <c r="F7" s="4">
        <v>1.2529046600399925</v>
      </c>
      <c r="G7" s="4">
        <v>4.4445439395825375</v>
      </c>
      <c r="H7" s="4">
        <v>11.113935444789433</v>
      </c>
      <c r="I7" s="4"/>
      <c r="J7" s="4">
        <v>32.696621279754751</v>
      </c>
      <c r="K7" s="4">
        <v>9.8105559437465502</v>
      </c>
      <c r="L7" s="4">
        <v>28.105962384878747</v>
      </c>
      <c r="M7" s="4">
        <v>3.2746922420867923</v>
      </c>
      <c r="N7" s="4">
        <v>9.8290230711920206</v>
      </c>
      <c r="O7" s="4">
        <v>13.857384727437626</v>
      </c>
      <c r="P7" s="4"/>
    </row>
    <row r="8" spans="2:16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</sheetData>
  <phoneticPr fontId="1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O7"/>
  <sheetViews>
    <sheetView tabSelected="1" workbookViewId="0">
      <selection activeCell="M24" sqref="M24"/>
    </sheetView>
  </sheetViews>
  <sheetFormatPr baseColWidth="10" defaultColWidth="8.83203125" defaultRowHeight="15"/>
  <sheetData>
    <row r="2" spans="2:15">
      <c r="C2" t="s">
        <v>577</v>
      </c>
      <c r="J2" t="s">
        <v>582</v>
      </c>
    </row>
    <row r="3" spans="2:15">
      <c r="C3" t="s">
        <v>90</v>
      </c>
      <c r="D3" t="s">
        <v>89</v>
      </c>
      <c r="E3" t="s">
        <v>88</v>
      </c>
      <c r="F3" t="s">
        <v>87</v>
      </c>
      <c r="G3" t="s">
        <v>86</v>
      </c>
      <c r="H3" t="s">
        <v>85</v>
      </c>
      <c r="J3" t="s">
        <v>90</v>
      </c>
      <c r="K3" t="s">
        <v>89</v>
      </c>
      <c r="L3" t="s">
        <v>88</v>
      </c>
      <c r="M3" t="s">
        <v>87</v>
      </c>
      <c r="N3" t="s">
        <v>86</v>
      </c>
      <c r="O3" t="s">
        <v>85</v>
      </c>
    </row>
    <row r="4" spans="2:15">
      <c r="B4" t="s">
        <v>576</v>
      </c>
      <c r="C4" s="4">
        <v>35.342003522373176</v>
      </c>
      <c r="D4" s="4">
        <v>16.488252655426187</v>
      </c>
      <c r="E4" s="4">
        <v>20.436206710759866</v>
      </c>
      <c r="F4" s="4">
        <v>26.238206030802846</v>
      </c>
      <c r="G4" s="4">
        <v>31.818469896746279</v>
      </c>
      <c r="H4" s="4">
        <v>8.750782800510347</v>
      </c>
      <c r="I4" s="4"/>
      <c r="J4" s="4">
        <v>68.568590032401801</v>
      </c>
      <c r="K4" s="4">
        <v>39.718841658854487</v>
      </c>
      <c r="L4" s="4">
        <v>51.846240402538925</v>
      </c>
      <c r="M4" s="4">
        <v>58.002948461974469</v>
      </c>
      <c r="N4" s="4">
        <v>60.012287621358283</v>
      </c>
      <c r="O4" s="4">
        <v>32.404615735085414</v>
      </c>
    </row>
    <row r="5" spans="2:15">
      <c r="B5" t="s">
        <v>117</v>
      </c>
      <c r="C5" s="4">
        <v>28.995582866239282</v>
      </c>
      <c r="D5" s="4">
        <v>14.771119157893271</v>
      </c>
      <c r="E5" s="4">
        <v>12.498682111498566</v>
      </c>
      <c r="F5" s="4">
        <v>28.99430106312882</v>
      </c>
      <c r="G5" s="4">
        <v>31.510837787802441</v>
      </c>
      <c r="H5" s="4">
        <v>7.7204026401416552</v>
      </c>
      <c r="I5" s="4"/>
      <c r="J5" s="4">
        <v>65.814649407664348</v>
      </c>
      <c r="K5" s="4">
        <v>39.700451014533996</v>
      </c>
      <c r="L5" s="4">
        <v>56.554537993743267</v>
      </c>
      <c r="M5" s="4">
        <v>57.38183427352179</v>
      </c>
      <c r="N5" s="4">
        <v>56.370587471350973</v>
      </c>
      <c r="O5" s="4">
        <v>31.031376896073596</v>
      </c>
    </row>
    <row r="6" spans="2:15">
      <c r="B6" t="s">
        <v>116</v>
      </c>
      <c r="C6" s="4">
        <v>41.152046855997781</v>
      </c>
      <c r="D6" s="4">
        <v>15.611431575011196</v>
      </c>
      <c r="E6" s="4">
        <v>24.424277352442967</v>
      </c>
      <c r="F6" s="4">
        <v>23.511337746075377</v>
      </c>
      <c r="G6" s="4">
        <v>39.139711462432714</v>
      </c>
      <c r="H6" s="4">
        <v>7.1447149200953568</v>
      </c>
      <c r="I6" s="4"/>
      <c r="J6" s="4">
        <v>61.821681100554386</v>
      </c>
      <c r="K6" s="4">
        <v>26.942858524918798</v>
      </c>
      <c r="L6" s="4">
        <v>47.204256140626214</v>
      </c>
      <c r="M6" s="4">
        <v>42.771456463344968</v>
      </c>
      <c r="N6" s="4">
        <v>49.255542413421217</v>
      </c>
      <c r="O6" s="4">
        <v>28.595197249152434</v>
      </c>
    </row>
    <row r="7" spans="2:1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</sheetData>
  <phoneticPr fontId="1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C4:M16"/>
  <sheetViews>
    <sheetView workbookViewId="0">
      <selection activeCell="D24" sqref="D24"/>
    </sheetView>
  </sheetViews>
  <sheetFormatPr baseColWidth="10" defaultColWidth="8.83203125" defaultRowHeight="15"/>
  <sheetData>
    <row r="4" spans="3:13">
      <c r="E4" t="s">
        <v>589</v>
      </c>
      <c r="G4" t="s">
        <v>588</v>
      </c>
      <c r="J4" t="s">
        <v>587</v>
      </c>
      <c r="L4" t="s">
        <v>586</v>
      </c>
    </row>
    <row r="6" spans="3:13">
      <c r="C6" t="s">
        <v>245</v>
      </c>
      <c r="E6" s="4">
        <v>1.6608338419529847</v>
      </c>
      <c r="F6" s="4">
        <v>0.14408925559323982</v>
      </c>
      <c r="G6" s="4">
        <v>1.9040785152520965</v>
      </c>
      <c r="H6" s="4">
        <v>0.27307783180485429</v>
      </c>
      <c r="I6" s="4"/>
      <c r="J6" s="4">
        <v>4.3835621120310133</v>
      </c>
      <c r="K6" s="4">
        <v>1.233178285141951</v>
      </c>
      <c r="L6" s="4"/>
      <c r="M6" s="4"/>
    </row>
    <row r="7" spans="3:13">
      <c r="C7" t="s">
        <v>244</v>
      </c>
      <c r="E7" s="4">
        <v>3.4838262062291552</v>
      </c>
      <c r="F7" s="4">
        <v>0.57502157551301514</v>
      </c>
      <c r="G7" s="4">
        <v>2.2741556434612611</v>
      </c>
      <c r="H7" s="4">
        <v>0.35098657973078046</v>
      </c>
      <c r="I7" s="4"/>
      <c r="J7" s="4"/>
      <c r="K7" s="4"/>
      <c r="L7" s="4">
        <v>7.7690391544681354</v>
      </c>
      <c r="M7" s="4">
        <v>1.2370731448708381</v>
      </c>
    </row>
    <row r="8" spans="3:13">
      <c r="C8" t="s">
        <v>243</v>
      </c>
      <c r="E8" s="4">
        <v>1.9490072065557573</v>
      </c>
      <c r="F8" s="4">
        <v>0.23149069406446146</v>
      </c>
      <c r="G8" s="4">
        <v>2.9981658132080877</v>
      </c>
      <c r="H8" s="4">
        <v>0.96186163385606138</v>
      </c>
      <c r="I8" s="4"/>
      <c r="J8" s="4">
        <v>3.1877724418500679</v>
      </c>
      <c r="K8" s="4">
        <v>0.3436203688467877</v>
      </c>
      <c r="L8" s="4"/>
      <c r="M8" s="4"/>
    </row>
    <row r="9" spans="3:13">
      <c r="C9" t="s">
        <v>242</v>
      </c>
      <c r="E9" s="4">
        <v>3.289880943073701</v>
      </c>
      <c r="F9" s="4">
        <v>0.57266011731372501</v>
      </c>
      <c r="G9" s="4">
        <v>2.0029621703616929</v>
      </c>
      <c r="H9" s="4">
        <v>0.13958364369782067</v>
      </c>
      <c r="I9" s="4"/>
      <c r="J9" s="4"/>
      <c r="K9" s="4"/>
      <c r="L9" s="4">
        <v>5.6919847271742041</v>
      </c>
      <c r="M9" s="4">
        <v>1.5662191092943081</v>
      </c>
    </row>
    <row r="10" spans="3:13">
      <c r="C10" t="s">
        <v>241</v>
      </c>
      <c r="E10" s="4">
        <v>2.7443058760136734</v>
      </c>
      <c r="F10" s="4">
        <v>0.32770249461427814</v>
      </c>
      <c r="G10" s="4">
        <v>1.6444882555275999</v>
      </c>
      <c r="H10" s="4">
        <v>0.23959294462483899</v>
      </c>
      <c r="I10" s="4"/>
      <c r="J10" s="4"/>
      <c r="K10" s="4"/>
      <c r="L10" s="4">
        <v>3.140771540783748</v>
      </c>
      <c r="M10" s="4">
        <v>0.60614354046919094</v>
      </c>
    </row>
    <row r="11" spans="3:13">
      <c r="C11" t="s">
        <v>240</v>
      </c>
      <c r="E11" s="4">
        <v>1.2192736483600211</v>
      </c>
      <c r="F11" s="4">
        <v>2.4135844625363254E-2</v>
      </c>
      <c r="G11" s="4">
        <v>3.9082462690066517</v>
      </c>
      <c r="H11" s="4">
        <v>0.12617597443305156</v>
      </c>
      <c r="I11" s="4"/>
      <c r="J11" s="4">
        <v>3.7747068291075436</v>
      </c>
      <c r="K11" s="4">
        <v>0.579082243474355</v>
      </c>
      <c r="L11" s="4"/>
      <c r="M11" s="4"/>
    </row>
    <row r="12" spans="3:13">
      <c r="C12" t="s">
        <v>585</v>
      </c>
      <c r="E12" s="4">
        <v>1.2062753188894253</v>
      </c>
      <c r="F12" s="4">
        <v>9.2362592270701704E-2</v>
      </c>
      <c r="G12" s="4">
        <v>3.7461375888103037</v>
      </c>
      <c r="H12" s="4">
        <v>0.30084609541185131</v>
      </c>
      <c r="I12" s="4"/>
      <c r="J12" s="4">
        <v>3.1381111554905896</v>
      </c>
      <c r="K12" s="4">
        <v>0.62468993495340508</v>
      </c>
      <c r="L12" s="4"/>
      <c r="M12" s="4"/>
    </row>
    <row r="13" spans="3:13">
      <c r="C13" t="s">
        <v>584</v>
      </c>
      <c r="E13" s="4">
        <v>1.3650068797252579</v>
      </c>
      <c r="F13" s="4">
        <v>0.10337290351524006</v>
      </c>
      <c r="G13" s="4">
        <v>2.8120015331056654</v>
      </c>
      <c r="H13" s="4">
        <v>0.36651352203148579</v>
      </c>
      <c r="I13" s="4"/>
      <c r="J13" s="4">
        <v>4.6991840239049569</v>
      </c>
      <c r="K13" s="4">
        <v>0.64856925265798937</v>
      </c>
      <c r="L13" s="4"/>
      <c r="M13" s="4"/>
    </row>
    <row r="14" spans="3:13">
      <c r="C14" t="s">
        <v>248</v>
      </c>
      <c r="E14" s="4">
        <v>1.7468159719545553</v>
      </c>
      <c r="F14" s="4">
        <v>0.2081324721249587</v>
      </c>
      <c r="G14" s="4">
        <v>3.0030089621786478</v>
      </c>
      <c r="H14" s="4">
        <v>0.42229571715543618</v>
      </c>
      <c r="I14" s="4"/>
      <c r="J14" s="4">
        <v>6.1025469973823068</v>
      </c>
      <c r="K14" s="4">
        <v>0.45339733503056223</v>
      </c>
      <c r="L14" s="4"/>
      <c r="M14" s="4"/>
    </row>
    <row r="15" spans="3:13">
      <c r="C15" t="s">
        <v>583</v>
      </c>
      <c r="E15" s="4">
        <v>0.96133353451505099</v>
      </c>
      <c r="F15" s="4">
        <v>9.3809796901484457E-2</v>
      </c>
      <c r="G15" s="4">
        <v>3.5974087990823578</v>
      </c>
      <c r="H15" s="4">
        <v>0.73472827714349498</v>
      </c>
      <c r="I15" s="4"/>
      <c r="J15" s="4">
        <v>2.9583426045925849</v>
      </c>
      <c r="K15" s="4">
        <v>0.59866799299077478</v>
      </c>
      <c r="L15" s="4"/>
      <c r="M15" s="4"/>
    </row>
    <row r="16" spans="3:13">
      <c r="E16" s="4"/>
      <c r="F16" s="4"/>
      <c r="G16" s="4"/>
      <c r="H16" s="4"/>
      <c r="I16" s="4"/>
      <c r="J16" s="4"/>
      <c r="K16" s="4"/>
      <c r="L16" s="4"/>
      <c r="M16" s="4"/>
    </row>
  </sheetData>
  <phoneticPr fontId="1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1:N4"/>
  <sheetViews>
    <sheetView workbookViewId="0">
      <selection activeCell="C27" sqref="C27"/>
    </sheetView>
  </sheetViews>
  <sheetFormatPr baseColWidth="10" defaultColWidth="8.83203125" defaultRowHeight="15"/>
  <sheetData>
    <row r="1" spans="2:14">
      <c r="C1" t="s">
        <v>602</v>
      </c>
      <c r="D1" t="s">
        <v>601</v>
      </c>
      <c r="E1" t="s">
        <v>600</v>
      </c>
      <c r="F1" t="s">
        <v>599</v>
      </c>
      <c r="G1" t="s">
        <v>598</v>
      </c>
      <c r="H1" t="s">
        <v>597</v>
      </c>
      <c r="I1" t="s">
        <v>596</v>
      </c>
      <c r="J1" t="s">
        <v>595</v>
      </c>
      <c r="K1" t="s">
        <v>594</v>
      </c>
      <c r="L1" t="s">
        <v>593</v>
      </c>
      <c r="M1" t="s">
        <v>592</v>
      </c>
      <c r="N1" t="s">
        <v>591</v>
      </c>
    </row>
    <row r="2" spans="2:14">
      <c r="B2" t="s">
        <v>590</v>
      </c>
      <c r="C2" s="4">
        <v>38.882870683818552</v>
      </c>
      <c r="D2" s="4">
        <v>4.3331076506431963</v>
      </c>
      <c r="E2" s="4">
        <v>0.90047393364928918</v>
      </c>
      <c r="F2" s="4">
        <v>20.792146242383211</v>
      </c>
      <c r="G2" s="4">
        <v>0.53486797562626953</v>
      </c>
      <c r="H2" s="4">
        <v>4.7393364928909956E-2</v>
      </c>
      <c r="I2" s="4">
        <v>22.49153689911984</v>
      </c>
      <c r="J2" s="4">
        <v>0.8463100880162493</v>
      </c>
      <c r="K2" s="4">
        <v>6.0934326337169942E-2</v>
      </c>
      <c r="L2" s="4">
        <v>13.152896953820234</v>
      </c>
      <c r="M2" s="4">
        <v>1.6052870061184574</v>
      </c>
      <c r="N2" s="4">
        <v>0.20670102856581318</v>
      </c>
    </row>
    <row r="3" spans="2:14">
      <c r="B3" t="s">
        <v>117</v>
      </c>
      <c r="C3" s="4">
        <v>41.401944894651535</v>
      </c>
      <c r="D3" s="4">
        <v>2.852512155591572</v>
      </c>
      <c r="E3" s="4">
        <v>0.89951377633711516</v>
      </c>
      <c r="F3" s="4">
        <v>19.38411669367909</v>
      </c>
      <c r="G3" s="4">
        <v>0.42139384116693679</v>
      </c>
      <c r="H3" s="4">
        <v>6.4829821717990274E-2</v>
      </c>
      <c r="I3" s="4">
        <v>23.922204213938411</v>
      </c>
      <c r="J3" s="4">
        <v>0.68881685575364671</v>
      </c>
      <c r="K3" s="4">
        <v>4.8622366288492702E-2</v>
      </c>
      <c r="L3" s="4">
        <v>15.185566764243546</v>
      </c>
      <c r="M3" s="4">
        <v>2.2873714972767907</v>
      </c>
      <c r="N3" s="4">
        <v>0.30835648085806344</v>
      </c>
    </row>
    <row r="4" spans="2:14">
      <c r="B4" t="s">
        <v>116</v>
      </c>
      <c r="C4" s="4">
        <v>39.753465301056764</v>
      </c>
      <c r="D4" s="4">
        <v>2.9052565178251673</v>
      </c>
      <c r="E4" s="4">
        <v>0.76371253214333601</v>
      </c>
      <c r="F4" s="4">
        <v>17.235908635899197</v>
      </c>
      <c r="G4" s="4">
        <v>0.3144254249067856</v>
      </c>
      <c r="H4" s="4">
        <v>5.4075254514996868E-2</v>
      </c>
      <c r="I4" s="4">
        <v>20.464018388555278</v>
      </c>
      <c r="J4" s="4">
        <v>0.75134815560989154</v>
      </c>
      <c r="K4" s="4">
        <v>4.3410965877317742E-2</v>
      </c>
      <c r="L4" s="4">
        <v>15.045184400555865</v>
      </c>
      <c r="M4" s="4">
        <v>1.693652963098168</v>
      </c>
      <c r="N4" s="4">
        <v>0.29399541965353626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5:P17"/>
  <sheetViews>
    <sheetView workbookViewId="0">
      <selection activeCell="L20" sqref="L20"/>
    </sheetView>
  </sheetViews>
  <sheetFormatPr baseColWidth="10" defaultColWidth="8.83203125" defaultRowHeight="15"/>
  <cols>
    <col min="8" max="8" width="9" style="9"/>
    <col min="12" max="12" width="9" style="9"/>
    <col min="16" max="16" width="9" style="9"/>
  </cols>
  <sheetData>
    <row r="5" spans="2:16">
      <c r="B5" t="s">
        <v>609</v>
      </c>
      <c r="F5" t="s">
        <v>608</v>
      </c>
      <c r="J5" t="s">
        <v>607</v>
      </c>
      <c r="N5" t="s">
        <v>606</v>
      </c>
    </row>
    <row r="6" spans="2:16">
      <c r="B6" t="s">
        <v>614</v>
      </c>
      <c r="C6">
        <v>56303</v>
      </c>
      <c r="D6" s="9">
        <v>6.3427207357614632</v>
      </c>
      <c r="F6" t="s">
        <v>614</v>
      </c>
      <c r="G6">
        <v>225127</v>
      </c>
      <c r="H6" s="9">
        <v>26.060467851421055</v>
      </c>
      <c r="J6" t="s">
        <v>614</v>
      </c>
      <c r="K6">
        <v>4</v>
      </c>
      <c r="L6" s="9">
        <v>5.0209562160065575E-4</v>
      </c>
      <c r="N6" t="s">
        <v>613</v>
      </c>
      <c r="O6">
        <v>8</v>
      </c>
      <c r="P6" s="9">
        <v>9.8004385696259903E-3</v>
      </c>
    </row>
    <row r="7" spans="2:16">
      <c r="B7" t="s">
        <v>131</v>
      </c>
      <c r="C7">
        <v>766079</v>
      </c>
      <c r="D7" s="9">
        <v>86.301354431049958</v>
      </c>
      <c r="F7" t="s">
        <v>131</v>
      </c>
      <c r="G7">
        <v>500586</v>
      </c>
      <c r="H7" s="9">
        <v>57.947315781187783</v>
      </c>
      <c r="J7" t="s">
        <v>131</v>
      </c>
      <c r="K7">
        <v>796581</v>
      </c>
      <c r="L7" s="9">
        <v>99.989958087567985</v>
      </c>
      <c r="N7" t="s">
        <v>612</v>
      </c>
      <c r="O7">
        <v>0</v>
      </c>
      <c r="P7" s="9">
        <v>0</v>
      </c>
    </row>
    <row r="8" spans="2:16">
      <c r="B8" t="s">
        <v>604</v>
      </c>
      <c r="C8">
        <v>17565</v>
      </c>
      <c r="D8" s="9">
        <v>1.9787558340346003</v>
      </c>
      <c r="F8" t="s">
        <v>604</v>
      </c>
      <c r="G8">
        <v>50548</v>
      </c>
      <c r="H8" s="9">
        <v>5.8513840141503755</v>
      </c>
      <c r="J8" t="s">
        <v>604</v>
      </c>
      <c r="K8">
        <v>1</v>
      </c>
      <c r="L8" s="9">
        <v>1.2552390540016394E-4</v>
      </c>
      <c r="N8" t="s">
        <v>611</v>
      </c>
      <c r="O8">
        <v>81398</v>
      </c>
      <c r="P8" s="9">
        <v>99.717012336302048</v>
      </c>
    </row>
    <row r="9" spans="2:16">
      <c r="B9" t="s">
        <v>603</v>
      </c>
      <c r="C9">
        <v>47732</v>
      </c>
      <c r="D9" s="9">
        <v>5.3771689991539731</v>
      </c>
      <c r="F9" t="s">
        <v>603</v>
      </c>
      <c r="G9">
        <v>87603</v>
      </c>
      <c r="H9" s="9">
        <v>10.140832353240787</v>
      </c>
      <c r="J9" t="s">
        <v>603</v>
      </c>
      <c r="K9">
        <v>75</v>
      </c>
      <c r="L9" s="9">
        <v>9.4142929050122955E-3</v>
      </c>
      <c r="N9" t="s">
        <v>610</v>
      </c>
      <c r="O9">
        <v>223</v>
      </c>
      <c r="P9" s="9">
        <v>0.2731872251283245</v>
      </c>
    </row>
    <row r="10" spans="2:16">
      <c r="D10" s="9"/>
    </row>
    <row r="11" spans="2:16">
      <c r="D11" s="9"/>
    </row>
    <row r="12" spans="2:16">
      <c r="D12" s="9"/>
    </row>
    <row r="13" spans="2:16">
      <c r="B13" t="s">
        <v>609</v>
      </c>
      <c r="D13" s="9"/>
      <c r="F13" t="s">
        <v>608</v>
      </c>
      <c r="J13" t="s">
        <v>607</v>
      </c>
      <c r="N13" t="s">
        <v>606</v>
      </c>
    </row>
    <row r="14" spans="2:16">
      <c r="B14" t="s">
        <v>605</v>
      </c>
      <c r="C14">
        <v>17140</v>
      </c>
      <c r="D14" s="9">
        <v>6.2783422832067162</v>
      </c>
      <c r="F14" t="s">
        <v>605</v>
      </c>
      <c r="G14">
        <v>63305</v>
      </c>
      <c r="H14" s="9">
        <v>23.438917377862523</v>
      </c>
      <c r="J14" t="s">
        <v>605</v>
      </c>
      <c r="K14">
        <v>1</v>
      </c>
      <c r="L14" s="9">
        <v>2.6376455320922332E-4</v>
      </c>
      <c r="N14" t="s">
        <v>605</v>
      </c>
      <c r="O14">
        <v>2964</v>
      </c>
      <c r="P14" s="9">
        <v>5.8340714496604669</v>
      </c>
    </row>
    <row r="15" spans="2:16">
      <c r="B15" t="s">
        <v>131</v>
      </c>
      <c r="C15">
        <v>232681</v>
      </c>
      <c r="D15" s="9">
        <v>85.230511131786585</v>
      </c>
      <c r="F15" t="s">
        <v>131</v>
      </c>
      <c r="G15">
        <v>178384</v>
      </c>
      <c r="H15" s="9">
        <v>66.047355462169321</v>
      </c>
      <c r="J15" t="s">
        <v>131</v>
      </c>
      <c r="K15">
        <v>379072</v>
      </c>
      <c r="L15" s="9">
        <v>99.985756714126708</v>
      </c>
      <c r="N15" t="s">
        <v>131</v>
      </c>
      <c r="O15">
        <v>21192</v>
      </c>
      <c r="P15" s="9">
        <v>41.712429878948925</v>
      </c>
    </row>
    <row r="16" spans="2:16">
      <c r="B16" t="s">
        <v>604</v>
      </c>
      <c r="C16">
        <v>2899</v>
      </c>
      <c r="D16" s="9">
        <v>1.0618969824396891</v>
      </c>
      <c r="F16" t="s">
        <v>604</v>
      </c>
      <c r="G16">
        <v>8995</v>
      </c>
      <c r="H16" s="9">
        <v>3.330433011829609</v>
      </c>
      <c r="J16" t="s">
        <v>604</v>
      </c>
      <c r="K16">
        <v>2</v>
      </c>
      <c r="L16" s="9">
        <v>5.2752910641844664E-4</v>
      </c>
      <c r="N16" t="s">
        <v>604</v>
      </c>
      <c r="O16">
        <v>11317</v>
      </c>
      <c r="P16" s="9">
        <v>22.275366597775811</v>
      </c>
    </row>
    <row r="17" spans="2:16">
      <c r="B17" t="s">
        <v>603</v>
      </c>
      <c r="C17">
        <v>20282</v>
      </c>
      <c r="D17" s="9">
        <v>7.4292496025670145</v>
      </c>
      <c r="F17" t="s">
        <v>603</v>
      </c>
      <c r="G17">
        <v>19401</v>
      </c>
      <c r="H17" s="9">
        <v>7.1832941481385486</v>
      </c>
      <c r="J17" t="s">
        <v>603</v>
      </c>
      <c r="K17">
        <v>51</v>
      </c>
      <c r="L17" s="9">
        <v>1.345199221367039E-2</v>
      </c>
      <c r="N17" t="s">
        <v>603</v>
      </c>
      <c r="O17">
        <v>15332</v>
      </c>
      <c r="P17" s="9">
        <v>30.178132073614801</v>
      </c>
    </row>
  </sheetData>
  <phoneticPr fontId="1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4:P26"/>
  <sheetViews>
    <sheetView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  <col min="12" max="12" width="9" style="9"/>
    <col min="16" max="16" width="9" style="9"/>
  </cols>
  <sheetData>
    <row r="4" spans="2:16">
      <c r="B4" t="s">
        <v>609</v>
      </c>
      <c r="F4" t="s">
        <v>608</v>
      </c>
      <c r="J4" t="s">
        <v>607</v>
      </c>
      <c r="N4" t="s">
        <v>606</v>
      </c>
    </row>
    <row r="5" spans="2:16">
      <c r="B5" t="s">
        <v>614</v>
      </c>
      <c r="C5">
        <v>9509</v>
      </c>
      <c r="D5" s="9">
        <v>0.90692069474951187</v>
      </c>
      <c r="F5" t="s">
        <v>614</v>
      </c>
      <c r="G5">
        <v>62567</v>
      </c>
      <c r="H5" s="9">
        <v>4.6121502113051385</v>
      </c>
      <c r="J5" t="s">
        <v>614</v>
      </c>
      <c r="K5">
        <v>0</v>
      </c>
      <c r="L5" s="9">
        <v>0</v>
      </c>
      <c r="N5" t="s">
        <v>614</v>
      </c>
      <c r="O5">
        <v>0</v>
      </c>
      <c r="P5" s="9">
        <v>0</v>
      </c>
    </row>
    <row r="6" spans="2:16">
      <c r="B6" t="s">
        <v>131</v>
      </c>
      <c r="C6">
        <v>981220</v>
      </c>
      <c r="D6" s="9">
        <v>93.583838900212015</v>
      </c>
      <c r="F6" t="s">
        <v>131</v>
      </c>
      <c r="G6">
        <v>716311</v>
      </c>
      <c r="H6" s="9">
        <v>52.803137916316828</v>
      </c>
      <c r="J6" t="s">
        <v>131</v>
      </c>
      <c r="K6">
        <v>1681193</v>
      </c>
      <c r="L6" s="9">
        <v>98.288250260746736</v>
      </c>
      <c r="N6" t="s">
        <v>131</v>
      </c>
      <c r="O6">
        <v>44699</v>
      </c>
      <c r="P6" s="9">
        <v>99.988815318539721</v>
      </c>
    </row>
    <row r="7" spans="2:16">
      <c r="B7" t="s">
        <v>604</v>
      </c>
      <c r="C7">
        <v>38130</v>
      </c>
      <c r="D7" s="9">
        <v>3.6366480272162045</v>
      </c>
      <c r="F7" t="s">
        <v>604</v>
      </c>
      <c r="G7">
        <v>482545</v>
      </c>
      <c r="H7" s="9">
        <v>35.570988279991653</v>
      </c>
      <c r="J7" t="s">
        <v>604</v>
      </c>
      <c r="K7">
        <v>15614</v>
      </c>
      <c r="L7" s="9">
        <v>0.9128474479558859</v>
      </c>
      <c r="N7" t="s">
        <v>604</v>
      </c>
      <c r="O7">
        <v>3</v>
      </c>
      <c r="P7" s="9">
        <v>6.7108088761632066E-3</v>
      </c>
    </row>
    <row r="8" spans="2:16">
      <c r="B8" t="s">
        <v>603</v>
      </c>
      <c r="C8">
        <v>19634</v>
      </c>
      <c r="D8" s="9">
        <v>1.8725923778222648</v>
      </c>
      <c r="F8" t="s">
        <v>603</v>
      </c>
      <c r="G8">
        <v>95146</v>
      </c>
      <c r="H8" s="9">
        <v>7.0137235923863805</v>
      </c>
      <c r="J8" t="s">
        <v>603</v>
      </c>
      <c r="K8">
        <v>13665</v>
      </c>
      <c r="L8" s="9">
        <v>0.79890229129737289</v>
      </c>
      <c r="N8" t="s">
        <v>603</v>
      </c>
      <c r="O8">
        <v>2</v>
      </c>
      <c r="P8" s="9">
        <v>4.473872584108805E-3</v>
      </c>
    </row>
    <row r="13" spans="2:16">
      <c r="B13" t="s">
        <v>609</v>
      </c>
      <c r="F13" t="s">
        <v>608</v>
      </c>
      <c r="J13" t="s">
        <v>607</v>
      </c>
      <c r="N13" t="s">
        <v>615</v>
      </c>
    </row>
    <row r="14" spans="2:16">
      <c r="B14" t="s">
        <v>46</v>
      </c>
      <c r="C14">
        <v>11725</v>
      </c>
      <c r="D14" s="9">
        <v>1.2572108683064913</v>
      </c>
      <c r="F14" t="s">
        <v>605</v>
      </c>
      <c r="G14">
        <v>27843</v>
      </c>
      <c r="H14" s="9">
        <v>4.6178111545274216</v>
      </c>
      <c r="J14" t="s">
        <v>605</v>
      </c>
      <c r="K14">
        <v>37</v>
      </c>
      <c r="L14" s="9">
        <v>2.0467522467254732E-3</v>
      </c>
      <c r="N14" t="s">
        <v>605</v>
      </c>
      <c r="O14">
        <v>4</v>
      </c>
      <c r="P14" s="9">
        <v>1.7415003896607121E-3</v>
      </c>
    </row>
    <row r="15" spans="2:16">
      <c r="B15" t="s">
        <v>131</v>
      </c>
      <c r="C15">
        <v>834233</v>
      </c>
      <c r="D15" s="9">
        <v>89.450472861401209</v>
      </c>
      <c r="F15" t="s">
        <v>131</v>
      </c>
      <c r="G15">
        <v>340060</v>
      </c>
      <c r="H15" s="9">
        <v>56.399556844039616</v>
      </c>
      <c r="J15" t="s">
        <v>131</v>
      </c>
      <c r="K15">
        <v>1773897</v>
      </c>
      <c r="L15" s="9">
        <v>98.127774870529095</v>
      </c>
      <c r="N15" t="s">
        <v>131</v>
      </c>
      <c r="O15">
        <v>229487</v>
      </c>
      <c r="P15" s="9">
        <v>99.912924980516962</v>
      </c>
    </row>
    <row r="16" spans="2:16">
      <c r="B16" t="s">
        <v>604</v>
      </c>
      <c r="C16">
        <v>58783</v>
      </c>
      <c r="D16" s="9">
        <v>6.3029958611224295</v>
      </c>
      <c r="F16" t="s">
        <v>604</v>
      </c>
      <c r="G16">
        <v>209824</v>
      </c>
      <c r="H16" s="9">
        <v>34.799684218207872</v>
      </c>
      <c r="J16" t="s">
        <v>604</v>
      </c>
      <c r="K16">
        <v>32803</v>
      </c>
      <c r="L16" s="9">
        <v>1.8145841607928566</v>
      </c>
      <c r="N16" t="s">
        <v>604</v>
      </c>
      <c r="O16">
        <v>28</v>
      </c>
      <c r="P16" s="9">
        <v>1.2190502727624985E-2</v>
      </c>
    </row>
    <row r="17" spans="2:16">
      <c r="B17" t="s">
        <v>603</v>
      </c>
      <c r="C17">
        <v>27879</v>
      </c>
      <c r="D17" s="9">
        <v>2.9893204091698657</v>
      </c>
      <c r="F17" t="s">
        <v>603</v>
      </c>
      <c r="G17">
        <v>25221</v>
      </c>
      <c r="H17" s="9">
        <v>4.182947783225087</v>
      </c>
      <c r="J17" t="s">
        <v>603</v>
      </c>
      <c r="K17">
        <v>1005</v>
      </c>
      <c r="L17" s="9">
        <v>5.5594216431327038E-2</v>
      </c>
      <c r="N17" t="s">
        <v>603</v>
      </c>
      <c r="O17">
        <v>168</v>
      </c>
      <c r="P17" s="9">
        <v>7.3143016365749908E-2</v>
      </c>
    </row>
    <row r="22" spans="2:16">
      <c r="B22" t="s">
        <v>609</v>
      </c>
      <c r="F22" t="s">
        <v>608</v>
      </c>
      <c r="J22" t="s">
        <v>607</v>
      </c>
      <c r="N22" t="s">
        <v>606</v>
      </c>
    </row>
    <row r="23" spans="2:16">
      <c r="B23" t="s">
        <v>605</v>
      </c>
      <c r="C23">
        <v>5277</v>
      </c>
      <c r="D23" s="9">
        <v>0.56811758968280368</v>
      </c>
      <c r="F23" t="s">
        <v>605</v>
      </c>
      <c r="G23">
        <v>33474</v>
      </c>
      <c r="H23" s="9">
        <v>5.3715938103269272</v>
      </c>
      <c r="J23" t="s">
        <v>605</v>
      </c>
      <c r="K23">
        <v>1</v>
      </c>
      <c r="L23" s="9">
        <v>9.3798247473544206E-5</v>
      </c>
      <c r="N23" t="s">
        <v>605</v>
      </c>
      <c r="O23">
        <v>4</v>
      </c>
      <c r="P23" s="9">
        <v>8.2462325025254093E-3</v>
      </c>
    </row>
    <row r="24" spans="2:16">
      <c r="B24" t="s">
        <v>131</v>
      </c>
      <c r="C24">
        <v>853081</v>
      </c>
      <c r="D24" s="9">
        <v>91.842016585976097</v>
      </c>
      <c r="F24" t="s">
        <v>131</v>
      </c>
      <c r="G24">
        <v>334195</v>
      </c>
      <c r="H24" s="9">
        <v>53.628481610868356</v>
      </c>
      <c r="J24" t="s">
        <v>131</v>
      </c>
      <c r="K24">
        <v>1065454</v>
      </c>
      <c r="L24" s="9">
        <v>99.937717963677571</v>
      </c>
      <c r="N24" t="s">
        <v>131</v>
      </c>
      <c r="O24">
        <v>362</v>
      </c>
      <c r="P24" s="9">
        <v>0.74628404147854954</v>
      </c>
    </row>
    <row r="25" spans="2:16">
      <c r="B25" t="s">
        <v>604</v>
      </c>
      <c r="C25">
        <v>46130</v>
      </c>
      <c r="D25" s="9">
        <v>4.966318819796804</v>
      </c>
      <c r="F25" t="s">
        <v>604</v>
      </c>
      <c r="G25">
        <v>225153</v>
      </c>
      <c r="H25" s="9">
        <v>36.130443364298813</v>
      </c>
      <c r="J25" t="s">
        <v>604</v>
      </c>
      <c r="K25">
        <v>16</v>
      </c>
      <c r="L25" s="9">
        <v>1.5007719595767073E-3</v>
      </c>
      <c r="N25" t="s">
        <v>604</v>
      </c>
      <c r="O25">
        <v>19</v>
      </c>
      <c r="P25" s="9">
        <v>3.9169604386995689E-2</v>
      </c>
    </row>
    <row r="26" spans="2:16">
      <c r="B26" t="s">
        <v>603</v>
      </c>
      <c r="C26">
        <v>24369</v>
      </c>
      <c r="D26" s="9">
        <v>2.6235470045442946</v>
      </c>
      <c r="F26" t="s">
        <v>603</v>
      </c>
      <c r="G26">
        <v>30345</v>
      </c>
      <c r="H26" s="9">
        <v>4.8694812145059032</v>
      </c>
      <c r="J26" t="s">
        <v>603</v>
      </c>
      <c r="K26">
        <v>647</v>
      </c>
      <c r="L26" s="9">
        <v>6.0687466115383101E-2</v>
      </c>
      <c r="N26" t="s">
        <v>603</v>
      </c>
      <c r="O26">
        <v>48122</v>
      </c>
      <c r="P26" s="9">
        <v>99.206300121631926</v>
      </c>
    </row>
  </sheetData>
  <phoneticPr fontId="1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3:H28"/>
  <sheetViews>
    <sheetView topLeftCell="A4"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</cols>
  <sheetData>
    <row r="3" spans="2:8">
      <c r="B3" t="s">
        <v>201</v>
      </c>
      <c r="F3" t="s">
        <v>201</v>
      </c>
    </row>
    <row r="4" spans="2:8">
      <c r="B4" t="s">
        <v>614</v>
      </c>
      <c r="C4">
        <v>0</v>
      </c>
      <c r="D4" s="9">
        <v>0</v>
      </c>
      <c r="F4" t="s">
        <v>620</v>
      </c>
      <c r="G4">
        <v>7</v>
      </c>
      <c r="H4" s="9">
        <v>6.8263712473243059E-4</v>
      </c>
    </row>
    <row r="5" spans="2:8">
      <c r="B5" t="s">
        <v>131</v>
      </c>
      <c r="C5">
        <v>1340966</v>
      </c>
      <c r="D5" s="9">
        <v>99.985385807232831</v>
      </c>
      <c r="F5" t="s">
        <v>131</v>
      </c>
      <c r="G5">
        <v>1025279</v>
      </c>
      <c r="H5" s="9">
        <v>99.984786944077385</v>
      </c>
    </row>
    <row r="6" spans="2:8">
      <c r="B6" t="s">
        <v>604</v>
      </c>
      <c r="C6">
        <v>0</v>
      </c>
      <c r="D6" s="9">
        <v>0</v>
      </c>
      <c r="F6" t="s">
        <v>604</v>
      </c>
      <c r="G6">
        <v>1</v>
      </c>
      <c r="H6" s="9">
        <v>9.7519589247490088E-5</v>
      </c>
    </row>
    <row r="7" spans="2:8">
      <c r="B7" t="s">
        <v>603</v>
      </c>
      <c r="C7">
        <v>196</v>
      </c>
      <c r="D7" s="9">
        <v>1.4614192767167576E-2</v>
      </c>
      <c r="F7" t="s">
        <v>603</v>
      </c>
      <c r="G7">
        <v>148</v>
      </c>
      <c r="H7" s="9">
        <v>1.4432899208628534E-2</v>
      </c>
    </row>
    <row r="10" spans="2:8">
      <c r="B10" t="s">
        <v>619</v>
      </c>
      <c r="F10" t="s">
        <v>619</v>
      </c>
    </row>
    <row r="11" spans="2:8">
      <c r="B11" t="s">
        <v>614</v>
      </c>
      <c r="C11">
        <v>385938</v>
      </c>
      <c r="D11" s="9">
        <v>28.091958440514819</v>
      </c>
      <c r="F11" t="s">
        <v>614</v>
      </c>
      <c r="G11">
        <v>222784</v>
      </c>
      <c r="H11" s="9">
        <v>28.218080120784084</v>
      </c>
    </row>
    <row r="12" spans="2:8">
      <c r="B12" t="s">
        <v>131</v>
      </c>
      <c r="C12">
        <v>884311</v>
      </c>
      <c r="D12" s="9">
        <v>64.367924020153765</v>
      </c>
      <c r="F12" t="s">
        <v>131</v>
      </c>
      <c r="G12">
        <v>507462</v>
      </c>
      <c r="H12" s="9">
        <v>64.275726148436746</v>
      </c>
    </row>
    <row r="13" spans="2:8">
      <c r="B13" t="s">
        <v>604</v>
      </c>
      <c r="C13">
        <v>1</v>
      </c>
      <c r="D13" s="9">
        <v>7.2788785868493959E-5</v>
      </c>
      <c r="F13" t="s">
        <v>604</v>
      </c>
      <c r="G13">
        <v>0</v>
      </c>
      <c r="H13" s="9">
        <v>0</v>
      </c>
    </row>
    <row r="14" spans="2:8">
      <c r="B14" t="s">
        <v>603</v>
      </c>
      <c r="C14">
        <v>103588</v>
      </c>
      <c r="D14" s="9">
        <v>7.5400447505455519</v>
      </c>
      <c r="F14" t="s">
        <v>603</v>
      </c>
      <c r="G14">
        <v>59262</v>
      </c>
      <c r="H14" s="9">
        <v>7.5061937307791684</v>
      </c>
    </row>
    <row r="17" spans="2:8">
      <c r="B17" t="s">
        <v>618</v>
      </c>
      <c r="F17" t="s">
        <v>618</v>
      </c>
    </row>
    <row r="18" spans="2:8">
      <c r="B18" t="s">
        <v>614</v>
      </c>
      <c r="C18">
        <v>12</v>
      </c>
      <c r="D18" s="9">
        <v>1.6163292354897411E-3</v>
      </c>
      <c r="F18" t="s">
        <v>614</v>
      </c>
      <c r="G18">
        <v>5</v>
      </c>
      <c r="H18" s="9">
        <v>9.4886743183336371E-4</v>
      </c>
    </row>
    <row r="19" spans="2:8">
      <c r="B19" t="s">
        <v>131</v>
      </c>
      <c r="C19">
        <v>742406</v>
      </c>
      <c r="D19" s="9">
        <v>99.997710200249728</v>
      </c>
      <c r="F19" t="s">
        <v>131</v>
      </c>
      <c r="G19">
        <v>526935</v>
      </c>
      <c r="H19" s="9">
        <v>99.998292038622694</v>
      </c>
    </row>
    <row r="20" spans="2:8">
      <c r="B20" t="s">
        <v>604</v>
      </c>
      <c r="C20">
        <v>0</v>
      </c>
      <c r="D20" s="9">
        <v>0</v>
      </c>
      <c r="F20" t="s">
        <v>604</v>
      </c>
      <c r="G20">
        <v>0</v>
      </c>
      <c r="H20" s="9">
        <v>0</v>
      </c>
    </row>
    <row r="21" spans="2:8">
      <c r="B21" t="s">
        <v>603</v>
      </c>
      <c r="C21">
        <v>5</v>
      </c>
      <c r="D21" s="9">
        <v>6.7347051478739209E-4</v>
      </c>
      <c r="F21" t="s">
        <v>603</v>
      </c>
      <c r="G21">
        <v>4</v>
      </c>
      <c r="H21" s="9">
        <v>7.590939454666909E-4</v>
      </c>
    </row>
    <row r="24" spans="2:8">
      <c r="B24" t="s">
        <v>617</v>
      </c>
      <c r="F24" t="s">
        <v>616</v>
      </c>
    </row>
    <row r="25" spans="2:8">
      <c r="B25" t="s">
        <v>614</v>
      </c>
      <c r="C25">
        <v>0</v>
      </c>
      <c r="D25" s="9">
        <v>0</v>
      </c>
      <c r="F25" t="s">
        <v>614</v>
      </c>
      <c r="G25">
        <v>0</v>
      </c>
      <c r="H25" s="9">
        <v>0</v>
      </c>
    </row>
    <row r="26" spans="2:8">
      <c r="B26" t="s">
        <v>131</v>
      </c>
      <c r="C26">
        <v>163771</v>
      </c>
      <c r="D26" s="9">
        <v>100</v>
      </c>
      <c r="F26" t="s">
        <v>131</v>
      </c>
      <c r="G26">
        <v>109382</v>
      </c>
      <c r="H26" s="9">
        <v>100</v>
      </c>
    </row>
    <row r="27" spans="2:8">
      <c r="B27" t="s">
        <v>604</v>
      </c>
      <c r="C27">
        <v>0</v>
      </c>
      <c r="D27" s="9">
        <v>0</v>
      </c>
      <c r="F27" t="s">
        <v>604</v>
      </c>
      <c r="G27">
        <v>0</v>
      </c>
      <c r="H27" s="9">
        <v>0</v>
      </c>
    </row>
    <row r="28" spans="2:8">
      <c r="B28" t="s">
        <v>603</v>
      </c>
      <c r="C28">
        <v>0</v>
      </c>
      <c r="D28" s="9">
        <v>0</v>
      </c>
      <c r="F28" t="s">
        <v>603</v>
      </c>
      <c r="G28">
        <v>0</v>
      </c>
      <c r="H28" s="9">
        <v>0</v>
      </c>
    </row>
  </sheetData>
  <phoneticPr fontId="1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4:H36"/>
  <sheetViews>
    <sheetView zoomScale="85" zoomScaleNormal="85"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</cols>
  <sheetData>
    <row r="4" spans="2:8">
      <c r="B4" t="s">
        <v>205</v>
      </c>
      <c r="F4" t="s">
        <v>205</v>
      </c>
    </row>
    <row r="5" spans="2:8">
      <c r="B5" t="s">
        <v>614</v>
      </c>
      <c r="C5">
        <v>54</v>
      </c>
      <c r="D5" s="9">
        <v>3.5491991297889542E-3</v>
      </c>
      <c r="F5" t="s">
        <v>614</v>
      </c>
      <c r="G5">
        <v>58</v>
      </c>
      <c r="H5" s="9">
        <v>3.9344440223584957E-3</v>
      </c>
    </row>
    <row r="6" spans="2:8">
      <c r="B6" t="s">
        <v>131</v>
      </c>
      <c r="C6">
        <v>1423289</v>
      </c>
      <c r="D6" s="9">
        <v>93.546964448855377</v>
      </c>
      <c r="F6" t="s">
        <v>131</v>
      </c>
      <c r="G6">
        <v>1378855</v>
      </c>
      <c r="H6" s="9">
        <v>93.53496228360558</v>
      </c>
    </row>
    <row r="7" spans="2:8">
      <c r="B7" t="s">
        <v>604</v>
      </c>
      <c r="C7">
        <v>4</v>
      </c>
      <c r="D7" s="9">
        <v>2.6290363924362623E-4</v>
      </c>
      <c r="F7" t="s">
        <v>604</v>
      </c>
      <c r="G7">
        <v>5</v>
      </c>
      <c r="H7" s="9">
        <v>3.3917620882400822E-4</v>
      </c>
    </row>
    <row r="8" spans="2:8">
      <c r="B8" t="s">
        <v>603</v>
      </c>
      <c r="C8">
        <v>98123</v>
      </c>
      <c r="D8" s="9">
        <v>6.4492234483755837</v>
      </c>
      <c r="F8" t="s">
        <v>603</v>
      </c>
      <c r="G8">
        <v>95242</v>
      </c>
      <c r="H8" s="9">
        <v>6.4607640961632384</v>
      </c>
    </row>
    <row r="10" spans="2:8">
      <c r="C10">
        <v>1521470</v>
      </c>
      <c r="G10">
        <v>1474160</v>
      </c>
    </row>
    <row r="13" spans="2:8">
      <c r="B13" t="s">
        <v>622</v>
      </c>
      <c r="F13" t="s">
        <v>622</v>
      </c>
    </row>
    <row r="14" spans="2:8">
      <c r="B14" t="s">
        <v>614</v>
      </c>
      <c r="C14">
        <v>218215</v>
      </c>
      <c r="D14" s="9">
        <v>14.802948446950477</v>
      </c>
      <c r="F14" t="s">
        <v>614</v>
      </c>
      <c r="G14">
        <v>186520</v>
      </c>
      <c r="H14" s="9">
        <v>14.884757248857628</v>
      </c>
    </row>
    <row r="15" spans="2:8">
      <c r="B15" t="s">
        <v>131</v>
      </c>
      <c r="C15">
        <v>1008319</v>
      </c>
      <c r="D15" s="9">
        <v>68.400862337972441</v>
      </c>
      <c r="F15" t="s">
        <v>131</v>
      </c>
      <c r="G15">
        <v>856050</v>
      </c>
      <c r="H15" s="9">
        <v>68.314906942336336</v>
      </c>
    </row>
    <row r="16" spans="2:8">
      <c r="B16" t="s">
        <v>604</v>
      </c>
      <c r="C16">
        <v>71470</v>
      </c>
      <c r="D16" s="9">
        <v>4.8482768164587702</v>
      </c>
      <c r="F16" t="s">
        <v>604</v>
      </c>
      <c r="G16">
        <v>60339</v>
      </c>
      <c r="H16" s="9">
        <v>4.8152014134614003</v>
      </c>
    </row>
    <row r="17" spans="2:8">
      <c r="B17" t="s">
        <v>603</v>
      </c>
      <c r="C17">
        <v>176128</v>
      </c>
      <c r="D17" s="9">
        <v>11.947912398618305</v>
      </c>
      <c r="F17" t="s">
        <v>603</v>
      </c>
      <c r="G17">
        <v>150185</v>
      </c>
      <c r="H17" s="9">
        <v>11.985134395344643</v>
      </c>
    </row>
    <row r="19" spans="2:8">
      <c r="C19">
        <v>1474132</v>
      </c>
      <c r="G19">
        <v>1253094</v>
      </c>
    </row>
    <row r="22" spans="2:8">
      <c r="B22" t="s">
        <v>621</v>
      </c>
      <c r="F22" t="s">
        <v>621</v>
      </c>
    </row>
    <row r="23" spans="2:8">
      <c r="B23" t="s">
        <v>614</v>
      </c>
      <c r="C23">
        <v>5</v>
      </c>
      <c r="D23" s="9">
        <v>5.3630978111052598E-4</v>
      </c>
      <c r="F23" t="s">
        <v>614</v>
      </c>
      <c r="G23">
        <v>2</v>
      </c>
      <c r="H23" s="9">
        <v>2.5553651808495824E-4</v>
      </c>
    </row>
    <row r="24" spans="2:8">
      <c r="B24" t="s">
        <v>131</v>
      </c>
      <c r="C24">
        <v>931758</v>
      </c>
      <c r="D24" s="9">
        <v>99.942185805596282</v>
      </c>
      <c r="F24" t="s">
        <v>131</v>
      </c>
      <c r="G24">
        <v>782193</v>
      </c>
      <c r="H24" s="9">
        <v>99.93943784521386</v>
      </c>
    </row>
    <row r="25" spans="2:8">
      <c r="B25" t="s">
        <v>604</v>
      </c>
      <c r="C25">
        <v>3</v>
      </c>
      <c r="D25" s="9">
        <v>3.2178586866631558E-4</v>
      </c>
      <c r="F25" t="s">
        <v>604</v>
      </c>
      <c r="G25">
        <v>1</v>
      </c>
      <c r="H25" s="9">
        <v>1.2776825904247912E-4</v>
      </c>
    </row>
    <row r="26" spans="2:8">
      <c r="B26" t="s">
        <v>603</v>
      </c>
      <c r="C26">
        <v>531</v>
      </c>
      <c r="D26" s="9">
        <v>5.6956098753937853E-2</v>
      </c>
      <c r="F26" t="s">
        <v>603</v>
      </c>
      <c r="G26">
        <v>471</v>
      </c>
      <c r="H26" s="9">
        <v>6.0178850009007662E-2</v>
      </c>
    </row>
    <row r="30" spans="2:8">
      <c r="B30" t="s">
        <v>617</v>
      </c>
      <c r="F30" t="s">
        <v>617</v>
      </c>
    </row>
    <row r="31" spans="2:8">
      <c r="B31" t="s">
        <v>614</v>
      </c>
      <c r="C31">
        <v>10</v>
      </c>
      <c r="D31" s="9">
        <v>1.2661946293088602E-3</v>
      </c>
      <c r="F31" t="s">
        <v>614</v>
      </c>
      <c r="G31">
        <v>0</v>
      </c>
      <c r="H31" s="9">
        <v>0</v>
      </c>
    </row>
    <row r="32" spans="2:8">
      <c r="B32" t="s">
        <v>131</v>
      </c>
      <c r="C32">
        <v>789747</v>
      </c>
      <c r="D32" s="9">
        <v>99.997340991278449</v>
      </c>
      <c r="F32" t="s">
        <v>131</v>
      </c>
      <c r="G32">
        <v>572282</v>
      </c>
      <c r="H32" s="9">
        <v>99.998776841770507</v>
      </c>
    </row>
    <row r="33" spans="2:8">
      <c r="B33" t="s">
        <v>604</v>
      </c>
      <c r="C33">
        <v>2</v>
      </c>
      <c r="D33" s="9">
        <v>2.5323892586177205E-4</v>
      </c>
      <c r="F33" t="s">
        <v>604</v>
      </c>
      <c r="G33">
        <v>2</v>
      </c>
      <c r="H33" s="9">
        <v>3.4947377985598187E-4</v>
      </c>
    </row>
    <row r="34" spans="2:8">
      <c r="B34" t="s">
        <v>603</v>
      </c>
      <c r="C34">
        <v>9</v>
      </c>
      <c r="D34" s="9">
        <v>1.1395751663779742E-3</v>
      </c>
      <c r="F34" t="s">
        <v>603</v>
      </c>
      <c r="G34">
        <v>5</v>
      </c>
      <c r="H34" s="9">
        <v>8.7368444963995462E-4</v>
      </c>
    </row>
    <row r="36" spans="2:8">
      <c r="G36">
        <v>572289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L52"/>
  <sheetViews>
    <sheetView topLeftCell="A3" zoomScale="59"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  <col min="12" max="12" width="9" style="9"/>
  </cols>
  <sheetData>
    <row r="2" spans="2:12">
      <c r="B2" t="s">
        <v>625</v>
      </c>
      <c r="F2" t="s">
        <v>117</v>
      </c>
      <c r="J2" t="s">
        <v>116</v>
      </c>
    </row>
    <row r="3" spans="2:12">
      <c r="B3" t="s">
        <v>624</v>
      </c>
      <c r="F3" t="s">
        <v>624</v>
      </c>
      <c r="J3" t="s">
        <v>624</v>
      </c>
    </row>
    <row r="4" spans="2:12">
      <c r="B4" t="s">
        <v>623</v>
      </c>
      <c r="F4" t="s">
        <v>623</v>
      </c>
      <c r="G4" t="s">
        <v>130</v>
      </c>
    </row>
    <row r="5" spans="2:12">
      <c r="B5">
        <v>0</v>
      </c>
      <c r="C5">
        <v>60840</v>
      </c>
      <c r="D5" s="9">
        <v>6.2134764216748604</v>
      </c>
      <c r="F5">
        <v>0</v>
      </c>
      <c r="G5">
        <v>72705</v>
      </c>
      <c r="H5" s="9">
        <v>8.9096098300428057</v>
      </c>
      <c r="J5">
        <v>0</v>
      </c>
      <c r="K5">
        <v>100251</v>
      </c>
      <c r="L5" s="9">
        <v>11.834458530228034</v>
      </c>
    </row>
    <row r="6" spans="2:12">
      <c r="B6">
        <v>1</v>
      </c>
      <c r="C6">
        <v>144094</v>
      </c>
      <c r="D6" s="9">
        <v>14.716053114806334</v>
      </c>
      <c r="F6">
        <v>1</v>
      </c>
      <c r="G6">
        <v>118907</v>
      </c>
      <c r="H6" s="9">
        <v>14.571418417727802</v>
      </c>
      <c r="J6">
        <v>1</v>
      </c>
      <c r="K6">
        <v>141542</v>
      </c>
      <c r="L6" s="9">
        <v>16.70879022937962</v>
      </c>
    </row>
    <row r="7" spans="2:12">
      <c r="B7">
        <v>2</v>
      </c>
      <c r="C7">
        <v>77574</v>
      </c>
      <c r="D7" s="9">
        <v>7.9224888220743859</v>
      </c>
      <c r="F7">
        <v>2</v>
      </c>
      <c r="G7">
        <v>62484</v>
      </c>
      <c r="H7" s="9">
        <v>7.6570808145298761</v>
      </c>
      <c r="J7">
        <v>2</v>
      </c>
      <c r="K7">
        <v>74437</v>
      </c>
      <c r="L7" s="9">
        <v>8.7871601242340134</v>
      </c>
    </row>
    <row r="8" spans="2:12">
      <c r="B8">
        <v>3</v>
      </c>
      <c r="C8">
        <v>29595</v>
      </c>
      <c r="D8" s="9">
        <v>3.0224824901293146</v>
      </c>
      <c r="F8">
        <v>3</v>
      </c>
      <c r="G8">
        <v>21305</v>
      </c>
      <c r="H8" s="9">
        <v>2.6108140764605179</v>
      </c>
      <c r="J8">
        <v>3</v>
      </c>
      <c r="K8">
        <v>18134</v>
      </c>
      <c r="L8" s="9">
        <v>2.1406875840356223</v>
      </c>
    </row>
    <row r="9" spans="2:12">
      <c r="B9">
        <v>4</v>
      </c>
      <c r="C9">
        <v>654509</v>
      </c>
      <c r="D9" s="9">
        <v>66.843790915088618</v>
      </c>
      <c r="F9">
        <v>4</v>
      </c>
      <c r="G9">
        <v>528414</v>
      </c>
      <c r="H9" s="9">
        <v>64.75431632944418</v>
      </c>
      <c r="J9">
        <v>4</v>
      </c>
      <c r="K9">
        <v>507051</v>
      </c>
      <c r="L9" s="9">
        <v>59.856500505836898</v>
      </c>
    </row>
    <row r="10" spans="2:12">
      <c r="B10">
        <v>5</v>
      </c>
      <c r="C10">
        <v>7184</v>
      </c>
      <c r="D10" s="9">
        <v>0.73368860311164041</v>
      </c>
      <c r="F10">
        <v>5</v>
      </c>
      <c r="G10">
        <v>7935</v>
      </c>
      <c r="H10" s="9">
        <v>0.97239191254232382</v>
      </c>
      <c r="J10">
        <v>5</v>
      </c>
      <c r="K10">
        <v>5696</v>
      </c>
      <c r="L10" s="9">
        <v>0.67240302628581139</v>
      </c>
    </row>
    <row r="11" spans="2:12">
      <c r="B11">
        <v>6</v>
      </c>
      <c r="C11">
        <v>5366</v>
      </c>
      <c r="D11" s="9">
        <v>0.54801963311484714</v>
      </c>
      <c r="F11">
        <v>6</v>
      </c>
      <c r="G11">
        <v>4279</v>
      </c>
      <c r="H11" s="9">
        <v>0.52436861925250211</v>
      </c>
      <c r="L11" s="9">
        <v>0</v>
      </c>
    </row>
    <row r="13" spans="2:12">
      <c r="C13">
        <v>979162</v>
      </c>
      <c r="D13" s="9">
        <v>100</v>
      </c>
      <c r="G13">
        <v>816029</v>
      </c>
      <c r="H13" s="9">
        <v>100</v>
      </c>
      <c r="K13">
        <v>847111</v>
      </c>
      <c r="L13" s="9">
        <v>100</v>
      </c>
    </row>
    <row r="17" spans="2:12">
      <c r="B17" t="s">
        <v>608</v>
      </c>
      <c r="F17" t="s">
        <v>608</v>
      </c>
      <c r="J17" t="s">
        <v>608</v>
      </c>
    </row>
    <row r="18" spans="2:12">
      <c r="B18">
        <v>0</v>
      </c>
      <c r="C18">
        <v>256428</v>
      </c>
      <c r="D18" s="9">
        <v>35.907395919830506</v>
      </c>
      <c r="F18">
        <v>0</v>
      </c>
      <c r="G18">
        <v>264183</v>
      </c>
      <c r="H18" s="9">
        <v>77.855677759309685</v>
      </c>
      <c r="J18">
        <v>0</v>
      </c>
      <c r="K18">
        <v>258853</v>
      </c>
      <c r="L18" s="9">
        <v>77.788996973822208</v>
      </c>
    </row>
    <row r="19" spans="2:12">
      <c r="B19">
        <v>1</v>
      </c>
      <c r="C19">
        <v>143739</v>
      </c>
      <c r="D19" s="9">
        <v>20.127650576850101</v>
      </c>
      <c r="F19">
        <v>1</v>
      </c>
      <c r="G19">
        <v>51100</v>
      </c>
      <c r="H19" s="9">
        <v>15.059353302448397</v>
      </c>
      <c r="J19">
        <v>1</v>
      </c>
      <c r="K19">
        <v>54020</v>
      </c>
      <c r="L19" s="9">
        <v>16.233775990720122</v>
      </c>
    </row>
    <row r="20" spans="2:12">
      <c r="B20">
        <v>2</v>
      </c>
      <c r="C20">
        <v>76523</v>
      </c>
      <c r="D20" s="9">
        <v>10.715450956889224</v>
      </c>
      <c r="F20">
        <v>2</v>
      </c>
      <c r="G20">
        <v>17271</v>
      </c>
      <c r="H20" s="9">
        <v>5.0898256533578525</v>
      </c>
      <c r="J20">
        <v>2</v>
      </c>
      <c r="K20">
        <v>14003</v>
      </c>
      <c r="L20" s="9">
        <v>4.2081000592012936</v>
      </c>
    </row>
    <row r="21" spans="2:12">
      <c r="B21">
        <v>3</v>
      </c>
      <c r="C21">
        <v>21706</v>
      </c>
      <c r="D21" s="9">
        <v>3.0394728182407578</v>
      </c>
      <c r="F21">
        <v>3</v>
      </c>
      <c r="G21">
        <v>20</v>
      </c>
      <c r="H21" s="9">
        <v>5.8940717426412513E-3</v>
      </c>
      <c r="J21">
        <v>3</v>
      </c>
      <c r="K21">
        <v>0</v>
      </c>
      <c r="L21" s="9">
        <v>0</v>
      </c>
    </row>
    <row r="22" spans="2:12">
      <c r="B22">
        <v>4</v>
      </c>
      <c r="C22">
        <v>212409</v>
      </c>
      <c r="D22" s="9">
        <v>29.743452586828578</v>
      </c>
      <c r="F22">
        <v>4</v>
      </c>
      <c r="G22">
        <v>6750</v>
      </c>
      <c r="H22" s="9">
        <v>1.9892492131414223</v>
      </c>
      <c r="J22">
        <v>4</v>
      </c>
      <c r="K22">
        <v>5887</v>
      </c>
      <c r="L22" s="9">
        <v>1.7691269762563746</v>
      </c>
    </row>
    <row r="23" spans="2:12">
      <c r="B23">
        <v>5</v>
      </c>
      <c r="C23">
        <v>3332</v>
      </c>
      <c r="D23" s="9">
        <v>0.46657714136083134</v>
      </c>
      <c r="H23" s="9">
        <v>0</v>
      </c>
      <c r="L23" s="9">
        <v>0</v>
      </c>
    </row>
    <row r="26" spans="2:12">
      <c r="C26">
        <v>714137</v>
      </c>
      <c r="D26" s="9">
        <v>100</v>
      </c>
      <c r="G26">
        <v>339324</v>
      </c>
      <c r="H26" s="9">
        <v>100</v>
      </c>
      <c r="K26">
        <v>332763</v>
      </c>
      <c r="L26" s="9">
        <v>100</v>
      </c>
    </row>
    <row r="30" spans="2:12">
      <c r="B30" t="s">
        <v>607</v>
      </c>
      <c r="F30" t="s">
        <v>607</v>
      </c>
      <c r="J30" t="s">
        <v>607</v>
      </c>
    </row>
    <row r="31" spans="2:12">
      <c r="B31">
        <v>0</v>
      </c>
      <c r="C31">
        <v>515299</v>
      </c>
      <c r="D31" s="9">
        <v>30.753029952184406</v>
      </c>
      <c r="F31">
        <v>0</v>
      </c>
      <c r="G31">
        <v>1466038</v>
      </c>
      <c r="H31" s="9">
        <v>82.925110271699964</v>
      </c>
      <c r="J31">
        <v>0</v>
      </c>
      <c r="K31">
        <v>364012</v>
      </c>
      <c r="L31" s="9">
        <v>34.24628665831235</v>
      </c>
    </row>
    <row r="32" spans="2:12">
      <c r="B32">
        <v>1</v>
      </c>
      <c r="C32">
        <v>482578</v>
      </c>
      <c r="D32" s="9">
        <v>28.800241584527132</v>
      </c>
      <c r="F32">
        <v>1</v>
      </c>
      <c r="G32">
        <v>280690</v>
      </c>
      <c r="H32" s="9">
        <v>15.876975359549659</v>
      </c>
      <c r="J32">
        <v>1</v>
      </c>
      <c r="K32">
        <v>321065</v>
      </c>
      <c r="L32" s="9">
        <v>30.205828450575957</v>
      </c>
    </row>
    <row r="33" spans="2:12">
      <c r="B33">
        <v>2</v>
      </c>
      <c r="C33">
        <v>363156</v>
      </c>
      <c r="D33" s="9">
        <v>21.673139954309015</v>
      </c>
      <c r="F33">
        <v>2</v>
      </c>
      <c r="G33">
        <v>20429</v>
      </c>
      <c r="H33" s="9">
        <v>1.1555478628388614</v>
      </c>
      <c r="J33">
        <v>2</v>
      </c>
      <c r="K33">
        <v>216798</v>
      </c>
      <c r="L33" s="9">
        <v>20.396378292333225</v>
      </c>
    </row>
    <row r="34" spans="2:12">
      <c r="B34">
        <v>3</v>
      </c>
      <c r="C34">
        <v>78392</v>
      </c>
      <c r="D34" s="9">
        <v>4.6784323742363947</v>
      </c>
      <c r="F34">
        <v>3</v>
      </c>
      <c r="G34">
        <v>0</v>
      </c>
      <c r="H34" s="9">
        <v>0</v>
      </c>
      <c r="J34">
        <v>3</v>
      </c>
      <c r="K34">
        <v>36636</v>
      </c>
      <c r="L34" s="9">
        <v>3.4467186741479163</v>
      </c>
    </row>
    <row r="35" spans="2:12">
      <c r="B35">
        <v>4</v>
      </c>
      <c r="C35">
        <v>217736</v>
      </c>
      <c r="D35" s="9">
        <v>12.994478408979687</v>
      </c>
      <c r="F35">
        <v>4</v>
      </c>
      <c r="G35">
        <v>749</v>
      </c>
      <c r="H35" s="9">
        <v>4.2366505911513398E-2</v>
      </c>
      <c r="J35">
        <v>4</v>
      </c>
      <c r="K35">
        <v>69665</v>
      </c>
      <c r="L35" s="9">
        <v>6.5540904147427286</v>
      </c>
    </row>
    <row r="36" spans="2:12">
      <c r="B36">
        <v>5</v>
      </c>
      <c r="C36">
        <v>18443</v>
      </c>
      <c r="D36" s="9">
        <v>1.1006777257633664</v>
      </c>
      <c r="J36">
        <v>5</v>
      </c>
      <c r="K36">
        <v>54748</v>
      </c>
      <c r="L36" s="9">
        <v>5.1506975098878192</v>
      </c>
    </row>
    <row r="39" spans="2:12">
      <c r="C39">
        <v>1675604</v>
      </c>
      <c r="D39" s="9">
        <v>99.999999999999986</v>
      </c>
      <c r="G39">
        <v>1767906</v>
      </c>
      <c r="H39" s="9">
        <v>100</v>
      </c>
      <c r="K39">
        <v>1062924</v>
      </c>
      <c r="L39" s="9">
        <v>100</v>
      </c>
    </row>
    <row r="43" spans="2:12">
      <c r="B43" t="s">
        <v>606</v>
      </c>
      <c r="F43" t="s">
        <v>606</v>
      </c>
    </row>
    <row r="44" spans="2:12">
      <c r="B44">
        <v>0</v>
      </c>
      <c r="C44">
        <v>201</v>
      </c>
      <c r="D44" s="9">
        <v>0.44967448936217813</v>
      </c>
      <c r="F44">
        <v>0</v>
      </c>
      <c r="G44">
        <v>827</v>
      </c>
      <c r="H44" s="9">
        <v>0.36047581063469025</v>
      </c>
    </row>
    <row r="45" spans="2:12">
      <c r="B45">
        <v>1</v>
      </c>
      <c r="C45">
        <v>44482</v>
      </c>
      <c r="D45" s="9">
        <v>99.514530526409985</v>
      </c>
      <c r="F45">
        <v>1</v>
      </c>
      <c r="G45">
        <v>144</v>
      </c>
      <c r="H45" s="9">
        <v>6.2767251186693337E-2</v>
      </c>
    </row>
    <row r="46" spans="2:12">
      <c r="B46">
        <v>2</v>
      </c>
      <c r="C46">
        <v>1</v>
      </c>
      <c r="D46" s="9">
        <v>2.237186514239692E-3</v>
      </c>
      <c r="F46">
        <v>2</v>
      </c>
      <c r="G46">
        <v>150592</v>
      </c>
      <c r="H46" s="9">
        <v>65.640596463239746</v>
      </c>
    </row>
    <row r="47" spans="2:12">
      <c r="B47">
        <v>3</v>
      </c>
      <c r="C47">
        <v>1</v>
      </c>
      <c r="D47" s="9">
        <v>2.237186514239692E-3</v>
      </c>
      <c r="F47">
        <v>3</v>
      </c>
      <c r="G47">
        <v>77753</v>
      </c>
      <c r="H47" s="9">
        <v>33.891264454992829</v>
      </c>
    </row>
    <row r="48" spans="2:12">
      <c r="B48">
        <v>4</v>
      </c>
      <c r="C48">
        <v>13</v>
      </c>
      <c r="D48" s="9">
        <v>2.9083424685115999E-2</v>
      </c>
      <c r="F48">
        <v>4</v>
      </c>
      <c r="G48">
        <v>89</v>
      </c>
      <c r="H48" s="9">
        <v>3.8793648302886855E-2</v>
      </c>
    </row>
    <row r="49" spans="2:8">
      <c r="B49">
        <v>5</v>
      </c>
      <c r="C49">
        <v>0</v>
      </c>
      <c r="D49" s="9">
        <v>0</v>
      </c>
      <c r="F49">
        <v>5</v>
      </c>
      <c r="G49">
        <v>11</v>
      </c>
      <c r="H49" s="9">
        <v>4.7947205767612973E-3</v>
      </c>
    </row>
    <row r="50" spans="2:8">
      <c r="B50">
        <v>6</v>
      </c>
      <c r="C50">
        <v>1</v>
      </c>
      <c r="D50" s="9">
        <v>2.237186514239692E-3</v>
      </c>
      <c r="F50">
        <v>6</v>
      </c>
      <c r="G50">
        <v>3</v>
      </c>
      <c r="H50" s="9">
        <v>1.3076510663894447E-3</v>
      </c>
    </row>
    <row r="52" spans="2:8">
      <c r="C52">
        <v>44699</v>
      </c>
      <c r="D52" s="9">
        <v>99.999999999999986</v>
      </c>
      <c r="G52">
        <v>229419</v>
      </c>
      <c r="H52" s="9">
        <v>99.999999999999986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3:H52"/>
  <sheetViews>
    <sheetView zoomScale="70" zoomScaleNormal="70"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</cols>
  <sheetData>
    <row r="3" spans="2:8">
      <c r="B3" t="s">
        <v>628</v>
      </c>
      <c r="F3" t="s">
        <v>628</v>
      </c>
    </row>
    <row r="4" spans="2:8">
      <c r="B4">
        <v>0</v>
      </c>
      <c r="C4">
        <v>165746</v>
      </c>
      <c r="D4" s="9">
        <v>21.749559749418029</v>
      </c>
      <c r="F4">
        <v>0</v>
      </c>
      <c r="G4">
        <v>43395</v>
      </c>
      <c r="H4" s="9">
        <v>20.272827077153067</v>
      </c>
    </row>
    <row r="5" spans="2:8">
      <c r="B5">
        <v>1</v>
      </c>
      <c r="C5">
        <v>190573</v>
      </c>
      <c r="D5" s="9">
        <v>25.0074140560004</v>
      </c>
      <c r="F5">
        <v>1</v>
      </c>
      <c r="G5">
        <v>65187</v>
      </c>
      <c r="H5" s="9">
        <v>30.453388147905912</v>
      </c>
    </row>
    <row r="6" spans="2:8">
      <c r="B6">
        <v>2</v>
      </c>
      <c r="C6">
        <v>240696</v>
      </c>
      <c r="D6" s="9">
        <v>31.584665895079954</v>
      </c>
      <c r="F6">
        <v>2</v>
      </c>
      <c r="G6">
        <v>70259</v>
      </c>
      <c r="H6" s="9">
        <v>32.822872626194204</v>
      </c>
    </row>
    <row r="7" spans="2:8">
      <c r="B7">
        <v>3</v>
      </c>
      <c r="C7">
        <v>118846</v>
      </c>
      <c r="D7" s="9">
        <v>15.595237157936452</v>
      </c>
      <c r="F7">
        <v>3</v>
      </c>
      <c r="G7">
        <v>27438</v>
      </c>
      <c r="H7" s="9">
        <v>12.81820092966761</v>
      </c>
    </row>
    <row r="8" spans="2:8">
      <c r="B8">
        <v>4</v>
      </c>
      <c r="C8">
        <v>41644</v>
      </c>
      <c r="D8" s="9">
        <v>5.4646185500993356</v>
      </c>
      <c r="F8">
        <v>4</v>
      </c>
      <c r="G8">
        <v>7776</v>
      </c>
      <c r="H8" s="9">
        <v>3.6327112190792086</v>
      </c>
    </row>
    <row r="9" spans="2:8">
      <c r="B9">
        <v>5</v>
      </c>
      <c r="C9">
        <v>743</v>
      </c>
      <c r="D9" s="9">
        <v>9.7498116960998124E-2</v>
      </c>
    </row>
    <row r="10" spans="2:8">
      <c r="B10">
        <v>6</v>
      </c>
      <c r="C10">
        <v>3818</v>
      </c>
      <c r="D10" s="9">
        <v>0.50100647450483293</v>
      </c>
    </row>
    <row r="12" spans="2:8" ht="15" customHeight="1">
      <c r="C12">
        <v>762066</v>
      </c>
      <c r="D12" s="9">
        <v>99.999999999999986</v>
      </c>
      <c r="G12">
        <v>214055</v>
      </c>
      <c r="H12" s="9">
        <v>100</v>
      </c>
    </row>
    <row r="13" spans="2:8" ht="15" customHeight="1"/>
    <row r="14" spans="2:8" ht="15" customHeight="1"/>
    <row r="16" spans="2:8">
      <c r="B16" t="s">
        <v>627</v>
      </c>
      <c r="F16" t="s">
        <v>608</v>
      </c>
    </row>
    <row r="17" spans="2:8">
      <c r="B17">
        <v>0</v>
      </c>
      <c r="C17">
        <v>237321</v>
      </c>
      <c r="D17" s="9">
        <v>47.659125824622706</v>
      </c>
      <c r="F17">
        <v>0</v>
      </c>
      <c r="G17">
        <v>89732</v>
      </c>
      <c r="H17" s="9">
        <v>50.51538846948484</v>
      </c>
    </row>
    <row r="18" spans="2:8">
      <c r="B18">
        <v>1</v>
      </c>
      <c r="C18">
        <v>118138</v>
      </c>
      <c r="D18" s="9">
        <v>23.724633752045868</v>
      </c>
      <c r="F18">
        <v>1</v>
      </c>
      <c r="G18">
        <v>49615</v>
      </c>
      <c r="H18" s="9">
        <v>27.931183957935744</v>
      </c>
    </row>
    <row r="19" spans="2:8">
      <c r="B19">
        <v>2</v>
      </c>
      <c r="C19">
        <v>103796</v>
      </c>
      <c r="D19" s="9">
        <v>20.84445381610788</v>
      </c>
      <c r="F19">
        <v>2</v>
      </c>
      <c r="G19">
        <v>28355</v>
      </c>
      <c r="H19" s="9">
        <v>15.962687113317909</v>
      </c>
    </row>
    <row r="20" spans="2:8">
      <c r="B20">
        <v>3</v>
      </c>
      <c r="C20">
        <v>26474</v>
      </c>
      <c r="D20" s="9">
        <v>5.3165446676908559</v>
      </c>
      <c r="F20">
        <v>3</v>
      </c>
      <c r="G20">
        <v>9649</v>
      </c>
      <c r="H20" s="9">
        <v>5.4319861737402393</v>
      </c>
    </row>
    <row r="21" spans="2:8">
      <c r="B21">
        <v>4</v>
      </c>
      <c r="C21">
        <v>12226</v>
      </c>
      <c r="D21" s="9">
        <v>2.4552419395326885</v>
      </c>
      <c r="F21">
        <v>4</v>
      </c>
      <c r="G21">
        <v>282</v>
      </c>
      <c r="H21" s="9">
        <v>0.15875428552127138</v>
      </c>
    </row>
    <row r="22" spans="2:8">
      <c r="D22" s="9">
        <v>0</v>
      </c>
    </row>
    <row r="25" spans="2:8">
      <c r="C25">
        <v>497955</v>
      </c>
      <c r="D25" s="9">
        <v>100.00000000000001</v>
      </c>
      <c r="G25">
        <v>177633</v>
      </c>
      <c r="H25" s="9">
        <v>100.00000000000001</v>
      </c>
    </row>
    <row r="29" spans="2:8">
      <c r="B29" t="s">
        <v>626</v>
      </c>
      <c r="F29" t="s">
        <v>626</v>
      </c>
    </row>
    <row r="30" spans="2:8">
      <c r="B30">
        <v>0</v>
      </c>
      <c r="C30">
        <v>34167</v>
      </c>
      <c r="D30" s="9">
        <v>4.2971574894951248</v>
      </c>
      <c r="F30">
        <v>0</v>
      </c>
      <c r="G30">
        <v>153718</v>
      </c>
      <c r="H30" s="9">
        <v>40.551135404355904</v>
      </c>
    </row>
    <row r="31" spans="2:8">
      <c r="B31">
        <v>1</v>
      </c>
      <c r="C31">
        <v>215077</v>
      </c>
      <c r="D31" s="9">
        <v>27.050069990579885</v>
      </c>
      <c r="F31">
        <v>1</v>
      </c>
      <c r="G31">
        <v>61824</v>
      </c>
      <c r="H31" s="9">
        <v>16.309302718217118</v>
      </c>
    </row>
    <row r="32" spans="2:8">
      <c r="B32">
        <v>2</v>
      </c>
      <c r="C32">
        <v>321175</v>
      </c>
      <c r="D32" s="9">
        <v>40.39393440128184</v>
      </c>
      <c r="F32">
        <v>2</v>
      </c>
      <c r="G32">
        <v>8212</v>
      </c>
      <c r="H32" s="9">
        <v>2.1663430693905115</v>
      </c>
    </row>
    <row r="33" spans="2:8">
      <c r="B33">
        <v>3</v>
      </c>
      <c r="C33">
        <v>105657</v>
      </c>
      <c r="D33" s="9">
        <v>13.288400177586162</v>
      </c>
      <c r="F33">
        <v>3</v>
      </c>
      <c r="G33">
        <v>69936</v>
      </c>
      <c r="H33" s="9">
        <v>18.449265574877597</v>
      </c>
    </row>
    <row r="34" spans="2:8">
      <c r="B34">
        <v>4</v>
      </c>
      <c r="C34">
        <v>0</v>
      </c>
      <c r="D34" s="9">
        <v>0</v>
      </c>
      <c r="F34">
        <v>4</v>
      </c>
      <c r="G34">
        <v>85371</v>
      </c>
      <c r="H34" s="9">
        <v>22.521051409758567</v>
      </c>
    </row>
    <row r="35" spans="2:8">
      <c r="B35">
        <v>5</v>
      </c>
      <c r="C35">
        <v>119031</v>
      </c>
      <c r="D35" s="9">
        <v>14.970437941056989</v>
      </c>
      <c r="F35">
        <v>5</v>
      </c>
      <c r="G35">
        <v>2</v>
      </c>
      <c r="H35" s="9">
        <v>5.276042546007091E-4</v>
      </c>
    </row>
    <row r="36" spans="2:8">
      <c r="F36">
        <v>6</v>
      </c>
      <c r="G36">
        <v>9</v>
      </c>
      <c r="H36" s="9">
        <v>2.3742191457031912E-3</v>
      </c>
    </row>
    <row r="38" spans="2:8">
      <c r="C38">
        <v>795107</v>
      </c>
      <c r="D38" s="9">
        <v>100</v>
      </c>
      <c r="G38">
        <v>379072</v>
      </c>
      <c r="H38" s="9">
        <v>100.00000000000001</v>
      </c>
    </row>
    <row r="43" spans="2:8">
      <c r="B43" t="s">
        <v>615</v>
      </c>
      <c r="F43" t="s">
        <v>606</v>
      </c>
    </row>
    <row r="44" spans="2:8">
      <c r="B44">
        <v>0</v>
      </c>
      <c r="C44">
        <v>68</v>
      </c>
      <c r="D44" s="9">
        <v>0.7160909856781803</v>
      </c>
      <c r="F44">
        <v>0</v>
      </c>
      <c r="G44">
        <v>73</v>
      </c>
      <c r="H44" s="9">
        <v>0.34446961117402791</v>
      </c>
    </row>
    <row r="45" spans="2:8">
      <c r="B45">
        <v>1</v>
      </c>
      <c r="C45">
        <v>36</v>
      </c>
      <c r="D45" s="9">
        <v>0.37910699241786017</v>
      </c>
      <c r="F45">
        <v>1</v>
      </c>
      <c r="G45">
        <v>82</v>
      </c>
      <c r="H45" s="9">
        <v>0.38693846734616838</v>
      </c>
    </row>
    <row r="46" spans="2:8">
      <c r="B46">
        <v>2</v>
      </c>
      <c r="C46">
        <v>9386</v>
      </c>
      <c r="D46" s="9">
        <v>98.841617523167656</v>
      </c>
      <c r="F46">
        <v>2</v>
      </c>
      <c r="G46">
        <v>21029</v>
      </c>
      <c r="H46" s="9">
        <v>99.23084182710457</v>
      </c>
    </row>
    <row r="47" spans="2:8">
      <c r="B47">
        <v>3</v>
      </c>
      <c r="C47">
        <v>2</v>
      </c>
      <c r="D47" s="9">
        <v>2.1061499578770009E-2</v>
      </c>
      <c r="F47">
        <v>3</v>
      </c>
      <c r="G47">
        <v>4</v>
      </c>
      <c r="H47" s="9">
        <v>1.8875047187617969E-2</v>
      </c>
    </row>
    <row r="48" spans="2:8">
      <c r="B48">
        <v>4</v>
      </c>
      <c r="C48">
        <v>3</v>
      </c>
      <c r="D48" s="9">
        <v>3.1592249368155009E-2</v>
      </c>
      <c r="F48">
        <v>4</v>
      </c>
      <c r="G48">
        <v>3</v>
      </c>
      <c r="H48" s="9">
        <v>1.4156285390713477E-2</v>
      </c>
    </row>
    <row r="49" spans="2:8">
      <c r="B49">
        <v>5</v>
      </c>
      <c r="C49">
        <v>0</v>
      </c>
      <c r="D49" s="9">
        <v>0</v>
      </c>
      <c r="F49">
        <v>5</v>
      </c>
      <c r="G49">
        <v>0</v>
      </c>
      <c r="H49" s="9">
        <v>0</v>
      </c>
    </row>
    <row r="50" spans="2:8">
      <c r="B50">
        <v>6</v>
      </c>
      <c r="C50">
        <v>1</v>
      </c>
      <c r="D50" s="9">
        <v>1.0530749789385004E-2</v>
      </c>
      <c r="F50">
        <v>6</v>
      </c>
      <c r="G50">
        <v>1</v>
      </c>
      <c r="H50" s="9">
        <v>4.7187617969044922E-3</v>
      </c>
    </row>
    <row r="52" spans="2:8">
      <c r="G52">
        <v>21192</v>
      </c>
      <c r="H52" s="9">
        <v>100</v>
      </c>
    </row>
  </sheetData>
  <phoneticPr fontId="1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H54"/>
  <sheetViews>
    <sheetView zoomScale="70" zoomScaleNormal="70"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</cols>
  <sheetData>
    <row r="2" spans="2:8">
      <c r="B2" t="s">
        <v>635</v>
      </c>
      <c r="F2" t="s">
        <v>634</v>
      </c>
    </row>
    <row r="4" spans="2:8">
      <c r="B4" t="s">
        <v>633</v>
      </c>
      <c r="F4" t="s">
        <v>633</v>
      </c>
    </row>
    <row r="5" spans="2:8">
      <c r="B5" t="s">
        <v>629</v>
      </c>
      <c r="C5" t="s">
        <v>130</v>
      </c>
      <c r="F5" t="s">
        <v>629</v>
      </c>
      <c r="G5" t="s">
        <v>130</v>
      </c>
    </row>
    <row r="6" spans="2:8">
      <c r="B6">
        <v>0</v>
      </c>
      <c r="C6">
        <v>387483</v>
      </c>
      <c r="D6" s="9">
        <v>27.224477952123568</v>
      </c>
      <c r="F6">
        <v>0</v>
      </c>
      <c r="G6">
        <v>378672</v>
      </c>
      <c r="H6" s="9">
        <v>27.462786152278522</v>
      </c>
    </row>
    <row r="7" spans="2:8">
      <c r="B7">
        <v>1</v>
      </c>
      <c r="C7">
        <v>304393</v>
      </c>
      <c r="D7" s="9">
        <v>21.386591198273859</v>
      </c>
      <c r="F7">
        <v>1</v>
      </c>
      <c r="G7">
        <v>295255</v>
      </c>
      <c r="H7" s="9">
        <v>21.4130564852722</v>
      </c>
    </row>
    <row r="8" spans="2:8">
      <c r="B8">
        <v>2</v>
      </c>
      <c r="C8">
        <v>258866</v>
      </c>
      <c r="D8" s="9">
        <v>18.187873299098076</v>
      </c>
      <c r="F8">
        <v>2</v>
      </c>
      <c r="G8">
        <v>251275</v>
      </c>
      <c r="H8" s="9">
        <v>18.223453517592496</v>
      </c>
    </row>
    <row r="9" spans="2:8">
      <c r="B9">
        <v>3</v>
      </c>
      <c r="C9">
        <v>76094</v>
      </c>
      <c r="D9" s="9">
        <v>5.3463491954199043</v>
      </c>
      <c r="F9">
        <v>3</v>
      </c>
      <c r="G9">
        <v>73681</v>
      </c>
      <c r="H9" s="9">
        <v>5.3436365680220179</v>
      </c>
    </row>
    <row r="10" spans="2:8">
      <c r="B10">
        <v>4</v>
      </c>
      <c r="C10">
        <v>396446</v>
      </c>
      <c r="D10" s="9">
        <v>27.85421653648697</v>
      </c>
      <c r="F10">
        <v>4</v>
      </c>
      <c r="G10">
        <v>379966</v>
      </c>
      <c r="H10" s="9">
        <v>27.556632133182966</v>
      </c>
    </row>
    <row r="11" spans="2:8">
      <c r="B11">
        <v>5</v>
      </c>
      <c r="C11">
        <v>1</v>
      </c>
      <c r="D11" s="9">
        <v>7.0259799661207253E-5</v>
      </c>
      <c r="F11">
        <v>5</v>
      </c>
      <c r="G11">
        <v>0</v>
      </c>
      <c r="H11" s="9">
        <v>0</v>
      </c>
    </row>
    <row r="12" spans="2:8">
      <c r="B12">
        <v>6</v>
      </c>
      <c r="C12">
        <v>6</v>
      </c>
      <c r="D12" s="9">
        <v>4.2155879796724349E-4</v>
      </c>
      <c r="F12">
        <v>6</v>
      </c>
      <c r="G12">
        <v>6</v>
      </c>
      <c r="H12" s="9">
        <v>4.3514365179804981E-4</v>
      </c>
    </row>
    <row r="14" spans="2:8">
      <c r="C14">
        <v>1423289</v>
      </c>
      <c r="G14">
        <v>1378855</v>
      </c>
    </row>
    <row r="17" spans="2:8">
      <c r="B17" t="s">
        <v>632</v>
      </c>
      <c r="F17" t="s">
        <v>632</v>
      </c>
    </row>
    <row r="18" spans="2:8">
      <c r="B18" t="s">
        <v>629</v>
      </c>
      <c r="C18" t="s">
        <v>130</v>
      </c>
      <c r="F18" t="s">
        <v>629</v>
      </c>
      <c r="G18" t="s">
        <v>130</v>
      </c>
    </row>
    <row r="19" spans="2:8">
      <c r="B19">
        <v>0</v>
      </c>
      <c r="C19">
        <v>545922</v>
      </c>
      <c r="D19" s="9">
        <v>54.141794412284206</v>
      </c>
      <c r="F19">
        <v>0</v>
      </c>
      <c r="G19">
        <v>464099</v>
      </c>
      <c r="H19" s="9">
        <v>54.214006191227149</v>
      </c>
    </row>
    <row r="20" spans="2:8">
      <c r="B20">
        <v>1</v>
      </c>
      <c r="C20">
        <v>401044</v>
      </c>
      <c r="D20" s="9">
        <v>39.773524053399768</v>
      </c>
      <c r="F20">
        <v>1</v>
      </c>
      <c r="G20">
        <v>339837</v>
      </c>
      <c r="H20" s="9">
        <v>39.69826528824251</v>
      </c>
    </row>
    <row r="21" spans="2:8">
      <c r="B21">
        <v>2</v>
      </c>
      <c r="C21">
        <v>61300</v>
      </c>
      <c r="D21" s="9">
        <v>6.0794252612516475</v>
      </c>
      <c r="F21">
        <v>2</v>
      </c>
      <c r="G21">
        <v>52044</v>
      </c>
      <c r="H21" s="9">
        <v>6.0795514280707899</v>
      </c>
    </row>
    <row r="22" spans="2:8">
      <c r="B22">
        <v>3</v>
      </c>
      <c r="C22">
        <v>32</v>
      </c>
      <c r="D22" s="9">
        <v>3.1735988313222304E-3</v>
      </c>
      <c r="F22">
        <v>3</v>
      </c>
      <c r="G22">
        <v>46</v>
      </c>
      <c r="H22" s="9">
        <v>5.3735179019917057E-3</v>
      </c>
    </row>
    <row r="23" spans="2:8">
      <c r="B23">
        <v>4</v>
      </c>
      <c r="C23">
        <v>14</v>
      </c>
      <c r="D23" s="9">
        <v>1.3884494887034758E-3</v>
      </c>
      <c r="F23">
        <v>4</v>
      </c>
      <c r="G23">
        <v>18</v>
      </c>
      <c r="H23" s="9">
        <v>2.1026809181706675E-3</v>
      </c>
    </row>
    <row r="24" spans="2:8">
      <c r="B24">
        <v>5</v>
      </c>
      <c r="C24">
        <v>7</v>
      </c>
      <c r="D24" s="9">
        <v>6.9422474435173792E-4</v>
      </c>
      <c r="F24">
        <v>5</v>
      </c>
      <c r="G24">
        <v>4</v>
      </c>
      <c r="H24" s="9">
        <v>4.6726242626014835E-4</v>
      </c>
    </row>
    <row r="25" spans="2:8">
      <c r="F25">
        <v>6</v>
      </c>
      <c r="G25">
        <v>2</v>
      </c>
      <c r="H25" s="9">
        <v>2.3363121313007418E-4</v>
      </c>
    </row>
    <row r="27" spans="2:8">
      <c r="C27">
        <v>1008319</v>
      </c>
      <c r="G27">
        <v>856050</v>
      </c>
    </row>
    <row r="31" spans="2:8">
      <c r="B31" t="s">
        <v>631</v>
      </c>
      <c r="F31" t="s">
        <v>631</v>
      </c>
    </row>
    <row r="32" spans="2:8">
      <c r="B32" t="s">
        <v>629</v>
      </c>
      <c r="C32" t="s">
        <v>130</v>
      </c>
      <c r="F32" t="s">
        <v>629</v>
      </c>
      <c r="G32" t="s">
        <v>130</v>
      </c>
    </row>
    <row r="33" spans="2:8">
      <c r="B33">
        <v>0</v>
      </c>
      <c r="C33">
        <v>526196</v>
      </c>
      <c r="D33" s="9">
        <v>56.473461993350206</v>
      </c>
      <c r="F33">
        <v>0</v>
      </c>
      <c r="G33">
        <v>450281</v>
      </c>
      <c r="H33" s="9">
        <v>57.566482952417111</v>
      </c>
    </row>
    <row r="34" spans="2:8">
      <c r="B34">
        <v>1</v>
      </c>
      <c r="C34">
        <v>128</v>
      </c>
      <c r="D34" s="9">
        <v>1.3737472605547793E-2</v>
      </c>
      <c r="F34">
        <v>1</v>
      </c>
      <c r="G34">
        <v>115</v>
      </c>
      <c r="H34" s="9">
        <v>1.4702253791583407E-2</v>
      </c>
    </row>
    <row r="35" spans="2:8">
      <c r="B35">
        <v>2</v>
      </c>
      <c r="C35">
        <v>448</v>
      </c>
      <c r="D35" s="9">
        <v>4.8081154119417276E-2</v>
      </c>
      <c r="F35">
        <v>2</v>
      </c>
      <c r="G35">
        <v>438</v>
      </c>
      <c r="H35" s="9">
        <v>5.5996410093161149E-2</v>
      </c>
    </row>
    <row r="36" spans="2:8">
      <c r="B36">
        <v>3</v>
      </c>
      <c r="C36">
        <v>404859</v>
      </c>
      <c r="D36" s="9">
        <v>43.451089231324012</v>
      </c>
      <c r="F36">
        <v>3</v>
      </c>
      <c r="G36">
        <v>331250</v>
      </c>
      <c r="H36" s="9">
        <v>42.348883204017426</v>
      </c>
    </row>
    <row r="37" spans="2:8">
      <c r="B37">
        <v>4</v>
      </c>
      <c r="C37">
        <v>121</v>
      </c>
      <c r="D37" s="9">
        <v>1.2986204572431898E-2</v>
      </c>
      <c r="F37">
        <v>4</v>
      </c>
      <c r="G37">
        <v>104</v>
      </c>
      <c r="H37" s="9">
        <v>1.3295951254997168E-2</v>
      </c>
    </row>
    <row r="38" spans="2:8">
      <c r="B38">
        <v>5</v>
      </c>
      <c r="C38">
        <v>6</v>
      </c>
      <c r="D38" s="9">
        <v>6.439440283850528E-4</v>
      </c>
      <c r="F38">
        <v>5</v>
      </c>
      <c r="G38">
        <v>4</v>
      </c>
      <c r="H38" s="9">
        <v>5.1138274057681418E-4</v>
      </c>
    </row>
    <row r="39" spans="2:8">
      <c r="F39">
        <v>6</v>
      </c>
      <c r="G39">
        <v>1</v>
      </c>
      <c r="H39" s="9">
        <v>1.2784568514420354E-4</v>
      </c>
    </row>
    <row r="41" spans="2:8">
      <c r="C41">
        <v>931758</v>
      </c>
      <c r="G41">
        <v>782193</v>
      </c>
    </row>
    <row r="44" spans="2:8">
      <c r="B44" t="s">
        <v>630</v>
      </c>
      <c r="F44" t="s">
        <v>630</v>
      </c>
    </row>
    <row r="45" spans="2:8">
      <c r="B45" t="s">
        <v>629</v>
      </c>
      <c r="C45" t="s">
        <v>130</v>
      </c>
      <c r="F45" t="s">
        <v>629</v>
      </c>
      <c r="G45" t="s">
        <v>130</v>
      </c>
    </row>
    <row r="46" spans="2:8">
      <c r="B46">
        <v>0</v>
      </c>
      <c r="C46">
        <v>4</v>
      </c>
      <c r="D46" s="9">
        <v>5.064913193719001E-4</v>
      </c>
      <c r="F46">
        <v>0</v>
      </c>
      <c r="G46">
        <v>5232</v>
      </c>
      <c r="H46" s="9">
        <v>0.9142345906388808</v>
      </c>
    </row>
    <row r="47" spans="2:8">
      <c r="B47">
        <v>1</v>
      </c>
      <c r="C47">
        <v>11</v>
      </c>
      <c r="D47" s="9">
        <v>1.3928511282727254E-3</v>
      </c>
      <c r="F47">
        <v>1</v>
      </c>
      <c r="G47">
        <v>5</v>
      </c>
      <c r="H47" s="9">
        <v>8.736951363139152E-4</v>
      </c>
    </row>
    <row r="48" spans="2:8">
      <c r="B48">
        <v>2</v>
      </c>
      <c r="C48">
        <v>5</v>
      </c>
      <c r="D48" s="9">
        <v>6.331141492148751E-4</v>
      </c>
      <c r="F48">
        <v>2</v>
      </c>
      <c r="G48">
        <v>1</v>
      </c>
      <c r="H48" s="9">
        <v>1.7473902726278302E-4</v>
      </c>
    </row>
    <row r="49" spans="2:8">
      <c r="B49">
        <v>3</v>
      </c>
      <c r="C49">
        <v>784716</v>
      </c>
      <c r="D49" s="9">
        <v>99.362960543059998</v>
      </c>
      <c r="F49">
        <v>3</v>
      </c>
      <c r="G49">
        <v>567043</v>
      </c>
      <c r="H49" s="9">
        <v>99.084542236170279</v>
      </c>
    </row>
    <row r="50" spans="2:8">
      <c r="B50">
        <v>4</v>
      </c>
      <c r="C50">
        <v>11</v>
      </c>
      <c r="D50" s="9">
        <v>1.3928511282727254E-3</v>
      </c>
      <c r="F50">
        <v>4</v>
      </c>
      <c r="G50">
        <v>1</v>
      </c>
      <c r="H50" s="9">
        <v>1.7473902726278302E-4</v>
      </c>
    </row>
    <row r="54" spans="2:8">
      <c r="C54">
        <v>789747</v>
      </c>
      <c r="G54">
        <v>572282</v>
      </c>
    </row>
  </sheetData>
  <phoneticPr fontId="1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H56"/>
  <sheetViews>
    <sheetView zoomScale="70" zoomScaleNormal="70" workbookViewId="0">
      <selection activeCell="L20" sqref="L20"/>
    </sheetView>
  </sheetViews>
  <sheetFormatPr baseColWidth="10" defaultColWidth="8.83203125" defaultRowHeight="15"/>
  <cols>
    <col min="4" max="4" width="9" style="9"/>
    <col min="8" max="8" width="9" style="9"/>
  </cols>
  <sheetData>
    <row r="2" spans="2:8">
      <c r="B2" t="s">
        <v>635</v>
      </c>
      <c r="F2" t="s">
        <v>638</v>
      </c>
    </row>
    <row r="3" spans="2:8">
      <c r="B3" t="s">
        <v>633</v>
      </c>
      <c r="F3" t="s">
        <v>633</v>
      </c>
    </row>
    <row r="4" spans="2:8">
      <c r="B4" t="s">
        <v>629</v>
      </c>
      <c r="C4" t="s">
        <v>130</v>
      </c>
      <c r="F4" t="s">
        <v>629</v>
      </c>
      <c r="G4" t="s">
        <v>130</v>
      </c>
    </row>
    <row r="5" spans="2:8">
      <c r="B5">
        <v>0</v>
      </c>
      <c r="C5">
        <v>4118</v>
      </c>
      <c r="D5" s="9">
        <v>0.30709205155089692</v>
      </c>
      <c r="F5">
        <v>0</v>
      </c>
      <c r="G5">
        <v>3634</v>
      </c>
      <c r="H5" s="9">
        <v>0.35444010849729685</v>
      </c>
    </row>
    <row r="6" spans="2:8">
      <c r="B6">
        <v>1</v>
      </c>
      <c r="C6">
        <v>1548</v>
      </c>
      <c r="D6" s="9">
        <v>0.11543916848003603</v>
      </c>
      <c r="F6">
        <v>1</v>
      </c>
      <c r="G6">
        <v>1325</v>
      </c>
      <c r="H6" s="9">
        <v>0.12923311605914098</v>
      </c>
    </row>
    <row r="7" spans="2:8">
      <c r="B7">
        <v>2</v>
      </c>
      <c r="C7">
        <v>112603</v>
      </c>
      <c r="D7" s="9">
        <v>8.3971554834350766</v>
      </c>
      <c r="F7">
        <v>2</v>
      </c>
      <c r="G7">
        <v>85801</v>
      </c>
      <c r="H7" s="9">
        <v>8.368551389426683</v>
      </c>
    </row>
    <row r="8" spans="2:8">
      <c r="B8">
        <v>3</v>
      </c>
      <c r="C8">
        <v>1222683</v>
      </c>
      <c r="D8" s="9">
        <v>91.179269273046444</v>
      </c>
      <c r="F8">
        <v>3</v>
      </c>
      <c r="G8">
        <v>934505</v>
      </c>
      <c r="H8" s="9">
        <v>91.146409904035878</v>
      </c>
    </row>
    <row r="9" spans="2:8">
      <c r="B9">
        <v>4</v>
      </c>
      <c r="C9">
        <v>0</v>
      </c>
      <c r="D9" s="9">
        <v>0</v>
      </c>
      <c r="F9">
        <v>4</v>
      </c>
      <c r="G9">
        <v>0</v>
      </c>
      <c r="H9" s="9">
        <v>0</v>
      </c>
    </row>
    <row r="10" spans="2:8">
      <c r="B10">
        <v>5</v>
      </c>
      <c r="C10">
        <v>9</v>
      </c>
      <c r="D10" s="9">
        <v>6.7115795627927931E-4</v>
      </c>
      <c r="F10">
        <v>5</v>
      </c>
      <c r="G10">
        <v>10</v>
      </c>
      <c r="H10" s="9">
        <v>9.7534427214446024E-4</v>
      </c>
    </row>
    <row r="11" spans="2:8">
      <c r="B11">
        <v>6</v>
      </c>
      <c r="C11">
        <v>0</v>
      </c>
      <c r="D11" s="9">
        <v>0</v>
      </c>
      <c r="F11">
        <v>6</v>
      </c>
      <c r="G11">
        <v>0</v>
      </c>
      <c r="H11" s="9">
        <v>0</v>
      </c>
    </row>
    <row r="12" spans="2:8">
      <c r="B12">
        <v>7</v>
      </c>
      <c r="C12">
        <v>5</v>
      </c>
      <c r="D12" s="9">
        <v>3.7286553126626628E-4</v>
      </c>
      <c r="F12">
        <v>7</v>
      </c>
      <c r="G12">
        <v>4</v>
      </c>
      <c r="H12" s="9">
        <v>3.9013770885778408E-4</v>
      </c>
    </row>
    <row r="14" spans="2:8">
      <c r="C14">
        <v>1340966</v>
      </c>
      <c r="G14">
        <v>1025279</v>
      </c>
    </row>
    <row r="17" spans="2:8">
      <c r="B17" t="s">
        <v>632</v>
      </c>
      <c r="F17" t="s">
        <v>632</v>
      </c>
    </row>
    <row r="18" spans="2:8">
      <c r="B18" t="s">
        <v>637</v>
      </c>
      <c r="C18" t="s">
        <v>130</v>
      </c>
      <c r="F18" t="s">
        <v>629</v>
      </c>
      <c r="G18" t="s">
        <v>130</v>
      </c>
      <c r="H18" s="9" t="s">
        <v>636</v>
      </c>
    </row>
    <row r="19" spans="2:8">
      <c r="B19">
        <v>0</v>
      </c>
      <c r="C19">
        <v>542868</v>
      </c>
      <c r="D19" s="9">
        <v>61.388810045334729</v>
      </c>
      <c r="F19">
        <v>0</v>
      </c>
      <c r="G19">
        <v>310840</v>
      </c>
      <c r="H19" s="9">
        <v>61.347901256009663</v>
      </c>
    </row>
    <row r="20" spans="2:8">
      <c r="B20">
        <v>1</v>
      </c>
      <c r="C20">
        <v>75848</v>
      </c>
      <c r="D20" s="9">
        <v>8.5770729980742075</v>
      </c>
      <c r="F20">
        <v>1</v>
      </c>
      <c r="G20">
        <v>43778</v>
      </c>
      <c r="H20" s="9">
        <v>8.6400991545026091</v>
      </c>
    </row>
    <row r="21" spans="2:8">
      <c r="B21">
        <v>2</v>
      </c>
      <c r="C21">
        <v>6</v>
      </c>
      <c r="D21" s="9">
        <v>6.7849433061445581E-4</v>
      </c>
      <c r="F21">
        <v>2</v>
      </c>
      <c r="G21">
        <v>0</v>
      </c>
      <c r="H21" s="9">
        <v>0</v>
      </c>
    </row>
    <row r="22" spans="2:8">
      <c r="B22">
        <v>3</v>
      </c>
      <c r="C22">
        <v>157170</v>
      </c>
      <c r="D22" s="9">
        <v>17.773158990445669</v>
      </c>
      <c r="F22">
        <v>3</v>
      </c>
      <c r="G22">
        <v>89928</v>
      </c>
      <c r="H22" s="9">
        <v>17.748340188361976</v>
      </c>
    </row>
    <row r="23" spans="2:8">
      <c r="B23">
        <v>4</v>
      </c>
      <c r="C23">
        <v>482</v>
      </c>
      <c r="D23" s="9">
        <v>5.4505711226027945E-2</v>
      </c>
      <c r="F23">
        <v>4</v>
      </c>
      <c r="G23">
        <v>299</v>
      </c>
      <c r="H23" s="9">
        <v>5.9011139092609986E-2</v>
      </c>
    </row>
    <row r="24" spans="2:8">
      <c r="B24">
        <v>5</v>
      </c>
      <c r="C24">
        <v>16</v>
      </c>
      <c r="D24" s="9">
        <v>1.809318214971882E-3</v>
      </c>
      <c r="F24">
        <v>5</v>
      </c>
      <c r="G24">
        <v>0</v>
      </c>
      <c r="H24" s="9">
        <v>0</v>
      </c>
    </row>
    <row r="25" spans="2:8">
      <c r="B25">
        <v>6</v>
      </c>
      <c r="C25">
        <v>0</v>
      </c>
      <c r="D25" s="9">
        <v>0</v>
      </c>
      <c r="F25">
        <v>6</v>
      </c>
      <c r="G25">
        <v>0</v>
      </c>
      <c r="H25" s="9">
        <v>0</v>
      </c>
    </row>
    <row r="26" spans="2:8">
      <c r="B26">
        <v>7</v>
      </c>
      <c r="C26">
        <v>107921</v>
      </c>
      <c r="D26" s="9">
        <v>12.203964442373779</v>
      </c>
      <c r="F26">
        <v>7</v>
      </c>
      <c r="G26">
        <v>61839</v>
      </c>
      <c r="H26" s="9">
        <v>12.204648262033141</v>
      </c>
    </row>
    <row r="28" spans="2:8">
      <c r="C28">
        <v>884311</v>
      </c>
    </row>
    <row r="31" spans="2:8">
      <c r="B31" t="s">
        <v>607</v>
      </c>
      <c r="F31" t="s">
        <v>607</v>
      </c>
    </row>
    <row r="32" spans="2:8">
      <c r="B32" t="s">
        <v>629</v>
      </c>
      <c r="C32" t="s">
        <v>130</v>
      </c>
      <c r="F32" t="s">
        <v>629</v>
      </c>
      <c r="G32" t="s">
        <v>130</v>
      </c>
      <c r="H32" s="9" t="s">
        <v>636</v>
      </c>
    </row>
    <row r="33" spans="2:8">
      <c r="B33">
        <v>0</v>
      </c>
      <c r="C33">
        <v>2885</v>
      </c>
      <c r="D33" s="9">
        <v>0.38860138522587373</v>
      </c>
      <c r="F33">
        <v>0</v>
      </c>
      <c r="G33">
        <v>2323</v>
      </c>
      <c r="H33" s="9">
        <v>0.44085133840037194</v>
      </c>
    </row>
    <row r="34" spans="2:8">
      <c r="B34">
        <v>1</v>
      </c>
      <c r="C34">
        <v>315</v>
      </c>
      <c r="D34" s="9">
        <v>4.2429613984800767E-2</v>
      </c>
      <c r="F34">
        <v>1</v>
      </c>
      <c r="G34">
        <v>232</v>
      </c>
      <c r="H34" s="9">
        <v>4.4028200821733234E-2</v>
      </c>
    </row>
    <row r="35" spans="2:8">
      <c r="B35">
        <v>2</v>
      </c>
      <c r="C35">
        <v>739192</v>
      </c>
      <c r="D35" s="9">
        <v>99.567083240167776</v>
      </c>
      <c r="F35">
        <v>2</v>
      </c>
      <c r="G35">
        <v>524373</v>
      </c>
      <c r="H35" s="9">
        <v>99.513792023684132</v>
      </c>
    </row>
    <row r="36" spans="2:8">
      <c r="B36">
        <v>3</v>
      </c>
      <c r="C36">
        <v>3</v>
      </c>
      <c r="D36" s="9">
        <v>4.040915617600073E-4</v>
      </c>
      <c r="F36">
        <v>3</v>
      </c>
      <c r="G36">
        <v>4</v>
      </c>
      <c r="H36" s="9">
        <v>7.5910691071953847E-4</v>
      </c>
    </row>
    <row r="37" spans="2:8">
      <c r="B37">
        <v>4</v>
      </c>
      <c r="C37">
        <v>0</v>
      </c>
      <c r="D37" s="9">
        <v>0</v>
      </c>
      <c r="F37">
        <v>4</v>
      </c>
      <c r="G37">
        <v>0</v>
      </c>
      <c r="H37" s="9">
        <v>0</v>
      </c>
    </row>
    <row r="38" spans="2:8">
      <c r="B38">
        <v>5</v>
      </c>
      <c r="C38">
        <v>0</v>
      </c>
      <c r="D38" s="9">
        <v>0</v>
      </c>
      <c r="F38">
        <v>5</v>
      </c>
      <c r="G38">
        <v>0</v>
      </c>
      <c r="H38" s="9">
        <v>0</v>
      </c>
    </row>
    <row r="39" spans="2:8">
      <c r="B39">
        <v>6</v>
      </c>
      <c r="C39">
        <v>0</v>
      </c>
      <c r="D39" s="9">
        <v>0</v>
      </c>
      <c r="F39">
        <v>6</v>
      </c>
      <c r="G39">
        <v>0</v>
      </c>
      <c r="H39" s="9">
        <v>0</v>
      </c>
    </row>
    <row r="40" spans="2:8">
      <c r="B40">
        <v>7</v>
      </c>
      <c r="C40">
        <v>11</v>
      </c>
      <c r="D40" s="9">
        <v>1.4816690597866935E-3</v>
      </c>
      <c r="F40">
        <v>7</v>
      </c>
      <c r="G40">
        <v>3</v>
      </c>
      <c r="H40" s="9">
        <v>5.693301830396538E-4</v>
      </c>
    </row>
    <row r="42" spans="2:8">
      <c r="C42">
        <v>742406</v>
      </c>
    </row>
    <row r="44" spans="2:8">
      <c r="B44" t="s">
        <v>606</v>
      </c>
      <c r="F44" t="s">
        <v>606</v>
      </c>
    </row>
    <row r="45" spans="2:8">
      <c r="B45" t="s">
        <v>629</v>
      </c>
      <c r="C45" t="s">
        <v>130</v>
      </c>
      <c r="F45" t="s">
        <v>629</v>
      </c>
      <c r="G45" t="s">
        <v>130</v>
      </c>
      <c r="H45" s="9" t="s">
        <v>636</v>
      </c>
    </row>
    <row r="46" spans="2:8">
      <c r="B46">
        <v>0</v>
      </c>
      <c r="C46">
        <v>1227</v>
      </c>
      <c r="D46" s="9">
        <v>0.7492168943219496</v>
      </c>
      <c r="F46">
        <v>0</v>
      </c>
      <c r="G46">
        <v>817</v>
      </c>
      <c r="H46" s="9">
        <v>0.7470192378026479</v>
      </c>
    </row>
    <row r="47" spans="2:8">
      <c r="B47">
        <v>1</v>
      </c>
      <c r="C47">
        <v>4028</v>
      </c>
      <c r="D47" s="9">
        <v>2.4595319073584458</v>
      </c>
      <c r="F47">
        <v>1</v>
      </c>
      <c r="G47">
        <v>2741</v>
      </c>
      <c r="H47" s="9">
        <v>2.5062175407797529</v>
      </c>
    </row>
    <row r="48" spans="2:8">
      <c r="B48">
        <v>2</v>
      </c>
      <c r="C48">
        <v>0</v>
      </c>
      <c r="D48" s="9">
        <v>0</v>
      </c>
      <c r="F48">
        <v>2</v>
      </c>
      <c r="G48">
        <v>0</v>
      </c>
      <c r="H48" s="9">
        <v>0</v>
      </c>
    </row>
    <row r="49" spans="2:8">
      <c r="B49">
        <v>3</v>
      </c>
      <c r="C49">
        <v>3</v>
      </c>
      <c r="D49" s="9">
        <v>1.8318261474864293E-3</v>
      </c>
      <c r="F49">
        <v>3</v>
      </c>
      <c r="G49">
        <v>0</v>
      </c>
      <c r="H49" s="9">
        <v>0</v>
      </c>
    </row>
    <row r="50" spans="2:8">
      <c r="B50">
        <v>4</v>
      </c>
      <c r="C50">
        <v>0</v>
      </c>
      <c r="D50" s="9">
        <v>0</v>
      </c>
      <c r="F50">
        <v>4</v>
      </c>
      <c r="G50">
        <v>0</v>
      </c>
      <c r="H50" s="9">
        <v>0</v>
      </c>
    </row>
    <row r="51" spans="2:8">
      <c r="B51">
        <v>5</v>
      </c>
      <c r="C51">
        <v>0</v>
      </c>
      <c r="D51" s="9">
        <v>0</v>
      </c>
      <c r="F51">
        <v>5</v>
      </c>
      <c r="G51">
        <v>0</v>
      </c>
      <c r="H51" s="9">
        <v>0</v>
      </c>
    </row>
    <row r="52" spans="2:8">
      <c r="B52">
        <v>6</v>
      </c>
      <c r="C52">
        <v>0</v>
      </c>
      <c r="D52" s="9">
        <v>0</v>
      </c>
      <c r="F52">
        <v>6</v>
      </c>
      <c r="G52">
        <v>0</v>
      </c>
      <c r="H52" s="9">
        <v>0</v>
      </c>
    </row>
    <row r="53" spans="2:8">
      <c r="B53">
        <v>7</v>
      </c>
      <c r="C53">
        <v>158513</v>
      </c>
      <c r="D53" s="9">
        <v>96.789419372172119</v>
      </c>
      <c r="F53">
        <v>7</v>
      </c>
      <c r="G53">
        <v>105391</v>
      </c>
      <c r="H53" s="9">
        <v>96.36365298807695</v>
      </c>
    </row>
    <row r="54" spans="2:8">
      <c r="F54">
        <v>8</v>
      </c>
      <c r="G54">
        <v>419</v>
      </c>
      <c r="H54" s="9">
        <v>0.38311023334064809</v>
      </c>
    </row>
    <row r="55" spans="2:8">
      <c r="C55">
        <v>163771</v>
      </c>
    </row>
    <row r="56" spans="2:8">
      <c r="G56">
        <v>109368</v>
      </c>
    </row>
  </sheetData>
  <phoneticPr fontId="1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2:AC25"/>
  <sheetViews>
    <sheetView zoomScale="71" zoomScaleNormal="71" workbookViewId="0">
      <selection activeCell="N12" sqref="N12"/>
    </sheetView>
  </sheetViews>
  <sheetFormatPr baseColWidth="10" defaultColWidth="8.83203125" defaultRowHeight="15"/>
  <sheetData>
    <row r="2" spans="1:29">
      <c r="A2">
        <v>330</v>
      </c>
      <c r="B2" t="s">
        <v>647</v>
      </c>
      <c r="E2" t="s">
        <v>644</v>
      </c>
      <c r="H2" t="s">
        <v>643</v>
      </c>
      <c r="K2" t="s">
        <v>642</v>
      </c>
      <c r="N2" t="s">
        <v>641</v>
      </c>
      <c r="Q2" t="s">
        <v>640</v>
      </c>
      <c r="U2" s="1" t="s">
        <v>38</v>
      </c>
      <c r="X2" t="s">
        <v>37</v>
      </c>
      <c r="AA2" t="s">
        <v>36</v>
      </c>
    </row>
    <row r="3" spans="1:29">
      <c r="B3" s="2" t="s">
        <v>46</v>
      </c>
      <c r="C3" s="2" t="s">
        <v>224</v>
      </c>
      <c r="E3" s="2" t="s">
        <v>46</v>
      </c>
      <c r="F3" s="2" t="s">
        <v>224</v>
      </c>
      <c r="H3" s="2" t="s">
        <v>46</v>
      </c>
      <c r="I3" s="2" t="s">
        <v>224</v>
      </c>
      <c r="K3" s="2" t="s">
        <v>46</v>
      </c>
      <c r="L3" s="2" t="s">
        <v>224</v>
      </c>
      <c r="N3" s="2" t="s">
        <v>46</v>
      </c>
      <c r="O3" s="2" t="s">
        <v>224</v>
      </c>
      <c r="Q3" s="2" t="s">
        <v>46</v>
      </c>
      <c r="R3" s="2" t="s">
        <v>224</v>
      </c>
      <c r="S3" s="2"/>
      <c r="U3" s="2" t="s">
        <v>46</v>
      </c>
      <c r="V3" s="2" t="s">
        <v>224</v>
      </c>
      <c r="X3" s="2" t="s">
        <v>46</v>
      </c>
      <c r="Y3" s="2" t="s">
        <v>224</v>
      </c>
      <c r="AA3" s="2" t="s">
        <v>46</v>
      </c>
      <c r="AB3" s="2" t="s">
        <v>224</v>
      </c>
    </row>
    <row r="4" spans="1:29">
      <c r="A4" t="s">
        <v>639</v>
      </c>
      <c r="B4" s="10">
        <v>2.1638480000000002E-2</v>
      </c>
      <c r="C4" s="10">
        <v>2.1353090000000002E-2</v>
      </c>
      <c r="D4" s="3"/>
      <c r="E4" s="10">
        <v>2.2924739999999999E-2</v>
      </c>
      <c r="F4" s="10">
        <v>4.9588819999999999E-2</v>
      </c>
      <c r="G4" s="3"/>
      <c r="H4" s="10">
        <v>2.611467E-2</v>
      </c>
      <c r="I4" s="10">
        <v>2.2586419999999999E-2</v>
      </c>
      <c r="J4" s="3"/>
      <c r="K4" s="10">
        <v>3.8860359999999997E-2</v>
      </c>
      <c r="L4" s="10">
        <v>4.0502139999999999E-2</v>
      </c>
      <c r="M4" s="3"/>
      <c r="N4" s="10">
        <v>2.4980659999999998E-2</v>
      </c>
      <c r="O4" s="10">
        <v>2.5986349999999998E-2</v>
      </c>
      <c r="P4" s="3"/>
      <c r="Q4" s="10">
        <v>4.3254250000000001E-2</v>
      </c>
      <c r="R4" s="10">
        <v>6.5921839999999995E-2</v>
      </c>
      <c r="S4" s="1"/>
      <c r="T4" t="s">
        <v>639</v>
      </c>
      <c r="U4" s="10">
        <v>3.2418180685454198E-2</v>
      </c>
      <c r="V4" s="10">
        <v>0.10414848119939919</v>
      </c>
      <c r="W4" s="10"/>
      <c r="X4" s="10">
        <v>3.1553683343666879E-2</v>
      </c>
      <c r="Y4" s="10">
        <v>0.14427841791154883</v>
      </c>
      <c r="Z4" s="10"/>
      <c r="AA4" s="10">
        <v>3.8428129333890934E-2</v>
      </c>
      <c r="AB4" s="10">
        <v>7.1270613535674598E-2</v>
      </c>
    </row>
    <row r="5" spans="1:29">
      <c r="A5" t="s">
        <v>117</v>
      </c>
      <c r="B5" s="10">
        <v>4.888866E-2</v>
      </c>
      <c r="C5" s="10">
        <v>1.8265119999999999E-2</v>
      </c>
      <c r="D5" s="3"/>
      <c r="E5" s="10">
        <v>4.6491909999999997E-2</v>
      </c>
      <c r="F5" s="10">
        <v>4.4894410000000003E-2</v>
      </c>
      <c r="G5" s="3"/>
      <c r="H5" s="10">
        <v>5.3270280000000003E-2</v>
      </c>
      <c r="I5" s="10">
        <v>1.756976E-2</v>
      </c>
      <c r="J5" s="3"/>
      <c r="K5" s="10">
        <v>4.3136979999999998E-2</v>
      </c>
      <c r="L5" s="10">
        <v>2.9281209999999998E-2</v>
      </c>
      <c r="M5" s="3"/>
      <c r="N5" s="10">
        <v>2.7334520000000001E-2</v>
      </c>
      <c r="O5" s="10">
        <v>1.2368270000000001E-2</v>
      </c>
      <c r="P5" s="3"/>
      <c r="Q5" s="10">
        <v>0.1116371</v>
      </c>
      <c r="R5" s="10">
        <v>8.0857570000000004E-2</v>
      </c>
      <c r="S5" s="1"/>
      <c r="T5" t="s">
        <v>117</v>
      </c>
      <c r="U5" s="10">
        <v>2.8424652406394135E-2</v>
      </c>
      <c r="V5" s="10">
        <v>9.073830987248932E-2</v>
      </c>
      <c r="W5" s="10"/>
      <c r="X5" s="10">
        <v>3.8197200561977437E-2</v>
      </c>
      <c r="Y5" s="10">
        <v>6.7834700441276374E-2</v>
      </c>
      <c r="Z5" s="10"/>
      <c r="AA5" s="10">
        <v>4.1819184002357804E-2</v>
      </c>
      <c r="AB5" s="10">
        <v>5.3773551859044644E-2</v>
      </c>
    </row>
    <row r="6" spans="1:29">
      <c r="A6" t="s">
        <v>116</v>
      </c>
      <c r="B6" s="10">
        <v>2.9490849999999999E-2</v>
      </c>
      <c r="C6" s="10">
        <v>2.1481159999999999E-2</v>
      </c>
      <c r="D6" s="3"/>
      <c r="E6" s="10">
        <v>3.5498780000000001E-2</v>
      </c>
      <c r="F6" s="10">
        <v>4.1981339999999999E-2</v>
      </c>
      <c r="G6" s="3"/>
      <c r="H6" s="10">
        <v>4.6193369999999997E-2</v>
      </c>
      <c r="I6" s="10">
        <v>2.2050440000000001E-2</v>
      </c>
      <c r="J6" s="3"/>
      <c r="K6" s="10">
        <v>2.9031870000000001E-2</v>
      </c>
      <c r="L6" s="10">
        <v>2.8826859999999999E-2</v>
      </c>
      <c r="M6" s="3"/>
      <c r="N6" s="10">
        <v>2.0148869999999999E-2</v>
      </c>
      <c r="O6" s="10">
        <v>2.2029170000000001E-2</v>
      </c>
      <c r="P6" s="3"/>
      <c r="Q6" s="10">
        <v>5.7571410000000003E-2</v>
      </c>
      <c r="R6" s="10">
        <v>5.7349160000000003E-2</v>
      </c>
      <c r="S6" s="1"/>
      <c r="T6" t="s">
        <v>116</v>
      </c>
      <c r="U6" s="10">
        <v>4.5022255480390558E-2</v>
      </c>
      <c r="V6" s="10">
        <v>0.13052982494496573</v>
      </c>
      <c r="W6" s="10"/>
      <c r="X6" s="10">
        <v>8.5779396028877797E-2</v>
      </c>
      <c r="Y6" s="10">
        <v>0.13192116203846865</v>
      </c>
      <c r="Z6" s="10"/>
      <c r="AA6" s="10">
        <v>0.10774931595420795</v>
      </c>
      <c r="AB6" s="10">
        <v>8.1331948912979846E-2</v>
      </c>
    </row>
    <row r="7" spans="1:29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T7" t="s">
        <v>123</v>
      </c>
      <c r="U7" s="10">
        <v>2.4970222751892385E-2</v>
      </c>
      <c r="V7" s="10">
        <v>6.5109866299136912E-2</v>
      </c>
      <c r="W7" s="10"/>
      <c r="X7" s="10">
        <v>5.1183090447269187E-2</v>
      </c>
      <c r="Y7" s="10">
        <v>8.809645899569471E-2</v>
      </c>
      <c r="Z7" s="10"/>
      <c r="AA7" s="10">
        <v>5.7103142218951845E-2</v>
      </c>
      <c r="AB7" s="10">
        <v>5.2130309120115653E-2</v>
      </c>
    </row>
    <row r="8" spans="1:29">
      <c r="T8" t="s">
        <v>122</v>
      </c>
      <c r="U8" s="10">
        <v>1.6591314618048872E-2</v>
      </c>
      <c r="V8" s="10">
        <v>6.0581059477731909E-2</v>
      </c>
      <c r="W8" s="10"/>
      <c r="X8" s="10">
        <v>3.8297060926786475E-2</v>
      </c>
      <c r="Y8" s="10">
        <v>4.70686613808175E-2</v>
      </c>
      <c r="Z8" s="10"/>
      <c r="AA8" s="10">
        <v>2.483992101290752E-2</v>
      </c>
      <c r="AB8" s="10">
        <v>3.1073316096727553E-2</v>
      </c>
    </row>
    <row r="9" spans="1:29">
      <c r="U9" s="1"/>
      <c r="V9" s="1"/>
      <c r="W9" s="1"/>
      <c r="X9" s="1"/>
      <c r="Y9" s="1"/>
      <c r="Z9" s="1"/>
      <c r="AA9" s="1"/>
      <c r="AB9" s="1"/>
    </row>
    <row r="10" spans="1:29">
      <c r="A10">
        <v>335</v>
      </c>
      <c r="B10" t="s">
        <v>646</v>
      </c>
      <c r="E10" t="s">
        <v>644</v>
      </c>
      <c r="H10" t="s">
        <v>643</v>
      </c>
      <c r="K10" t="s">
        <v>642</v>
      </c>
      <c r="N10" t="s">
        <v>641</v>
      </c>
      <c r="Q10" t="s">
        <v>640</v>
      </c>
      <c r="U10" s="1" t="s">
        <v>236</v>
      </c>
      <c r="V10" s="1"/>
      <c r="W10" s="1"/>
      <c r="X10" s="1" t="s">
        <v>235</v>
      </c>
      <c r="Y10" s="1"/>
      <c r="Z10" s="1"/>
      <c r="AA10" s="1" t="s">
        <v>234</v>
      </c>
      <c r="AB10" s="1"/>
    </row>
    <row r="11" spans="1:29">
      <c r="B11" s="2" t="s">
        <v>46</v>
      </c>
      <c r="C11" s="2" t="s">
        <v>224</v>
      </c>
      <c r="E11" s="2" t="s">
        <v>46</v>
      </c>
      <c r="F11" s="2" t="s">
        <v>224</v>
      </c>
      <c r="H11" s="2" t="s">
        <v>46</v>
      </c>
      <c r="I11" s="2" t="s">
        <v>224</v>
      </c>
      <c r="K11" s="2" t="s">
        <v>46</v>
      </c>
      <c r="L11" s="2" t="s">
        <v>224</v>
      </c>
      <c r="N11" s="2" t="s">
        <v>46</v>
      </c>
      <c r="O11" s="2" t="s">
        <v>224</v>
      </c>
      <c r="Q11" s="2" t="s">
        <v>46</v>
      </c>
      <c r="R11" s="2" t="s">
        <v>224</v>
      </c>
      <c r="S11" s="2"/>
      <c r="U11" s="2" t="s">
        <v>46</v>
      </c>
      <c r="V11" s="2" t="s">
        <v>224</v>
      </c>
      <c r="X11" s="2" t="s">
        <v>46</v>
      </c>
      <c r="Y11" s="2" t="s">
        <v>224</v>
      </c>
      <c r="AA11" s="2" t="s">
        <v>46</v>
      </c>
      <c r="AB11" s="2" t="s">
        <v>224</v>
      </c>
    </row>
    <row r="12" spans="1:29">
      <c r="A12" t="s">
        <v>639</v>
      </c>
      <c r="B12" s="10">
        <v>0.2003006</v>
      </c>
      <c r="C12" s="10">
        <v>0.28602499999999997</v>
      </c>
      <c r="D12" s="3"/>
      <c r="E12" s="10">
        <v>4.5840810000000003E-2</v>
      </c>
      <c r="F12" s="10">
        <v>0.22170300000000001</v>
      </c>
      <c r="G12" s="3"/>
      <c r="H12" s="10">
        <v>0.1640954</v>
      </c>
      <c r="I12" s="10">
        <v>0.2216603</v>
      </c>
      <c r="J12" s="3"/>
      <c r="K12" s="10">
        <v>2.4329400000000001E-2</v>
      </c>
      <c r="L12" s="10">
        <v>8.0377390000000007E-2</v>
      </c>
      <c r="M12" s="3"/>
      <c r="N12" s="10">
        <v>2.4346920000000001E-2</v>
      </c>
      <c r="O12" s="10">
        <v>0.1222835</v>
      </c>
      <c r="P12" s="3"/>
      <c r="Q12" s="10">
        <v>0.15172169999999999</v>
      </c>
      <c r="R12" s="10">
        <v>0.2340853</v>
      </c>
      <c r="S12" s="1"/>
      <c r="T12" t="s">
        <v>639</v>
      </c>
      <c r="U12" s="10">
        <v>0.12467693015805364</v>
      </c>
      <c r="V12" s="10">
        <v>0.27602343019376535</v>
      </c>
      <c r="W12" s="10"/>
      <c r="X12" s="10">
        <v>0.12463248818415423</v>
      </c>
      <c r="Y12" s="10">
        <v>0.30488167493978768</v>
      </c>
      <c r="Z12" s="10"/>
      <c r="AA12" s="10">
        <v>0.1891698433132144</v>
      </c>
      <c r="AB12" s="10">
        <v>0.35687608814573302</v>
      </c>
      <c r="AC12" s="3"/>
    </row>
    <row r="13" spans="1:29">
      <c r="A13" t="s">
        <v>117</v>
      </c>
      <c r="B13" s="10">
        <v>0.19887750000000001</v>
      </c>
      <c r="C13" s="10">
        <v>0.19618969999999999</v>
      </c>
      <c r="D13" s="3"/>
      <c r="E13" s="10">
        <v>4.9512929999999997E-2</v>
      </c>
      <c r="F13" s="10">
        <v>0.1884816</v>
      </c>
      <c r="G13" s="3"/>
      <c r="H13" s="10">
        <v>9.2611230000000003E-2</v>
      </c>
      <c r="I13" s="10">
        <v>8.9869039999999997E-2</v>
      </c>
      <c r="J13" s="3"/>
      <c r="K13" s="10">
        <v>4.1642169999999999E-2</v>
      </c>
      <c r="L13" s="10">
        <v>8.882321E-2</v>
      </c>
      <c r="M13" s="3"/>
      <c r="N13" s="10">
        <v>2.1856480000000001E-2</v>
      </c>
      <c r="O13" s="10">
        <v>5.1272699999999997E-2</v>
      </c>
      <c r="P13" s="3"/>
      <c r="Q13" s="10">
        <v>0.2892846</v>
      </c>
      <c r="R13" s="10">
        <v>0.22059210000000001</v>
      </c>
      <c r="S13" s="1"/>
      <c r="T13" t="s">
        <v>117</v>
      </c>
      <c r="U13" s="10">
        <v>7.9808478021177617E-2</v>
      </c>
      <c r="V13" s="10">
        <v>0.22235916958862101</v>
      </c>
      <c r="W13" s="10"/>
      <c r="X13" s="10">
        <v>0.1438395360967511</v>
      </c>
      <c r="Y13" s="10">
        <v>0.18372540469565307</v>
      </c>
      <c r="Z13" s="10"/>
      <c r="AA13" s="10">
        <v>8.8800555025286471E-2</v>
      </c>
      <c r="AB13" s="10">
        <v>0.16429394711652243</v>
      </c>
      <c r="AC13" s="3"/>
    </row>
    <row r="14" spans="1:29">
      <c r="A14" t="s">
        <v>116</v>
      </c>
      <c r="B14" s="10">
        <v>0.20279549999999999</v>
      </c>
      <c r="C14" s="10">
        <v>0.22098490000000001</v>
      </c>
      <c r="D14" s="3"/>
      <c r="E14" s="10">
        <v>6.42924E-2</v>
      </c>
      <c r="F14" s="10">
        <v>0.18431020000000001</v>
      </c>
      <c r="G14" s="3"/>
      <c r="H14" s="10">
        <v>0.1406926</v>
      </c>
      <c r="I14" s="10">
        <v>0.14876690000000001</v>
      </c>
      <c r="J14" s="3"/>
      <c r="K14" s="10">
        <v>2.6623859999999999E-2</v>
      </c>
      <c r="L14" s="10">
        <v>6.7768980000000006E-2</v>
      </c>
      <c r="M14" s="3"/>
      <c r="N14" s="10">
        <v>3.6776250000000003E-2</v>
      </c>
      <c r="O14" s="10">
        <v>8.8500690000000007E-2</v>
      </c>
      <c r="P14" s="3"/>
      <c r="Q14" s="10">
        <v>0.23164979999999999</v>
      </c>
      <c r="R14" s="10">
        <v>0.177754</v>
      </c>
      <c r="S14" s="1"/>
      <c r="T14" t="s">
        <v>116</v>
      </c>
      <c r="U14" s="10">
        <v>0.13918192985300162</v>
      </c>
      <c r="V14" s="10">
        <v>0.29959172055206734</v>
      </c>
      <c r="W14" s="10"/>
      <c r="X14" s="10">
        <v>0.25877524969377419</v>
      </c>
      <c r="Y14" s="10">
        <v>0.25267850789513746</v>
      </c>
      <c r="Z14" s="10"/>
      <c r="AA14" s="10">
        <v>0.25493109899103955</v>
      </c>
      <c r="AB14" s="10">
        <v>0.20125895814420425</v>
      </c>
      <c r="AC14" s="3"/>
    </row>
    <row r="15" spans="1:29">
      <c r="B15" s="3"/>
      <c r="C15" s="3"/>
      <c r="D15" s="3"/>
      <c r="E15" s="3"/>
      <c r="F15" s="3"/>
      <c r="G15" s="3"/>
      <c r="H15" s="3"/>
      <c r="I15" s="3"/>
      <c r="J15" s="3"/>
      <c r="K15" s="10"/>
      <c r="L15" s="10"/>
      <c r="M15" s="3"/>
      <c r="N15" s="3"/>
      <c r="O15" s="3"/>
      <c r="P15" s="3"/>
      <c r="Q15" s="3"/>
      <c r="R15" s="3"/>
      <c r="T15" t="s">
        <v>123</v>
      </c>
      <c r="U15" s="10">
        <v>0.12136023223868081</v>
      </c>
      <c r="V15" s="10">
        <v>0.18232129724897239</v>
      </c>
      <c r="W15" s="10"/>
      <c r="X15" s="10">
        <v>0.13169499058944212</v>
      </c>
      <c r="Y15" s="10">
        <v>0.17896510705866492</v>
      </c>
      <c r="Z15" s="10"/>
      <c r="AA15" s="10">
        <v>0.1388488764843287</v>
      </c>
      <c r="AB15" s="10">
        <v>0.16337127789476147</v>
      </c>
      <c r="AC15" s="3"/>
    </row>
    <row r="16" spans="1:29">
      <c r="B16" s="3"/>
      <c r="C16" s="3"/>
      <c r="D16" s="3"/>
      <c r="E16" s="3"/>
      <c r="F16" s="3"/>
      <c r="G16" s="3"/>
      <c r="H16" s="3"/>
      <c r="I16" s="3"/>
      <c r="J16" s="3"/>
      <c r="K16" s="10"/>
      <c r="L16" s="10"/>
      <c r="M16" s="3"/>
      <c r="N16" s="3"/>
      <c r="O16" s="3"/>
      <c r="P16" s="3"/>
      <c r="Q16" s="3"/>
      <c r="R16" s="3"/>
      <c r="T16" t="s">
        <v>122</v>
      </c>
      <c r="U16" s="10">
        <v>8.2049625628528688E-2</v>
      </c>
      <c r="V16" s="10">
        <v>0.11300763677437584</v>
      </c>
      <c r="W16" s="10"/>
      <c r="X16" s="10">
        <v>0.14412620188471764</v>
      </c>
      <c r="Y16" s="10">
        <v>0.11575291620949149</v>
      </c>
      <c r="Z16" s="10"/>
      <c r="AA16" s="10">
        <v>0.13052152672075679</v>
      </c>
      <c r="AB16" s="10">
        <v>0.13653713667717254</v>
      </c>
      <c r="AC16" s="3"/>
    </row>
    <row r="17" spans="1:28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U17" s="1"/>
      <c r="V17" s="1"/>
      <c r="W17" s="1"/>
      <c r="X17" s="1"/>
      <c r="Y17" s="1"/>
      <c r="Z17" s="1"/>
      <c r="AA17" s="1"/>
      <c r="AB17" s="1"/>
    </row>
    <row r="18" spans="1:28">
      <c r="A18">
        <v>340</v>
      </c>
      <c r="B18" s="3" t="s">
        <v>645</v>
      </c>
      <c r="C18" s="3"/>
      <c r="D18" s="3"/>
      <c r="E18" s="3" t="s">
        <v>644</v>
      </c>
      <c r="F18" s="3"/>
      <c r="G18" s="3"/>
      <c r="H18" s="3" t="s">
        <v>643</v>
      </c>
      <c r="I18" s="3"/>
      <c r="J18" s="3"/>
      <c r="K18" s="3" t="s">
        <v>642</v>
      </c>
      <c r="L18" s="3"/>
      <c r="M18" s="3"/>
      <c r="N18" s="3" t="s">
        <v>641</v>
      </c>
      <c r="O18" s="3"/>
      <c r="P18" s="3"/>
      <c r="Q18" s="3" t="s">
        <v>640</v>
      </c>
      <c r="R18" s="3"/>
      <c r="U18" s="1" t="s">
        <v>227</v>
      </c>
      <c r="V18" s="1"/>
      <c r="W18" s="1"/>
      <c r="X18" s="1" t="s">
        <v>226</v>
      </c>
      <c r="Y18" s="1"/>
      <c r="Z18" s="1"/>
      <c r="AA18" s="1" t="s">
        <v>225</v>
      </c>
      <c r="AB18" s="1"/>
    </row>
    <row r="19" spans="1:28">
      <c r="B19" s="83" t="s">
        <v>46</v>
      </c>
      <c r="C19" s="83" t="s">
        <v>224</v>
      </c>
      <c r="D19" s="3"/>
      <c r="E19" s="83" t="s">
        <v>46</v>
      </c>
      <c r="F19" s="83" t="s">
        <v>224</v>
      </c>
      <c r="G19" s="3"/>
      <c r="H19" s="83" t="s">
        <v>46</v>
      </c>
      <c r="I19" s="83" t="s">
        <v>224</v>
      </c>
      <c r="J19" s="3"/>
      <c r="K19" s="83" t="s">
        <v>46</v>
      </c>
      <c r="L19" s="83" t="s">
        <v>224</v>
      </c>
      <c r="M19" s="3"/>
      <c r="N19" s="83" t="s">
        <v>46</v>
      </c>
      <c r="O19" s="83" t="s">
        <v>224</v>
      </c>
      <c r="P19" s="3"/>
      <c r="Q19" s="83" t="s">
        <v>46</v>
      </c>
      <c r="R19" s="83" t="s">
        <v>224</v>
      </c>
      <c r="S19" s="2"/>
      <c r="U19" s="2" t="s">
        <v>46</v>
      </c>
      <c r="V19" s="2" t="s">
        <v>224</v>
      </c>
      <c r="X19" s="2" t="s">
        <v>46</v>
      </c>
      <c r="Y19" s="2" t="s">
        <v>224</v>
      </c>
      <c r="AA19" s="2" t="s">
        <v>46</v>
      </c>
      <c r="AB19" s="2" t="s">
        <v>224</v>
      </c>
    </row>
    <row r="20" spans="1:28">
      <c r="A20" t="s">
        <v>639</v>
      </c>
      <c r="B20" s="10">
        <v>1.9245129999999999E-2</v>
      </c>
      <c r="C20" s="10">
        <v>8.3290370000000002E-2</v>
      </c>
      <c r="D20" s="3"/>
      <c r="E20" s="10">
        <v>0.1194863</v>
      </c>
      <c r="F20" s="10">
        <v>0.17145479999999999</v>
      </c>
      <c r="G20" s="3"/>
      <c r="H20" s="10">
        <v>1.248017E-2</v>
      </c>
      <c r="I20" s="10">
        <v>4.9898390000000001E-2</v>
      </c>
      <c r="J20" s="3"/>
      <c r="K20" s="10">
        <v>0.1058463</v>
      </c>
      <c r="L20" s="10">
        <v>0.21261569999999999</v>
      </c>
      <c r="M20" s="3"/>
      <c r="N20" s="10">
        <v>1.0335459999999999E-2</v>
      </c>
      <c r="O20" s="10">
        <v>3.3112660000000002E-2</v>
      </c>
      <c r="P20" s="3"/>
      <c r="Q20" s="10">
        <v>3.7329670000000002E-2</v>
      </c>
      <c r="R20" s="10">
        <v>0.14614479999999999</v>
      </c>
      <c r="S20" s="1"/>
      <c r="T20" t="s">
        <v>639</v>
      </c>
      <c r="U20" s="82">
        <v>2.7570884040779065E-2</v>
      </c>
      <c r="V20" s="82">
        <v>0.15912600144119063</v>
      </c>
      <c r="W20" s="82"/>
      <c r="X20" s="82">
        <v>3.9159945744024899E-3</v>
      </c>
      <c r="Y20" s="82">
        <v>8.238121247104142E-3</v>
      </c>
      <c r="Z20" s="82"/>
      <c r="AA20" s="82">
        <v>4.0818620887703716E-2</v>
      </c>
      <c r="AB20" s="82">
        <v>0.14570120607703546</v>
      </c>
    </row>
    <row r="21" spans="1:28">
      <c r="A21" t="s">
        <v>117</v>
      </c>
      <c r="B21" s="10">
        <v>1.537227E-2</v>
      </c>
      <c r="C21" s="10">
        <v>5.1996290000000001E-2</v>
      </c>
      <c r="D21" s="3"/>
      <c r="E21" s="10">
        <v>0.12695999999999999</v>
      </c>
      <c r="F21" s="10">
        <v>0.14040250000000001</v>
      </c>
      <c r="G21" s="3"/>
      <c r="H21" s="10">
        <v>1.407163E-2</v>
      </c>
      <c r="I21" s="10">
        <v>2.808358E-2</v>
      </c>
      <c r="J21" s="3"/>
      <c r="K21" s="10">
        <v>8.201435E-2</v>
      </c>
      <c r="L21" s="10">
        <v>0.13623399999999999</v>
      </c>
      <c r="M21" s="3"/>
      <c r="N21" s="10">
        <v>5.4907999999999997E-3</v>
      </c>
      <c r="O21" s="10">
        <v>9.0031899999999995E-3</v>
      </c>
      <c r="P21" s="3"/>
      <c r="Q21" s="10">
        <v>3.622417E-2</v>
      </c>
      <c r="R21" s="10">
        <v>0.11004700000000001</v>
      </c>
      <c r="S21" s="1"/>
      <c r="T21" t="s">
        <v>117</v>
      </c>
      <c r="U21" s="82">
        <v>1.4990477298328093E-2</v>
      </c>
      <c r="V21" s="82">
        <v>7.3785426918004368E-2</v>
      </c>
      <c r="W21" s="82"/>
      <c r="X21" s="82">
        <v>1.4711374830791405E-3</v>
      </c>
      <c r="Y21" s="82">
        <v>4.4578537107719529E-3</v>
      </c>
      <c r="Z21" s="82"/>
      <c r="AA21" s="82">
        <v>5.031823600425386E-3</v>
      </c>
      <c r="AB21" s="82">
        <v>5.9341384640320141E-2</v>
      </c>
    </row>
    <row r="22" spans="1:28">
      <c r="A22" t="s">
        <v>116</v>
      </c>
      <c r="B22" s="10">
        <v>1.43871E-2</v>
      </c>
      <c r="C22" s="10">
        <v>6.1948450000000002E-2</v>
      </c>
      <c r="D22" s="3"/>
      <c r="E22" s="10">
        <v>0.1167045</v>
      </c>
      <c r="F22" s="10">
        <v>0.13393340000000001</v>
      </c>
      <c r="G22" s="3"/>
      <c r="H22" s="10">
        <v>1.6826049999999999E-2</v>
      </c>
      <c r="I22" s="10">
        <v>3.6437629999999999E-2</v>
      </c>
      <c r="J22" s="3"/>
      <c r="K22" s="10">
        <v>7.0446640000000005E-2</v>
      </c>
      <c r="L22" s="10">
        <v>0.1113513</v>
      </c>
      <c r="M22" s="3"/>
      <c r="N22" s="10">
        <v>7.6316860000000004E-3</v>
      </c>
      <c r="O22" s="10">
        <v>1.3175910000000001E-2</v>
      </c>
      <c r="P22" s="3"/>
      <c r="Q22" s="10">
        <v>6.7359840000000004E-2</v>
      </c>
      <c r="R22" s="10">
        <v>8.8995069999999996E-2</v>
      </c>
      <c r="S22" s="1"/>
      <c r="T22" t="s">
        <v>116</v>
      </c>
      <c r="U22" s="82">
        <v>1.8538602860042552E-2</v>
      </c>
      <c r="V22" s="82">
        <v>0.16446634202988938</v>
      </c>
      <c r="W22" s="82"/>
      <c r="X22" s="82">
        <v>2.2922830716543903E-3</v>
      </c>
      <c r="Y22" s="82">
        <v>2.5442452875431149E-2</v>
      </c>
      <c r="Z22" s="82"/>
      <c r="AA22" s="82">
        <v>2.9707260395414464E-2</v>
      </c>
      <c r="AB22" s="82">
        <v>0.17777274646730667</v>
      </c>
    </row>
    <row r="23" spans="1:28">
      <c r="B23" s="10"/>
      <c r="C23" s="10"/>
      <c r="D23" s="3"/>
      <c r="E23" s="3"/>
      <c r="F23" s="3"/>
      <c r="G23" s="3"/>
      <c r="H23" s="3"/>
      <c r="I23" s="3"/>
      <c r="J23" s="3"/>
      <c r="K23" s="10"/>
      <c r="L23" s="10"/>
      <c r="M23" s="3"/>
      <c r="N23" s="3"/>
      <c r="O23" s="3"/>
      <c r="P23" s="3"/>
      <c r="Q23" s="3"/>
      <c r="R23" s="3"/>
      <c r="T23" t="s">
        <v>123</v>
      </c>
      <c r="U23" s="82">
        <v>2.978662377647523E-2</v>
      </c>
      <c r="V23" s="82">
        <v>9.7391939343219394E-2</v>
      </c>
      <c r="W23" s="82"/>
      <c r="X23" s="82">
        <v>2.6599389102539288E-3</v>
      </c>
      <c r="Y23" s="82">
        <v>7.567243253978579E-3</v>
      </c>
      <c r="Z23" s="82"/>
      <c r="AA23" s="82">
        <v>2.7149508474747161E-2</v>
      </c>
      <c r="AB23" s="82">
        <v>6.4919828148962563E-2</v>
      </c>
    </row>
    <row r="24" spans="1:28">
      <c r="T24" t="s">
        <v>122</v>
      </c>
      <c r="U24" s="82">
        <v>1.5293363233895709E-2</v>
      </c>
      <c r="V24" s="82">
        <v>6.3225059204246759E-2</v>
      </c>
      <c r="W24" s="82"/>
      <c r="X24" s="82">
        <v>1.1342957066100075E-3</v>
      </c>
      <c r="Y24" s="82">
        <v>9.5997486880148551E-3</v>
      </c>
      <c r="Z24" s="82"/>
      <c r="AA24" s="82">
        <v>2.1080307350288083E-2</v>
      </c>
      <c r="AB24" s="82">
        <v>5.2929205300823914E-2</v>
      </c>
    </row>
    <row r="25" spans="1:28">
      <c r="U25" s="81"/>
      <c r="V25" s="81"/>
      <c r="W25" s="81"/>
      <c r="X25" s="81"/>
      <c r="Y25" s="81"/>
      <c r="Z25" s="81"/>
      <c r="AA25" s="81"/>
      <c r="AB25" s="81"/>
    </row>
  </sheetData>
  <phoneticPr fontId="1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3:L16"/>
  <sheetViews>
    <sheetView workbookViewId="0">
      <selection activeCell="N12" sqref="N12"/>
    </sheetView>
  </sheetViews>
  <sheetFormatPr baseColWidth="10" defaultColWidth="8.83203125" defaultRowHeight="15"/>
  <sheetData>
    <row r="3" spans="1:12">
      <c r="B3" s="2" t="s">
        <v>650</v>
      </c>
      <c r="C3" s="2" t="s">
        <v>248</v>
      </c>
      <c r="D3" s="2" t="s">
        <v>649</v>
      </c>
      <c r="E3" s="2" t="s">
        <v>648</v>
      </c>
      <c r="F3" s="2" t="s">
        <v>245</v>
      </c>
      <c r="G3" s="2" t="s">
        <v>244</v>
      </c>
      <c r="H3" s="2" t="s">
        <v>243</v>
      </c>
      <c r="I3" s="2" t="s">
        <v>242</v>
      </c>
      <c r="J3" s="2" t="s">
        <v>241</v>
      </c>
      <c r="K3" s="2" t="s">
        <v>240</v>
      </c>
      <c r="L3" s="2"/>
    </row>
    <row r="4" spans="1:12">
      <c r="A4" t="s">
        <v>639</v>
      </c>
      <c r="B4" s="5">
        <v>0.43223020000000001</v>
      </c>
      <c r="C4" s="5">
        <v>3.399724</v>
      </c>
      <c r="D4" s="5">
        <v>1.965773</v>
      </c>
      <c r="E4" s="5">
        <v>1.9149700000000001</v>
      </c>
      <c r="F4" s="5">
        <v>2.19462</v>
      </c>
      <c r="G4" s="5">
        <v>1.608187</v>
      </c>
      <c r="H4" s="5">
        <v>1.4263380000000001</v>
      </c>
      <c r="I4" s="5">
        <v>1.679127</v>
      </c>
      <c r="J4" s="5">
        <v>1.7162710000000001</v>
      </c>
      <c r="K4" s="5">
        <v>4.911816</v>
      </c>
      <c r="L4" s="1"/>
    </row>
    <row r="5" spans="1:12">
      <c r="A5" t="s">
        <v>117</v>
      </c>
      <c r="B5" s="5">
        <v>0.33437359999999999</v>
      </c>
      <c r="C5" s="5">
        <v>1.764934</v>
      </c>
      <c r="D5" s="5">
        <v>2.0645229999999999</v>
      </c>
      <c r="E5" s="5">
        <v>1.553131</v>
      </c>
      <c r="F5" s="5">
        <v>1.510635</v>
      </c>
      <c r="G5" s="5">
        <v>1.0485120000000001</v>
      </c>
      <c r="H5" s="5">
        <v>0.99521119999999996</v>
      </c>
      <c r="I5" s="5">
        <v>1.2304949999999999</v>
      </c>
      <c r="J5" s="5">
        <v>1.0013190000000001</v>
      </c>
      <c r="K5" s="5">
        <v>1.716763</v>
      </c>
      <c r="L5" s="1"/>
    </row>
    <row r="6" spans="1:12">
      <c r="A6" t="s">
        <v>116</v>
      </c>
      <c r="B6" s="5">
        <v>0.37701849999999998</v>
      </c>
      <c r="C6" s="5">
        <v>1.6539619999999999</v>
      </c>
      <c r="D6" s="5">
        <v>2.3875160000000002</v>
      </c>
      <c r="E6" s="5">
        <v>1.789542</v>
      </c>
      <c r="F6" s="5">
        <v>1.6226389999999999</v>
      </c>
      <c r="G6" s="5">
        <v>1.5701210000000001</v>
      </c>
      <c r="H6" s="5">
        <v>1.0553779999999999</v>
      </c>
      <c r="I6" s="5">
        <v>1.41354</v>
      </c>
      <c r="J6" s="5">
        <v>1.133893</v>
      </c>
      <c r="K6" s="5">
        <v>2.690893</v>
      </c>
      <c r="L6" s="1"/>
    </row>
    <row r="7" spans="1:12"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>
      <c r="B8" s="5"/>
      <c r="C8" s="5"/>
      <c r="D8" s="5"/>
      <c r="E8" s="5"/>
      <c r="F8" s="5"/>
      <c r="G8" s="5"/>
      <c r="H8" s="5"/>
      <c r="I8" s="5"/>
      <c r="J8" s="5"/>
      <c r="K8" s="5"/>
      <c r="L8" s="1"/>
    </row>
    <row r="9" spans="1:12">
      <c r="B9" s="5"/>
      <c r="C9" s="5"/>
      <c r="D9" s="5"/>
      <c r="E9" s="5"/>
      <c r="F9" s="5"/>
      <c r="G9" s="5"/>
      <c r="H9" s="5"/>
      <c r="I9" s="5"/>
      <c r="J9" s="5"/>
      <c r="K9" s="5"/>
      <c r="L9" s="1"/>
    </row>
    <row r="10" spans="1:12">
      <c r="B10" s="84" t="s">
        <v>650</v>
      </c>
      <c r="C10" s="84" t="s">
        <v>248</v>
      </c>
      <c r="D10" s="84" t="s">
        <v>649</v>
      </c>
      <c r="E10" s="84" t="s">
        <v>648</v>
      </c>
      <c r="F10" s="84" t="s">
        <v>245</v>
      </c>
      <c r="G10" s="84" t="s">
        <v>244</v>
      </c>
      <c r="H10" s="84" t="s">
        <v>243</v>
      </c>
      <c r="I10" s="84" t="s">
        <v>242</v>
      </c>
      <c r="J10" s="84" t="s">
        <v>241</v>
      </c>
      <c r="K10" s="84" t="s">
        <v>240</v>
      </c>
    </row>
    <row r="11" spans="1:12">
      <c r="A11" t="s">
        <v>639</v>
      </c>
      <c r="B11" s="5">
        <v>2.6279149999999998</v>
      </c>
      <c r="C11" s="5">
        <v>4.5640619999999998</v>
      </c>
      <c r="D11" s="5">
        <v>2.5165380000000002</v>
      </c>
      <c r="E11" s="5">
        <v>4.2503209999999996</v>
      </c>
      <c r="F11" s="5">
        <v>1.7776179999999999</v>
      </c>
      <c r="G11" s="5">
        <v>8.6788489999999996</v>
      </c>
      <c r="H11" s="5">
        <v>2.4422519999999999</v>
      </c>
      <c r="I11" s="5">
        <v>6.9757870000000004</v>
      </c>
      <c r="J11" s="5">
        <v>5.048305</v>
      </c>
      <c r="K11" s="5">
        <v>4.9928520000000001</v>
      </c>
    </row>
    <row r="12" spans="1:12">
      <c r="A12" t="s">
        <v>117</v>
      </c>
      <c r="B12" s="5">
        <v>2.5329109999999999</v>
      </c>
      <c r="C12" s="5">
        <v>3.4045740000000002</v>
      </c>
      <c r="D12" s="5">
        <v>5.5290169999999996</v>
      </c>
      <c r="E12" s="5">
        <v>2.092044</v>
      </c>
      <c r="F12" s="5">
        <v>1.2607219999999999</v>
      </c>
      <c r="G12" s="5">
        <v>5.0649030000000002</v>
      </c>
      <c r="H12" s="5">
        <v>1.1465099999999999</v>
      </c>
      <c r="I12" s="5">
        <v>3.442453</v>
      </c>
      <c r="J12" s="5">
        <v>1.740043</v>
      </c>
      <c r="K12" s="5">
        <v>3.2918080000000001</v>
      </c>
    </row>
    <row r="13" spans="1:12">
      <c r="A13" t="s">
        <v>116</v>
      </c>
      <c r="B13" s="5">
        <v>1.7841210000000001</v>
      </c>
      <c r="C13" s="5">
        <v>3.3398289999999999</v>
      </c>
      <c r="D13" s="5">
        <v>8.0429829999999995</v>
      </c>
      <c r="E13" s="5">
        <v>3.5624699999999998</v>
      </c>
      <c r="F13" s="5">
        <v>1.5414270000000001</v>
      </c>
      <c r="G13" s="5">
        <v>5.7980809999999998</v>
      </c>
      <c r="H13" s="5">
        <v>1.3364180000000001</v>
      </c>
      <c r="I13" s="5">
        <v>5.8273929999999998</v>
      </c>
      <c r="J13" s="5">
        <v>3.448788</v>
      </c>
      <c r="K13" s="5">
        <v>2.2530790000000001</v>
      </c>
    </row>
    <row r="14" spans="1:12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phoneticPr fontId="1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3:M11"/>
  <sheetViews>
    <sheetView workbookViewId="0">
      <selection activeCell="C28" sqref="C28"/>
    </sheetView>
  </sheetViews>
  <sheetFormatPr baseColWidth="10" defaultColWidth="8.83203125" defaultRowHeight="15"/>
  <sheetData>
    <row r="3" spans="2:13">
      <c r="B3" t="s">
        <v>656</v>
      </c>
    </row>
    <row r="4" spans="2:13">
      <c r="B4" t="s">
        <v>655</v>
      </c>
      <c r="C4" t="s">
        <v>654</v>
      </c>
      <c r="D4" t="s">
        <v>117</v>
      </c>
      <c r="E4" t="s">
        <v>116</v>
      </c>
      <c r="G4" t="s">
        <v>654</v>
      </c>
      <c r="H4" t="s">
        <v>117</v>
      </c>
      <c r="I4" t="s">
        <v>116</v>
      </c>
      <c r="K4" t="s">
        <v>654</v>
      </c>
      <c r="L4" t="s">
        <v>117</v>
      </c>
      <c r="M4" t="s">
        <v>116</v>
      </c>
    </row>
    <row r="5" spans="2:13">
      <c r="B5" t="s">
        <v>652</v>
      </c>
      <c r="C5">
        <v>0</v>
      </c>
      <c r="D5">
        <v>6.589423974520894E-4</v>
      </c>
      <c r="E5">
        <v>1.8168736691400375E-4</v>
      </c>
      <c r="G5">
        <v>2.0178478643602667E-3</v>
      </c>
      <c r="H5">
        <v>0</v>
      </c>
      <c r="I5">
        <v>0</v>
      </c>
      <c r="K5">
        <v>4.5545014414997064E-4</v>
      </c>
      <c r="L5">
        <v>0</v>
      </c>
      <c r="M5">
        <v>0</v>
      </c>
    </row>
    <row r="6" spans="2:13">
      <c r="B6" t="s">
        <v>651</v>
      </c>
      <c r="C6">
        <v>1.0138460961349146E-4</v>
      </c>
      <c r="D6">
        <v>4.3929493163472625E-4</v>
      </c>
      <c r="E6">
        <v>1.8168736691400375E-4</v>
      </c>
      <c r="G6">
        <v>2.0178478643602667E-3</v>
      </c>
      <c r="H6">
        <v>2.2270954369783959E-3</v>
      </c>
      <c r="I6">
        <v>1.8557960794166519E-3</v>
      </c>
      <c r="K6">
        <v>1.1386253603749266E-3</v>
      </c>
      <c r="L6">
        <v>1.8596728091659553E-4</v>
      </c>
      <c r="M6">
        <v>3.6280784245432249E-4</v>
      </c>
    </row>
    <row r="9" spans="2:13">
      <c r="B9" t="s">
        <v>653</v>
      </c>
    </row>
    <row r="10" spans="2:13">
      <c r="B10" t="s">
        <v>652</v>
      </c>
      <c r="C10">
        <v>1.0272899577270182E-3</v>
      </c>
      <c r="D10">
        <v>9.6064760457182871E-4</v>
      </c>
      <c r="E10">
        <v>1.0150511788804392E-3</v>
      </c>
      <c r="G10">
        <v>0</v>
      </c>
      <c r="H10">
        <v>2.0661925443508231E-4</v>
      </c>
      <c r="I10">
        <v>0</v>
      </c>
      <c r="K10">
        <v>0</v>
      </c>
      <c r="L10">
        <v>2.5905997497480642E-4</v>
      </c>
      <c r="M10">
        <v>0</v>
      </c>
    </row>
    <row r="11" spans="2:13">
      <c r="B11" t="s">
        <v>651</v>
      </c>
      <c r="C11">
        <v>2.8250473837493004E-3</v>
      </c>
      <c r="D11">
        <v>1.9212952091436574E-3</v>
      </c>
      <c r="E11">
        <v>1.3195665325445708E-3</v>
      </c>
      <c r="G11">
        <v>4.3280872360151532E-3</v>
      </c>
      <c r="H11">
        <v>2.4794310532209878E-3</v>
      </c>
      <c r="I11">
        <v>2.7070241863587636E-3</v>
      </c>
      <c r="K11">
        <v>2.0120926769887021E-3</v>
      </c>
      <c r="L11">
        <v>2.8496597247228707E-3</v>
      </c>
      <c r="M11">
        <v>1.6983262994319098E-3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2:AT42"/>
  <sheetViews>
    <sheetView zoomScale="66" zoomScaleNormal="66" workbookViewId="0">
      <selection activeCell="D41" sqref="D41"/>
    </sheetView>
  </sheetViews>
  <sheetFormatPr baseColWidth="10" defaultColWidth="8.83203125" defaultRowHeight="15"/>
  <cols>
    <col min="2" max="2" width="9" style="85"/>
  </cols>
  <sheetData>
    <row r="2" spans="1:46">
      <c r="D2" t="s">
        <v>661</v>
      </c>
      <c r="E2" t="s">
        <v>660</v>
      </c>
      <c r="F2" t="s">
        <v>659</v>
      </c>
      <c r="H2" t="s">
        <v>76</v>
      </c>
      <c r="I2" t="s">
        <v>83</v>
      </c>
      <c r="J2" t="s">
        <v>90</v>
      </c>
      <c r="L2" t="s">
        <v>75</v>
      </c>
      <c r="M2" t="s">
        <v>82</v>
      </c>
      <c r="N2" t="s">
        <v>89</v>
      </c>
      <c r="P2" t="s">
        <v>74</v>
      </c>
      <c r="Q2" t="s">
        <v>81</v>
      </c>
      <c r="R2" t="s">
        <v>88</v>
      </c>
      <c r="T2" t="s">
        <v>73</v>
      </c>
      <c r="U2" t="s">
        <v>80</v>
      </c>
      <c r="V2" t="s">
        <v>87</v>
      </c>
      <c r="X2" t="s">
        <v>72</v>
      </c>
      <c r="Y2" t="s">
        <v>79</v>
      </c>
      <c r="Z2" t="s">
        <v>86</v>
      </c>
      <c r="AB2" t="s">
        <v>71</v>
      </c>
      <c r="AC2" t="s">
        <v>78</v>
      </c>
      <c r="AD2" t="s">
        <v>85</v>
      </c>
      <c r="AF2" t="s">
        <v>38</v>
      </c>
      <c r="AG2" t="s">
        <v>236</v>
      </c>
      <c r="AH2" t="s">
        <v>227</v>
      </c>
      <c r="AJ2" t="s">
        <v>37</v>
      </c>
      <c r="AK2" t="s">
        <v>235</v>
      </c>
      <c r="AL2" t="s">
        <v>226</v>
      </c>
      <c r="AN2" t="s">
        <v>36</v>
      </c>
      <c r="AO2" t="s">
        <v>234</v>
      </c>
      <c r="AP2" t="s">
        <v>225</v>
      </c>
      <c r="AR2" t="s">
        <v>35</v>
      </c>
      <c r="AS2" t="s">
        <v>558</v>
      </c>
      <c r="AT2" t="s">
        <v>557</v>
      </c>
    </row>
    <row r="3" spans="1:46">
      <c r="A3" t="s">
        <v>652</v>
      </c>
      <c r="B3" s="85" t="s">
        <v>581</v>
      </c>
      <c r="C3" t="s">
        <v>657</v>
      </c>
      <c r="D3" s="3">
        <v>0.10546226298846852</v>
      </c>
      <c r="E3" s="3">
        <v>0.21999906022757976</v>
      </c>
      <c r="F3" s="3">
        <v>0.70512128031994692</v>
      </c>
      <c r="G3" s="3"/>
      <c r="H3" s="3">
        <v>5.1737040530594663E-2</v>
      </c>
      <c r="I3" s="3">
        <v>0.70970337859752286</v>
      </c>
      <c r="J3" s="3">
        <v>3.4703785007920415E-2</v>
      </c>
      <c r="K3" s="3"/>
      <c r="L3" s="3">
        <v>5.4509402830575801E-2</v>
      </c>
      <c r="M3" s="3">
        <v>0.26799284335663576</v>
      </c>
      <c r="N3" s="3">
        <v>0.14232447582777158</v>
      </c>
      <c r="O3" s="3"/>
      <c r="P3" s="3">
        <v>0.1054963734655374</v>
      </c>
      <c r="Q3" s="3">
        <v>0.22746462024616526</v>
      </c>
      <c r="R3" s="3">
        <v>2.3144802834473642E-2</v>
      </c>
      <c r="S3" s="3"/>
      <c r="T3" s="3">
        <v>5.5687796121699044E-2</v>
      </c>
      <c r="U3" s="3">
        <v>0.14114977843272558</v>
      </c>
      <c r="V3" s="3">
        <v>0.15049450274920356</v>
      </c>
      <c r="W3" s="3"/>
      <c r="X3" s="3">
        <v>5.6102643097504193E-2</v>
      </c>
      <c r="Y3" s="3">
        <v>7.7830789763748964E-2</v>
      </c>
      <c r="Z3" s="3">
        <v>2.3195714649562771E-2</v>
      </c>
      <c r="AA3" s="3"/>
      <c r="AB3" s="3">
        <v>0.67228357842214326</v>
      </c>
      <c r="AC3" s="3">
        <v>4.4544775749144829</v>
      </c>
      <c r="AD3" s="3">
        <v>0.31601755456770286</v>
      </c>
      <c r="AE3" s="3"/>
      <c r="AF3" s="3">
        <v>0.26219922798619993</v>
      </c>
      <c r="AG3" s="3">
        <v>0.7454414108609515</v>
      </c>
      <c r="AH3" s="3">
        <v>2.957361727874314E-2</v>
      </c>
      <c r="AI3" s="3"/>
      <c r="AJ3" s="3">
        <v>0.91946561506489688</v>
      </c>
      <c r="AK3" s="3">
        <v>2.9053808417431104</v>
      </c>
      <c r="AL3" s="3"/>
      <c r="AN3">
        <v>0.48414728210250235</v>
      </c>
      <c r="AO3">
        <v>2.2268679163347023</v>
      </c>
      <c r="AP3">
        <v>0.11832951122828914</v>
      </c>
      <c r="AR3">
        <v>0.1517628942582287</v>
      </c>
      <c r="AS3">
        <v>2.4553899251958091</v>
      </c>
      <c r="AT3">
        <v>0.30125349051985145</v>
      </c>
    </row>
    <row r="4" spans="1:46">
      <c r="C4" t="s">
        <v>117</v>
      </c>
      <c r="D4" s="3">
        <v>0.10146658654853108</v>
      </c>
      <c r="E4" s="3">
        <v>0.20965109481967642</v>
      </c>
      <c r="F4" s="3">
        <v>0.58684255493520165</v>
      </c>
      <c r="G4" s="3"/>
      <c r="H4" s="3">
        <v>5.4078291079540944E-2</v>
      </c>
      <c r="I4" s="3">
        <v>0.47894920068600272</v>
      </c>
      <c r="J4" s="3">
        <v>1.5398061971902893E-2</v>
      </c>
      <c r="K4" s="3"/>
      <c r="L4" s="3">
        <v>6.1582296240609159E-2</v>
      </c>
      <c r="M4" s="3">
        <v>0.19207300316883036</v>
      </c>
      <c r="N4" s="3">
        <v>9.9928150288472933E-2</v>
      </c>
      <c r="O4" s="3"/>
      <c r="P4" s="3">
        <v>7.1051343153668706E-2</v>
      </c>
      <c r="Q4" s="3">
        <v>0.11183764112216885</v>
      </c>
      <c r="R4" s="3">
        <v>7.0793269562988044E-3</v>
      </c>
      <c r="S4" s="3"/>
      <c r="T4" s="3">
        <v>5.5121917788012051E-2</v>
      </c>
      <c r="U4" s="3">
        <v>9.6488407532899237E-2</v>
      </c>
      <c r="V4" s="3">
        <v>0.10950482252477126</v>
      </c>
      <c r="W4" s="3"/>
      <c r="X4" s="3">
        <v>4.4783909176693643E-2</v>
      </c>
      <c r="Y4" s="3">
        <v>2.4754515322478923E-2</v>
      </c>
      <c r="Z4" s="3">
        <v>9.2058159593041387E-3</v>
      </c>
      <c r="AA4" s="3"/>
      <c r="AB4" s="3">
        <v>0.6751316733577245</v>
      </c>
      <c r="AC4" s="3">
        <v>3.1612637827401562</v>
      </c>
      <c r="AD4" s="3">
        <v>0.19677115379840035</v>
      </c>
      <c r="AE4" s="3"/>
      <c r="AF4" s="3">
        <v>0.18572487476707256</v>
      </c>
      <c r="AG4" s="3">
        <v>0.49432666226342942</v>
      </c>
      <c r="AH4" s="3">
        <v>2.3095788551497343E-2</v>
      </c>
      <c r="AI4" s="3"/>
      <c r="AJ4" s="3">
        <v>0.90695701725435196</v>
      </c>
      <c r="AK4" s="3">
        <v>2.1582761388476142</v>
      </c>
      <c r="AL4" s="3">
        <v>1.4028502590425224E-2</v>
      </c>
      <c r="AN4">
        <v>0.38285745331505028</v>
      </c>
      <c r="AO4">
        <v>1.1400051455020717</v>
      </c>
      <c r="AP4">
        <v>6.0236214078208811E-2</v>
      </c>
      <c r="AR4">
        <v>0.19951705198956593</v>
      </c>
      <c r="AS4">
        <v>2.4341107096633543</v>
      </c>
      <c r="AT4">
        <v>0.3290441152838921</v>
      </c>
    </row>
    <row r="5" spans="1:46">
      <c r="C5" t="s">
        <v>116</v>
      </c>
      <c r="D5" s="3">
        <v>0.12475107987957783</v>
      </c>
      <c r="E5" s="3">
        <v>0.256224329319511</v>
      </c>
      <c r="F5" s="3">
        <v>0.78496758479207207</v>
      </c>
      <c r="G5" s="3"/>
      <c r="H5" s="3">
        <v>6.3064153857019745E-2</v>
      </c>
      <c r="I5" s="3">
        <v>0.6498463820781879</v>
      </c>
      <c r="J5" s="3">
        <v>2.8233430607145168E-2</v>
      </c>
      <c r="K5" s="3"/>
      <c r="L5" s="3">
        <v>5.2097363570078693E-2</v>
      </c>
      <c r="M5" s="3">
        <v>0.26485020592833675</v>
      </c>
      <c r="N5" s="3">
        <v>0.11194105961838074</v>
      </c>
      <c r="O5" s="3"/>
      <c r="P5" s="3">
        <v>8.7686605013108238E-2</v>
      </c>
      <c r="Q5" s="3">
        <v>0.20379540600186458</v>
      </c>
      <c r="R5" s="3">
        <v>2.1155338180580286E-2</v>
      </c>
      <c r="S5" s="3"/>
      <c r="T5" s="3">
        <v>4.870776756917819E-2</v>
      </c>
      <c r="U5" s="3">
        <v>0.10107628203687678</v>
      </c>
      <c r="V5" s="3">
        <v>8.600813661556353E-2</v>
      </c>
      <c r="W5" s="3"/>
      <c r="X5" s="3">
        <v>4.1852508115999928E-2</v>
      </c>
      <c r="Y5" s="3">
        <v>7.1339925427265583E-2</v>
      </c>
      <c r="Z5" s="3">
        <v>1.7130876359040786E-2</v>
      </c>
      <c r="AA5" s="3"/>
      <c r="AB5" s="3">
        <v>0.60898982899759546</v>
      </c>
      <c r="AC5" s="3">
        <v>3.2992620062236737</v>
      </c>
      <c r="AD5" s="3">
        <v>0.20011434450221796</v>
      </c>
      <c r="AE5" s="3"/>
      <c r="AF5" s="3">
        <v>0.24576640685697354</v>
      </c>
      <c r="AG5" s="3">
        <v>0.72742081523217683</v>
      </c>
      <c r="AH5" s="3">
        <v>5.7675845587840655E-2</v>
      </c>
      <c r="AI5" s="3"/>
      <c r="AJ5" s="3">
        <v>0.71439337307790551</v>
      </c>
      <c r="AK5" s="3">
        <v>2.1381130969173801</v>
      </c>
      <c r="AL5" s="3">
        <v>2.2291897384545095E-2</v>
      </c>
      <c r="AN5">
        <v>0.30488250488070168</v>
      </c>
      <c r="AO5">
        <v>1.2614282046504914</v>
      </c>
      <c r="AP5">
        <v>9.3918759889415004E-2</v>
      </c>
      <c r="AR5">
        <v>0.15191974126072452</v>
      </c>
      <c r="AS5">
        <v>2.8596614335818153</v>
      </c>
      <c r="AT5">
        <v>0.22307688605882708</v>
      </c>
    </row>
    <row r="6" spans="1:46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0.16575656505863057</v>
      </c>
      <c r="AG6" s="3">
        <v>0.4796596410629882</v>
      </c>
      <c r="AH6" s="3">
        <v>3.681819700476921E-2</v>
      </c>
      <c r="AI6" s="3"/>
      <c r="AJ6" s="3">
        <v>0.58896877521975544</v>
      </c>
      <c r="AK6" s="3">
        <v>1.8034162753410103</v>
      </c>
      <c r="AL6" s="3">
        <v>2.2196730406011757E-2</v>
      </c>
      <c r="AN6">
        <v>0.29296128332986171</v>
      </c>
      <c r="AO6">
        <v>1.1372987126067309</v>
      </c>
      <c r="AP6">
        <v>8.0612530728887577E-2</v>
      </c>
      <c r="AS6">
        <v>2.7532032190670677</v>
      </c>
      <c r="AT6">
        <v>0.24234337080920507</v>
      </c>
    </row>
    <row r="7" spans="1:46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46"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46"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46">
      <c r="A10" t="s">
        <v>651</v>
      </c>
      <c r="C10" t="s">
        <v>657</v>
      </c>
      <c r="D10" s="3">
        <v>3.630766088337381E-2</v>
      </c>
      <c r="E10" s="3">
        <v>1.8558548385727677E-2</v>
      </c>
      <c r="F10" s="3">
        <v>7.0737203045878397E-2</v>
      </c>
      <c r="G10" s="3"/>
      <c r="H10" s="3">
        <v>2.16384764316296E-2</v>
      </c>
      <c r="I10" s="3">
        <v>0.20030063049607538</v>
      </c>
      <c r="J10" s="3">
        <v>1.9245129498377891E-2</v>
      </c>
      <c r="K10" s="3"/>
      <c r="L10" s="3">
        <v>2.2924744046576684E-2</v>
      </c>
      <c r="M10" s="3">
        <v>4.5840810411759331E-2</v>
      </c>
      <c r="N10" s="3">
        <v>0.11948629213807864</v>
      </c>
      <c r="O10" s="3"/>
      <c r="P10" s="3">
        <v>2.6114668394372154E-2</v>
      </c>
      <c r="Q10" s="3">
        <v>0.16409540432716296</v>
      </c>
      <c r="R10" s="3">
        <v>1.2480167328390563E-2</v>
      </c>
      <c r="S10" s="3"/>
      <c r="T10" s="3">
        <v>3.8860362916826194E-2</v>
      </c>
      <c r="U10" s="3">
        <v>2.4329404287939976E-2</v>
      </c>
      <c r="V10" s="3">
        <v>0.10584628079886133</v>
      </c>
      <c r="W10" s="3"/>
      <c r="X10" s="3">
        <v>2.4980658215900359E-2</v>
      </c>
      <c r="Y10" s="3">
        <v>2.4346920512651374E-2</v>
      </c>
      <c r="Z10" s="3">
        <v>1.0335465345847819E-2</v>
      </c>
      <c r="AA10" s="3"/>
      <c r="AB10" s="3">
        <v>4.3254249302432754E-2</v>
      </c>
      <c r="AC10" s="3">
        <v>0.15172172849946902</v>
      </c>
      <c r="AD10" s="3">
        <v>3.7329664503035515E-2</v>
      </c>
      <c r="AE10" s="3"/>
      <c r="AF10" s="3">
        <v>3.2418180685454198E-2</v>
      </c>
      <c r="AG10" s="3">
        <v>0.12467693015805364</v>
      </c>
      <c r="AH10" s="3">
        <v>2.7570884040779065E-2</v>
      </c>
      <c r="AI10" s="3"/>
      <c r="AJ10" s="3">
        <v>3.1553683343666879E-2</v>
      </c>
      <c r="AK10" s="3">
        <v>0.12463248818415423</v>
      </c>
      <c r="AL10" s="3">
        <v>3.9159945744024899E-3</v>
      </c>
      <c r="AN10">
        <v>3.8428129333890934E-2</v>
      </c>
      <c r="AO10">
        <v>0.1891698433132144</v>
      </c>
      <c r="AP10">
        <v>4.0818620887703716E-2</v>
      </c>
      <c r="AR10">
        <v>3.0238987463541398E-2</v>
      </c>
      <c r="AS10">
        <v>0.16596968303102336</v>
      </c>
      <c r="AT10">
        <v>2.5436445557911386E-2</v>
      </c>
    </row>
    <row r="11" spans="1:46">
      <c r="C11" t="s">
        <v>117</v>
      </c>
      <c r="D11" s="3">
        <v>4.803730637671888E-2</v>
      </c>
      <c r="E11" s="3">
        <v>3.1064808813236918E-2</v>
      </c>
      <c r="F11" s="3">
        <v>0.10180700986901983</v>
      </c>
      <c r="G11" s="3"/>
      <c r="H11" s="3">
        <v>4.8888656286578874E-2</v>
      </c>
      <c r="I11" s="3">
        <v>0.19887748193263344</v>
      </c>
      <c r="J11" s="3">
        <v>1.5372266796547259E-2</v>
      </c>
      <c r="K11" s="3"/>
      <c r="L11" s="3">
        <v>4.6491911213996762E-2</v>
      </c>
      <c r="M11" s="3">
        <v>4.9512927512979532E-2</v>
      </c>
      <c r="N11" s="3">
        <v>0.12696003328035804</v>
      </c>
      <c r="O11" s="3"/>
      <c r="P11" s="3">
        <v>5.327028166691148E-2</v>
      </c>
      <c r="Q11" s="3">
        <v>9.2611230856631532E-2</v>
      </c>
      <c r="R11" s="3">
        <v>1.4071628022055112E-2</v>
      </c>
      <c r="S11" s="3"/>
      <c r="T11" s="3">
        <v>4.3136980143510056E-2</v>
      </c>
      <c r="U11" s="3">
        <v>4.1642174640070563E-2</v>
      </c>
      <c r="V11" s="3">
        <v>8.2014348643719343E-2</v>
      </c>
      <c r="W11" s="3"/>
      <c r="X11" s="3">
        <v>2.7334522241056206E-2</v>
      </c>
      <c r="Y11" s="3">
        <v>2.1856482322000152E-2</v>
      </c>
      <c r="Z11" s="3">
        <v>5.4908004901534913E-3</v>
      </c>
      <c r="AA11" s="3"/>
      <c r="AB11" s="3">
        <v>0.11163707785681309</v>
      </c>
      <c r="AC11" s="3">
        <v>0.28928458042489769</v>
      </c>
      <c r="AD11" s="3">
        <v>3.6224173235425774E-2</v>
      </c>
      <c r="AE11" s="3"/>
      <c r="AF11" s="3">
        <v>2.8424652406394135E-2</v>
      </c>
      <c r="AG11" s="3">
        <v>7.9808478021177617E-2</v>
      </c>
      <c r="AH11" s="3">
        <v>1.4990477298328093E-2</v>
      </c>
      <c r="AI11" s="3"/>
      <c r="AJ11" s="3">
        <v>3.8197200561977437E-2</v>
      </c>
      <c r="AK11" s="3">
        <v>0.1438395360967511</v>
      </c>
      <c r="AL11" s="3">
        <v>1.4711374830791405E-3</v>
      </c>
      <c r="AN11">
        <v>4.1819184002357804E-2</v>
      </c>
      <c r="AO11">
        <v>8.8800555025286471E-2</v>
      </c>
      <c r="AP11">
        <v>5.031823600425386E-3</v>
      </c>
      <c r="AR11">
        <v>0.45366408875254771</v>
      </c>
      <c r="AS11">
        <v>0.17797185114502115</v>
      </c>
      <c r="AT11">
        <v>7.671133601235923E-2</v>
      </c>
    </row>
    <row r="12" spans="1:46">
      <c r="C12" t="s">
        <v>116</v>
      </c>
      <c r="D12" s="3">
        <v>4.4206013259797533E-2</v>
      </c>
      <c r="E12" s="3">
        <v>5.9292834205320749E-2</v>
      </c>
      <c r="F12" s="3">
        <v>0.10660171134086911</v>
      </c>
      <c r="G12" s="3"/>
      <c r="H12" s="3">
        <v>2.9490847628798528E-2</v>
      </c>
      <c r="I12" s="3">
        <v>0.20279549666312349</v>
      </c>
      <c r="J12" s="3">
        <v>1.4387097426715782E-2</v>
      </c>
      <c r="K12" s="3"/>
      <c r="L12" s="3">
        <v>3.549877711943443E-2</v>
      </c>
      <c r="M12" s="3">
        <v>6.4292403984995861E-2</v>
      </c>
      <c r="N12" s="3">
        <v>0.11670448533750291</v>
      </c>
      <c r="O12" s="3"/>
      <c r="P12" s="3">
        <v>4.6193369646068051E-2</v>
      </c>
      <c r="Q12" s="3">
        <v>0.14069262073036415</v>
      </c>
      <c r="R12" s="3">
        <v>1.6826046533786873E-2</v>
      </c>
      <c r="S12" s="3"/>
      <c r="T12" s="3">
        <v>2.9031871029534861E-2</v>
      </c>
      <c r="U12" s="3">
        <v>2.6623857054439128E-2</v>
      </c>
      <c r="V12" s="3">
        <v>7.0446640270049043E-2</v>
      </c>
      <c r="W12" s="3"/>
      <c r="X12" s="3">
        <v>2.0148871373459061E-2</v>
      </c>
      <c r="Y12" s="3">
        <v>3.6776248047099204E-2</v>
      </c>
      <c r="Z12" s="3">
        <v>7.6316863438790662E-3</v>
      </c>
      <c r="AA12" s="3"/>
      <c r="AB12" s="3">
        <v>5.7571407376219727E-2</v>
      </c>
      <c r="AC12" s="3">
        <v>0.23164976226593195</v>
      </c>
      <c r="AD12" s="3">
        <v>6.735983898277241E-2</v>
      </c>
      <c r="AE12" s="3"/>
      <c r="AF12" s="3">
        <v>4.5022255480390558E-2</v>
      </c>
      <c r="AG12" s="3">
        <v>0.13918192985300162</v>
      </c>
      <c r="AH12" s="3">
        <v>1.8538602860042552E-2</v>
      </c>
      <c r="AI12" s="3"/>
      <c r="AJ12" s="3">
        <v>8.5779396028877797E-2</v>
      </c>
      <c r="AK12" s="3">
        <v>0.25877524969377419</v>
      </c>
      <c r="AL12" s="3">
        <v>2.2922830716543903E-3</v>
      </c>
      <c r="AN12">
        <v>0.10774931595420795</v>
      </c>
      <c r="AO12">
        <v>0.25493109899103955</v>
      </c>
      <c r="AP12">
        <v>2.9707260395414464E-2</v>
      </c>
      <c r="AR12">
        <v>4.0564500185640291E-2</v>
      </c>
      <c r="AS12">
        <v>0.18747817360833327</v>
      </c>
      <c r="AT12">
        <v>7.1987060323708982E-2</v>
      </c>
    </row>
    <row r="13" spans="1:46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2.4970222751892385E-2</v>
      </c>
      <c r="AG13" s="3">
        <v>0.12136023223868081</v>
      </c>
      <c r="AH13" s="3">
        <v>2.978662377647523E-2</v>
      </c>
      <c r="AI13" s="3"/>
      <c r="AJ13" s="3">
        <v>5.1183090447269187E-2</v>
      </c>
      <c r="AK13" s="3">
        <v>0.13169499058944212</v>
      </c>
      <c r="AL13" s="3">
        <v>2.6599389102539288E-3</v>
      </c>
      <c r="AN13">
        <v>5.7103142218951845E-2</v>
      </c>
      <c r="AO13">
        <v>0.1388488764843287</v>
      </c>
      <c r="AP13">
        <v>2.7149508474747161E-2</v>
      </c>
      <c r="AR13">
        <v>3.9805282937662147E-2</v>
      </c>
      <c r="AS13">
        <v>0.22086042836905292</v>
      </c>
      <c r="AT13">
        <v>7.4455193738326389E-2</v>
      </c>
    </row>
    <row r="14" spans="1:46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46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46"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46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46">
      <c r="A18" t="s">
        <v>658</v>
      </c>
      <c r="C18" t="s">
        <v>657</v>
      </c>
      <c r="D18" s="3">
        <v>2.9046834861444446</v>
      </c>
      <c r="E18" s="3">
        <v>11.854324791736865</v>
      </c>
      <c r="F18" s="3">
        <v>9.9681815220008456</v>
      </c>
      <c r="G18" s="3"/>
      <c r="H18" s="3">
        <v>2.3909742764961539</v>
      </c>
      <c r="I18" s="3">
        <v>3.5431909367426009</v>
      </c>
      <c r="J18" s="3">
        <v>1.803250272275148</v>
      </c>
      <c r="K18" s="3"/>
      <c r="L18" s="3">
        <v>2.3777540425240038</v>
      </c>
      <c r="M18" s="3">
        <v>5.8461628612021395</v>
      </c>
      <c r="N18" s="3">
        <v>1.1911364331508512</v>
      </c>
      <c r="O18" s="3"/>
      <c r="P18" s="3">
        <v>4.039736284312629</v>
      </c>
      <c r="Q18" s="3">
        <v>1.3861730081889483</v>
      </c>
      <c r="R18" s="3">
        <v>1.8545266441919082</v>
      </c>
      <c r="S18" s="3"/>
      <c r="T18" s="3">
        <v>1.4330230585053729</v>
      </c>
      <c r="U18" s="3">
        <v>5.8016125985745228</v>
      </c>
      <c r="V18" s="3">
        <v>1.4218213584205839</v>
      </c>
      <c r="W18" s="3"/>
      <c r="X18" s="3">
        <v>2.2458432685250256</v>
      </c>
      <c r="Y18" s="3">
        <v>3.1967406195500496</v>
      </c>
      <c r="Z18" s="3">
        <v>2.2442835299023516</v>
      </c>
      <c r="AA18" s="3"/>
      <c r="AB18" s="3">
        <v>15.542601923837617</v>
      </c>
      <c r="AC18" s="3">
        <v>29.359522983091193</v>
      </c>
      <c r="AD18" s="3">
        <v>8.4655878582033726</v>
      </c>
      <c r="AE18" s="3"/>
      <c r="AF18" s="3">
        <v>8.0880303102217823</v>
      </c>
      <c r="AG18" s="3">
        <v>5.9789843230495912</v>
      </c>
      <c r="AH18" s="3">
        <v>1.0726394277021334</v>
      </c>
      <c r="AI18" s="3"/>
      <c r="AJ18" s="3">
        <v>29.139723722601225</v>
      </c>
      <c r="AK18" s="3">
        <v>23.311584997406001</v>
      </c>
      <c r="AL18" s="3">
        <v>0</v>
      </c>
      <c r="AN18">
        <v>12.598773099150527</v>
      </c>
      <c r="AO18">
        <v>11.771791303160343</v>
      </c>
      <c r="AP18">
        <v>2.8989100722884773</v>
      </c>
      <c r="AR18">
        <v>5.0187822737519401</v>
      </c>
      <c r="AS18">
        <v>14.794207474246024</v>
      </c>
      <c r="AT18">
        <v>11.843379997177077</v>
      </c>
    </row>
    <row r="19" spans="1:46">
      <c r="C19" t="s">
        <v>117</v>
      </c>
      <c r="D19" s="3">
        <v>2.1122455483412894</v>
      </c>
      <c r="E19" s="3">
        <v>6.7488293934177612</v>
      </c>
      <c r="F19" s="3">
        <v>5.7642647170386994</v>
      </c>
      <c r="G19" s="3"/>
      <c r="H19" s="3">
        <v>1.1061521258130129</v>
      </c>
      <c r="I19" s="3">
        <v>2.4082625947981335</v>
      </c>
      <c r="J19" s="3">
        <v>1.0016780332853334</v>
      </c>
      <c r="K19" s="3"/>
      <c r="L19" s="3">
        <v>1.324580870791763</v>
      </c>
      <c r="M19" s="3">
        <v>3.8792495781728826</v>
      </c>
      <c r="N19" s="3">
        <v>0.78708352311004626</v>
      </c>
      <c r="O19" s="3"/>
      <c r="P19" s="3">
        <v>1.3337895150984687</v>
      </c>
      <c r="Q19" s="3">
        <v>1.2076034416959764</v>
      </c>
      <c r="R19" s="3">
        <v>0.503092246696903</v>
      </c>
      <c r="S19" s="3"/>
      <c r="T19" s="3">
        <v>1.2778344150339214</v>
      </c>
      <c r="U19" s="3">
        <v>2.3170837826527046</v>
      </c>
      <c r="V19" s="3">
        <v>1.3351910285903019</v>
      </c>
      <c r="W19" s="3"/>
      <c r="X19" s="3">
        <v>1.6383644382643943</v>
      </c>
      <c r="Y19" s="3">
        <v>1.1325937521776634</v>
      </c>
      <c r="Z19" s="3">
        <v>1.6765890466813878</v>
      </c>
      <c r="AA19" s="3"/>
      <c r="AB19" s="3">
        <v>6.0475577318823728</v>
      </c>
      <c r="AC19" s="3">
        <v>10.927868253803677</v>
      </c>
      <c r="AD19" s="3">
        <v>5.4320398845146345</v>
      </c>
      <c r="AE19" s="3"/>
      <c r="AF19" s="3">
        <v>6.5339365319835423</v>
      </c>
      <c r="AG19" s="3">
        <v>6.1939116560054828</v>
      </c>
      <c r="AH19" s="3">
        <v>1.5406973435110864</v>
      </c>
      <c r="AI19" s="3"/>
      <c r="AJ19" s="3">
        <v>23.744070348368993</v>
      </c>
      <c r="AK19" s="3">
        <v>15.004749023911536</v>
      </c>
      <c r="AL19" s="3">
        <v>9.5358202423495424</v>
      </c>
      <c r="AN19">
        <v>9.1550675233994152</v>
      </c>
      <c r="AO19">
        <v>12.837815542678181</v>
      </c>
      <c r="AP19">
        <v>11.971050430527114</v>
      </c>
      <c r="AR19">
        <v>0.43979026979671965</v>
      </c>
      <c r="AS19">
        <v>13.676942134404774</v>
      </c>
      <c r="AT19">
        <v>4.2893805842578292</v>
      </c>
    </row>
    <row r="20" spans="1:46">
      <c r="C20" t="s">
        <v>116</v>
      </c>
      <c r="D20" s="3">
        <v>2.8220386929357129</v>
      </c>
      <c r="E20" s="3">
        <v>4.3213371860797007</v>
      </c>
      <c r="F20" s="3">
        <v>7.3635551898605414</v>
      </c>
      <c r="G20" s="3"/>
      <c r="H20" s="3">
        <v>2.1384313754154718</v>
      </c>
      <c r="I20" s="3">
        <v>3.2044418775121475</v>
      </c>
      <c r="J20" s="3">
        <v>1.9624132491601651</v>
      </c>
      <c r="K20" s="3"/>
      <c r="L20" s="3">
        <v>1.4675819224645086</v>
      </c>
      <c r="M20" s="3">
        <v>4.1194634126629603</v>
      </c>
      <c r="N20" s="3">
        <v>0.95918386765215924</v>
      </c>
      <c r="O20" s="3"/>
      <c r="P20" s="3">
        <v>1.8982508893583618</v>
      </c>
      <c r="Q20" s="3">
        <v>1.4485152451061112</v>
      </c>
      <c r="R20" s="3">
        <v>1.2572970209074457</v>
      </c>
      <c r="S20" s="3"/>
      <c r="T20" s="3">
        <v>1.6777343602700128</v>
      </c>
      <c r="U20" s="3">
        <v>3.7964552555327002</v>
      </c>
      <c r="V20" s="3">
        <v>1.220897636648977</v>
      </c>
      <c r="W20" s="3"/>
      <c r="X20" s="3">
        <v>2.0771638937121715</v>
      </c>
      <c r="Y20" s="3">
        <v>1.9398369658563539</v>
      </c>
      <c r="Z20" s="3">
        <v>2.2447039339844554</v>
      </c>
      <c r="AA20" s="3"/>
      <c r="AB20" s="3">
        <v>10.577990998516791</v>
      </c>
      <c r="AC20" s="3">
        <v>14.24245798463695</v>
      </c>
      <c r="AD20" s="3">
        <v>2.9708257549932404</v>
      </c>
      <c r="AE20" s="3"/>
      <c r="AF20" s="3">
        <v>5.458775981670156</v>
      </c>
      <c r="AG20" s="3">
        <v>5.2264027090330591</v>
      </c>
      <c r="AH20" s="3">
        <v>3.1111214811205179</v>
      </c>
      <c r="AI20" s="3"/>
      <c r="AJ20" s="3">
        <v>8.3282630346033635</v>
      </c>
      <c r="AK20" s="3">
        <v>8.2624327459737756</v>
      </c>
      <c r="AL20" s="3">
        <v>9.7247576707254346</v>
      </c>
      <c r="AN20">
        <v>2.8295539714634734</v>
      </c>
      <c r="AO20">
        <v>4.9481142537844267</v>
      </c>
      <c r="AP20">
        <v>3.1614749606433605</v>
      </c>
      <c r="AR20">
        <v>3.7451402227434234</v>
      </c>
      <c r="AS20">
        <v>15.253303243480634</v>
      </c>
      <c r="AT20">
        <v>3.098847001887596</v>
      </c>
    </row>
    <row r="21" spans="1:46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46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46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46">
      <c r="A24" t="s">
        <v>652</v>
      </c>
      <c r="B24" s="85" t="s">
        <v>580</v>
      </c>
      <c r="C24" t="s">
        <v>657</v>
      </c>
      <c r="D24" s="3">
        <v>0.1653695875917093</v>
      </c>
      <c r="E24" s="3">
        <v>0.26061450629565985</v>
      </c>
      <c r="F24" s="3">
        <v>0.76277125055248085</v>
      </c>
      <c r="G24" s="3"/>
      <c r="H24" s="3">
        <v>4.5105853102127363E-2</v>
      </c>
      <c r="I24" s="3">
        <v>0.80085669044984675</v>
      </c>
      <c r="J24" s="3">
        <v>0.1395040370725317</v>
      </c>
      <c r="K24" s="3"/>
      <c r="L24" s="3">
        <v>7.6829280540177985E-2</v>
      </c>
      <c r="M24" s="3">
        <v>0.52826410381992139</v>
      </c>
      <c r="N24" s="3">
        <v>0.28004840742165349</v>
      </c>
      <c r="O24" s="3"/>
      <c r="P24" s="3">
        <v>3.8692065678404275E-2</v>
      </c>
      <c r="Q24" s="3">
        <v>0.42933495040579994</v>
      </c>
      <c r="R24" s="3">
        <v>8.061696572382851E-2</v>
      </c>
      <c r="S24" s="3"/>
      <c r="T24" s="3">
        <v>7.2338324291286282E-2</v>
      </c>
      <c r="U24" s="3">
        <v>0.20184313017232053</v>
      </c>
      <c r="V24" s="3">
        <v>0.34969973015120237</v>
      </c>
      <c r="W24" s="3"/>
      <c r="X24" s="3">
        <v>3.651028764706897E-2</v>
      </c>
      <c r="Y24" s="3">
        <v>0.21897773860168881</v>
      </c>
      <c r="Z24" s="3">
        <v>5.873579810282014E-2</v>
      </c>
      <c r="AA24" s="3"/>
      <c r="AB24" s="3">
        <v>0.29578086879842691</v>
      </c>
      <c r="AC24" s="3">
        <v>1.6931998522553362</v>
      </c>
      <c r="AD24" s="3">
        <v>0.87759741963691396</v>
      </c>
      <c r="AE24" s="3"/>
      <c r="AF24" s="3">
        <v>0.13359462602811137</v>
      </c>
      <c r="AG24" s="3">
        <v>0.84155951875975998</v>
      </c>
      <c r="AH24" s="3">
        <v>0.16949176863661125</v>
      </c>
      <c r="AI24" s="3"/>
      <c r="AJ24" s="3">
        <v>0.24393182701513114</v>
      </c>
      <c r="AK24" s="3">
        <v>1.6760276357167083</v>
      </c>
      <c r="AL24" s="3"/>
      <c r="AN24">
        <v>0.24036749923503506</v>
      </c>
      <c r="AO24">
        <v>1.4258737494596958</v>
      </c>
      <c r="AP24">
        <v>0.36396088725870746</v>
      </c>
      <c r="AR24">
        <v>8.1236149272740782E-2</v>
      </c>
      <c r="AS24">
        <v>1.8150481254405171</v>
      </c>
      <c r="AT24">
        <v>0.4748954601459951</v>
      </c>
    </row>
    <row r="25" spans="1:46">
      <c r="C25" t="s">
        <v>117</v>
      </c>
      <c r="D25" s="3">
        <v>0.10191324493480033</v>
      </c>
      <c r="E25" s="3">
        <v>0.2928587384568504</v>
      </c>
      <c r="F25" s="3">
        <v>0.73279771123340187</v>
      </c>
      <c r="G25" s="3"/>
      <c r="H25" s="3">
        <v>2.3344586800560403E-2</v>
      </c>
      <c r="I25" s="3">
        <v>0.49893887406600279</v>
      </c>
      <c r="J25" s="3">
        <v>8.6081838876855221E-2</v>
      </c>
      <c r="K25" s="3"/>
      <c r="L25" s="3">
        <v>4.8407605183838909E-2</v>
      </c>
      <c r="M25" s="3">
        <v>0.58085858918844346</v>
      </c>
      <c r="N25" s="3">
        <v>0.28079545824043173</v>
      </c>
      <c r="O25" s="3"/>
      <c r="P25" s="3">
        <v>2.3798005110214925E-2</v>
      </c>
      <c r="Q25" s="3">
        <v>0.23803068305253877</v>
      </c>
      <c r="R25" s="3">
        <v>5.4325243242975593E-2</v>
      </c>
      <c r="S25" s="3"/>
      <c r="T25" s="3">
        <v>3.1574795990628887E-2</v>
      </c>
      <c r="U25" s="3">
        <v>0.24720172835009596</v>
      </c>
      <c r="V25" s="3">
        <v>0.27880304989511628</v>
      </c>
      <c r="W25" s="3"/>
      <c r="X25" s="3">
        <v>1.818297520197143E-2</v>
      </c>
      <c r="Y25" s="3">
        <v>9.6381312254051305E-2</v>
      </c>
      <c r="Z25" s="3">
        <v>2.7001851512611325E-2</v>
      </c>
      <c r="AA25" s="3"/>
      <c r="AB25" s="3">
        <v>0.22203976528414388</v>
      </c>
      <c r="AC25" s="3">
        <v>1.6459911984129012</v>
      </c>
      <c r="AD25" s="3">
        <v>0.70654221384782401</v>
      </c>
      <c r="AE25" s="3"/>
      <c r="AF25" s="3">
        <v>0.21430650553532754</v>
      </c>
      <c r="AG25" s="3">
        <v>0.9818254882803068</v>
      </c>
      <c r="AH25" s="3">
        <v>0.34961085275018566</v>
      </c>
      <c r="AI25" s="3"/>
      <c r="AJ25" s="3">
        <v>0.37683236552881527</v>
      </c>
      <c r="AK25" s="3">
        <v>1.7177156012459309</v>
      </c>
      <c r="AL25" s="3">
        <v>8.8096611271578834E-2</v>
      </c>
      <c r="AN25">
        <v>0.23894902104996624</v>
      </c>
      <c r="AO25">
        <v>1.4051606043183944</v>
      </c>
      <c r="AP25">
        <v>0.56846590979363731</v>
      </c>
      <c r="AR25">
        <v>7.5743839525874712E-2</v>
      </c>
      <c r="AS25">
        <v>1.7877402426652038</v>
      </c>
      <c r="AT25">
        <v>0.43441510553369456</v>
      </c>
    </row>
    <row r="26" spans="1:46">
      <c r="C26" t="s">
        <v>116</v>
      </c>
      <c r="D26" s="3">
        <v>0.1202885195728024</v>
      </c>
      <c r="E26" s="3">
        <v>0.23780823391409517</v>
      </c>
      <c r="F26" s="3">
        <v>0.6631677567505424</v>
      </c>
      <c r="G26" s="3"/>
      <c r="H26" s="3">
        <v>3.7048628238098368E-2</v>
      </c>
      <c r="I26" s="3">
        <v>0.60666997635101738</v>
      </c>
      <c r="J26" s="3">
        <v>0.10470162359246216</v>
      </c>
      <c r="K26" s="3"/>
      <c r="L26" s="3">
        <v>5.7645023919831853E-2</v>
      </c>
      <c r="M26" s="3">
        <v>0.37828720969405144</v>
      </c>
      <c r="N26" s="3">
        <v>0.15493033747964813</v>
      </c>
      <c r="O26" s="3"/>
      <c r="P26" s="3">
        <v>2.7526017669247494E-2</v>
      </c>
      <c r="Q26" s="3">
        <v>0.31929323623193384</v>
      </c>
      <c r="R26" s="3">
        <v>6.157868960896018E-2</v>
      </c>
      <c r="S26" s="3"/>
      <c r="T26" s="3">
        <v>3.6545447354141884E-2</v>
      </c>
      <c r="U26" s="3">
        <v>0.12863069179642406</v>
      </c>
      <c r="V26" s="3">
        <v>0.18382566507631154</v>
      </c>
      <c r="W26" s="3"/>
      <c r="X26" s="3">
        <v>2.8109563962343202E-2</v>
      </c>
      <c r="Y26" s="3">
        <v>0.12357289419178127</v>
      </c>
      <c r="Z26" s="3">
        <v>3.8607272505546769E-2</v>
      </c>
      <c r="AA26" s="3"/>
      <c r="AB26" s="3">
        <v>0.22772409938388566</v>
      </c>
      <c r="AC26" s="3">
        <v>1.1590273301384504</v>
      </c>
      <c r="AD26" s="3">
        <v>0.4553281813497283</v>
      </c>
      <c r="AE26" s="3"/>
      <c r="AF26" s="3">
        <v>0.1725854450063575</v>
      </c>
      <c r="AG26" s="3">
        <v>0.84144776422698553</v>
      </c>
      <c r="AH26" s="3">
        <v>0.22895403859566915</v>
      </c>
      <c r="AI26" s="3"/>
      <c r="AJ26" s="3">
        <v>0.25197161706011195</v>
      </c>
      <c r="AK26" s="3">
        <v>1.273490966643513</v>
      </c>
      <c r="AL26" s="3">
        <v>7.5081789567242915E-2</v>
      </c>
      <c r="AN26">
        <v>0.17940755504739644</v>
      </c>
      <c r="AO26">
        <v>0.94119512492843216</v>
      </c>
      <c r="AP26">
        <v>0.3195238243748853</v>
      </c>
      <c r="AR26">
        <v>8.9985369233121282E-2</v>
      </c>
      <c r="AS26">
        <v>1.3436923293240441</v>
      </c>
      <c r="AT26">
        <v>0.46393811821623482</v>
      </c>
    </row>
    <row r="27" spans="1:46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v>0.1885327992040815</v>
      </c>
      <c r="AG27" s="3">
        <v>0.61111789098626779</v>
      </c>
      <c r="AH27" s="3">
        <v>0.15959241403117286</v>
      </c>
      <c r="AI27" s="3"/>
      <c r="AJ27" s="3">
        <v>0.26351332516820281</v>
      </c>
      <c r="AK27" s="3">
        <v>1.2759694462483553</v>
      </c>
      <c r="AL27" s="3">
        <v>6.9414886511686036E-2</v>
      </c>
      <c r="AN27">
        <v>0.22643569756574999</v>
      </c>
      <c r="AO27">
        <v>1.0609488529730675</v>
      </c>
      <c r="AP27">
        <v>0.30434789658748851</v>
      </c>
      <c r="AS27">
        <v>1.5642171776389604</v>
      </c>
      <c r="AT27">
        <v>0.40931676580345416</v>
      </c>
    </row>
    <row r="28" spans="1:46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>
        <v>0.17425146372961919</v>
      </c>
      <c r="AG28" s="3">
        <v>0.56879956849569391</v>
      </c>
      <c r="AH28" s="3">
        <v>0.1420082546612613</v>
      </c>
      <c r="AI28" s="3"/>
      <c r="AJ28" s="3">
        <v>0.26108190264417747</v>
      </c>
      <c r="AK28" s="3">
        <v>1.2390365467460356</v>
      </c>
      <c r="AL28" s="3">
        <v>6.8695217956547761E-2</v>
      </c>
      <c r="AN28">
        <v>0.17308823789326122</v>
      </c>
      <c r="AO28">
        <v>0.90566287832619219</v>
      </c>
      <c r="AP28">
        <v>0.25199889512280355</v>
      </c>
    </row>
    <row r="29" spans="1:46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46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46">
      <c r="A31" t="s">
        <v>651</v>
      </c>
      <c r="C31" t="s">
        <v>657</v>
      </c>
      <c r="D31" s="3">
        <v>4.256870826515164E-2</v>
      </c>
      <c r="E31" s="3">
        <v>4.7942393239488484E-2</v>
      </c>
      <c r="F31" s="3">
        <v>0.13666830923591183</v>
      </c>
      <c r="G31" s="3"/>
      <c r="H31" s="3">
        <v>2.1353093756999363E-2</v>
      </c>
      <c r="I31" s="3">
        <v>0.28602504946477025</v>
      </c>
      <c r="J31" s="3">
        <v>8.3290371468639365E-2</v>
      </c>
      <c r="K31" s="3"/>
      <c r="L31" s="3">
        <v>4.9588818054062053E-2</v>
      </c>
      <c r="M31" s="3">
        <v>0.22170303996570154</v>
      </c>
      <c r="N31" s="3">
        <v>0.17145481167472987</v>
      </c>
      <c r="O31" s="3"/>
      <c r="P31" s="3">
        <v>2.2586418277256465E-2</v>
      </c>
      <c r="Q31" s="3">
        <v>0.22166033264054819</v>
      </c>
      <c r="R31" s="3">
        <v>4.9898391068855415E-2</v>
      </c>
      <c r="S31" s="3"/>
      <c r="T31" s="3">
        <v>4.0502137174442815E-2</v>
      </c>
      <c r="U31" s="3">
        <v>8.0377395671033247E-2</v>
      </c>
      <c r="V31" s="3">
        <v>0.21261566257029646</v>
      </c>
      <c r="W31" s="3"/>
      <c r="X31" s="3">
        <v>2.598634653732837E-2</v>
      </c>
      <c r="Y31" s="3">
        <v>0.12228350984345721</v>
      </c>
      <c r="Z31" s="3">
        <v>3.3112664733014552E-2</v>
      </c>
      <c r="AA31" s="3"/>
      <c r="AB31" s="3">
        <v>6.5921843172002004E-2</v>
      </c>
      <c r="AC31" s="3">
        <v>0.23408533372330981</v>
      </c>
      <c r="AD31" s="3">
        <v>0.1461448078390149</v>
      </c>
      <c r="AE31" s="3"/>
      <c r="AF31" s="3">
        <v>0.10414848119939919</v>
      </c>
      <c r="AG31" s="3">
        <v>0.27602343019376535</v>
      </c>
      <c r="AH31" s="3">
        <v>0.15912600144119063</v>
      </c>
      <c r="AI31" s="3"/>
      <c r="AJ31" s="3">
        <v>0.14427841791154883</v>
      </c>
      <c r="AK31" s="3">
        <v>0.30488167493978768</v>
      </c>
      <c r="AL31" s="3">
        <v>8.238121247104142E-3</v>
      </c>
      <c r="AN31">
        <v>7.1270613535674598E-2</v>
      </c>
      <c r="AO31">
        <v>0.35687608814573302</v>
      </c>
      <c r="AP31">
        <v>0.14570120607703546</v>
      </c>
      <c r="AR31">
        <v>2.3158263466872952E-2</v>
      </c>
      <c r="AS31">
        <v>0.13922342472972871</v>
      </c>
      <c r="AT31">
        <v>8.858112996815258E-2</v>
      </c>
    </row>
    <row r="32" spans="1:46">
      <c r="C32" t="s">
        <v>117</v>
      </c>
      <c r="D32" s="3">
        <v>6.6306674432249676E-2</v>
      </c>
      <c r="E32" s="3">
        <v>6.1534428942587531E-2</v>
      </c>
      <c r="F32" s="3">
        <v>0.12680289699066205</v>
      </c>
      <c r="G32" s="3"/>
      <c r="H32" s="3">
        <v>1.8265114769871641E-2</v>
      </c>
      <c r="I32" s="3">
        <v>0.19618968071478321</v>
      </c>
      <c r="J32" s="3">
        <v>5.1996287907697093E-2</v>
      </c>
      <c r="K32" s="3"/>
      <c r="L32" s="3">
        <v>4.4894412529682362E-2</v>
      </c>
      <c r="M32" s="3">
        <v>0.18848164754942801</v>
      </c>
      <c r="N32" s="3">
        <v>0.14040252129472713</v>
      </c>
      <c r="O32" s="3"/>
      <c r="P32" s="3">
        <v>1.756975660404576E-2</v>
      </c>
      <c r="Q32" s="3">
        <v>8.9869039373423942E-2</v>
      </c>
      <c r="R32" s="3">
        <v>2.8083574927402891E-2</v>
      </c>
      <c r="S32" s="3"/>
      <c r="T32" s="3">
        <v>2.9281208595668504E-2</v>
      </c>
      <c r="U32" s="3">
        <v>8.8823213652645852E-2</v>
      </c>
      <c r="V32" s="3">
        <v>0.13623402558922118</v>
      </c>
      <c r="W32" s="3"/>
      <c r="X32" s="3">
        <v>1.2368269249445412E-2</v>
      </c>
      <c r="Y32" s="3">
        <v>5.1272697759870443E-2</v>
      </c>
      <c r="Z32" s="3">
        <v>9.0031901020528188E-3</v>
      </c>
      <c r="AA32" s="3"/>
      <c r="AB32" s="3">
        <v>8.0857568335711213E-2</v>
      </c>
      <c r="AC32" s="3">
        <v>0.2205920952846977</v>
      </c>
      <c r="AD32" s="3">
        <v>0.11004704261866369</v>
      </c>
      <c r="AE32" s="3"/>
      <c r="AF32" s="3">
        <v>9.073830987248932E-2</v>
      </c>
      <c r="AG32" s="3">
        <v>0.22235916958862101</v>
      </c>
      <c r="AH32" s="3">
        <v>7.3785426918004368E-2</v>
      </c>
      <c r="AI32" s="3"/>
      <c r="AJ32" s="3">
        <v>6.7834700441276374E-2</v>
      </c>
      <c r="AK32" s="3">
        <v>0.18372540469565307</v>
      </c>
      <c r="AL32" s="3">
        <v>4.4578537107719529E-3</v>
      </c>
      <c r="AN32">
        <v>5.3773551859044644E-2</v>
      </c>
      <c r="AO32">
        <v>0.16429394711652243</v>
      </c>
      <c r="AP32">
        <v>5.9341384640320141E-2</v>
      </c>
      <c r="AR32">
        <v>0.35501513132285417</v>
      </c>
      <c r="AS32">
        <v>0.19532595973442271</v>
      </c>
      <c r="AT32">
        <v>0.18639035431874595</v>
      </c>
    </row>
    <row r="33" spans="1:46">
      <c r="C33" t="s">
        <v>116</v>
      </c>
      <c r="D33" s="3">
        <v>5.3311208361338291E-2</v>
      </c>
      <c r="E33" s="3">
        <v>5.877384708769285E-2</v>
      </c>
      <c r="F33" s="3">
        <v>0.11184097305169903</v>
      </c>
      <c r="G33" s="3"/>
      <c r="H33" s="3">
        <v>2.1481162590723139E-2</v>
      </c>
      <c r="I33" s="3">
        <v>0.22098485438144949</v>
      </c>
      <c r="J33" s="3">
        <v>6.1948448382019211E-2</v>
      </c>
      <c r="K33" s="3"/>
      <c r="L33" s="3">
        <v>4.1981345402933114E-2</v>
      </c>
      <c r="M33" s="3">
        <v>0.18431018803148974</v>
      </c>
      <c r="N33" s="3">
        <v>0.13393342275075273</v>
      </c>
      <c r="O33" s="3"/>
      <c r="P33" s="3">
        <v>2.2050438948127048E-2</v>
      </c>
      <c r="Q33" s="3">
        <v>0.14876693332230789</v>
      </c>
      <c r="R33" s="3">
        <v>3.6437633698451821E-2</v>
      </c>
      <c r="S33" s="3"/>
      <c r="T33" s="3">
        <v>2.8826860078106399E-2</v>
      </c>
      <c r="U33" s="3">
        <v>6.7768983363948487E-2</v>
      </c>
      <c r="V33" s="3">
        <v>0.1113512492489306</v>
      </c>
      <c r="W33" s="3"/>
      <c r="X33" s="3">
        <v>2.2029174188689972E-2</v>
      </c>
      <c r="Y33" s="3">
        <v>8.850068250547577E-2</v>
      </c>
      <c r="Z33" s="3">
        <v>1.3175905501012577E-2</v>
      </c>
      <c r="AA33" s="3"/>
      <c r="AB33" s="3">
        <v>5.7349161721752417E-2</v>
      </c>
      <c r="AC33" s="3">
        <v>0.17775396422701417</v>
      </c>
      <c r="AD33" s="3">
        <v>8.899506839385346E-2</v>
      </c>
      <c r="AE33" s="3"/>
      <c r="AF33" s="3">
        <v>0.13052982494496573</v>
      </c>
      <c r="AG33" s="3">
        <v>0.29959172055206734</v>
      </c>
      <c r="AH33" s="3">
        <v>0.16446634202988938</v>
      </c>
      <c r="AI33" s="3"/>
      <c r="AJ33" s="3">
        <v>0.13192116203846865</v>
      </c>
      <c r="AK33" s="3">
        <v>0.25267850789513746</v>
      </c>
      <c r="AL33" s="3">
        <v>2.5442452875431149E-2</v>
      </c>
      <c r="AN33">
        <v>8.1331948912979846E-2</v>
      </c>
      <c r="AO33">
        <v>0.20125895814420425</v>
      </c>
      <c r="AP33">
        <v>0.17777274646730667</v>
      </c>
      <c r="AR33">
        <v>5.8090185483006811E-2</v>
      </c>
      <c r="AS33">
        <v>0.20750391709955829</v>
      </c>
      <c r="AT33">
        <v>0.19346816950473877</v>
      </c>
    </row>
    <row r="34" spans="1:46"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v>6.5109866299136912E-2</v>
      </c>
      <c r="AG34" s="3">
        <v>0.18232129724897239</v>
      </c>
      <c r="AH34" s="3">
        <v>9.7391939343219394E-2</v>
      </c>
      <c r="AI34" s="3"/>
      <c r="AJ34" s="3">
        <v>8.809645899569471E-2</v>
      </c>
      <c r="AK34" s="3">
        <v>0.17896510705866492</v>
      </c>
      <c r="AL34" s="3">
        <v>7.567243253978579E-3</v>
      </c>
      <c r="AN34">
        <v>5.2130309120115653E-2</v>
      </c>
      <c r="AO34">
        <v>0.16337127789476147</v>
      </c>
      <c r="AP34">
        <v>6.4919828148962563E-2</v>
      </c>
      <c r="AR34">
        <v>4.340978287489896E-2</v>
      </c>
      <c r="AS34">
        <v>0.21195183974496357</v>
      </c>
      <c r="AT34">
        <v>0.21319750012875596</v>
      </c>
    </row>
    <row r="35" spans="1:46"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v>6.0581059477731909E-2</v>
      </c>
      <c r="AG35" s="3">
        <v>0.11300763677437584</v>
      </c>
      <c r="AH35" s="3">
        <v>6.3225059204246759E-2</v>
      </c>
      <c r="AI35" s="3"/>
      <c r="AJ35" s="3">
        <v>4.70686613808175E-2</v>
      </c>
      <c r="AK35" s="3">
        <v>0.11575291620949149</v>
      </c>
      <c r="AL35" s="3">
        <v>9.5997486880148551E-3</v>
      </c>
      <c r="AN35">
        <v>3.1073316096727553E-2</v>
      </c>
      <c r="AO35">
        <v>0.13653713667717254</v>
      </c>
      <c r="AP35">
        <v>5.2929205300823914E-2</v>
      </c>
    </row>
    <row r="36" spans="1:46"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46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46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46">
      <c r="A39" t="s">
        <v>658</v>
      </c>
      <c r="C39" t="s">
        <v>657</v>
      </c>
      <c r="D39" s="3">
        <v>3.8847687498915047</v>
      </c>
      <c r="E39" s="3">
        <v>5.4359928381923313</v>
      </c>
      <c r="F39" s="3">
        <v>5.5811859736686511</v>
      </c>
      <c r="G39" s="3"/>
      <c r="H39" s="3">
        <v>2.1123802300236729</v>
      </c>
      <c r="I39" s="3">
        <v>2.7999529829588874</v>
      </c>
      <c r="J39" s="3">
        <v>1.6749119329484321</v>
      </c>
      <c r="K39" s="3"/>
      <c r="L39" s="3">
        <v>1.5493267142688942</v>
      </c>
      <c r="M39" s="3">
        <v>2.3827553465286098</v>
      </c>
      <c r="N39" s="3">
        <v>1.6333656937720626</v>
      </c>
      <c r="O39" s="3"/>
      <c r="P39" s="3">
        <v>1.7130677916013577</v>
      </c>
      <c r="Q39" s="3">
        <v>1.9369047465160303</v>
      </c>
      <c r="R39" s="3">
        <v>1.6156225480814432</v>
      </c>
      <c r="S39" s="3"/>
      <c r="T39" s="3">
        <v>1.7860372152640964</v>
      </c>
      <c r="U39" s="3">
        <v>2.5111927114237371</v>
      </c>
      <c r="V39" s="3">
        <v>1.6447505603477459</v>
      </c>
      <c r="W39" s="3"/>
      <c r="X39" s="3">
        <v>1.4049796340021623</v>
      </c>
      <c r="Y39" s="3">
        <v>1.7907380879238415</v>
      </c>
      <c r="Z39" s="3">
        <v>1.7738167126204849</v>
      </c>
      <c r="AA39" s="3"/>
      <c r="AB39" s="3">
        <v>4.4868416076698763</v>
      </c>
      <c r="AC39" s="3">
        <v>7.2332590227831535</v>
      </c>
      <c r="AD39" s="3">
        <v>6.0049852787355062</v>
      </c>
      <c r="AE39" s="3"/>
      <c r="AF39" s="3">
        <v>1.2827323499066259</v>
      </c>
      <c r="AG39" s="3">
        <v>3.0488698664783445</v>
      </c>
      <c r="AH39" s="3">
        <v>1.0651418819145755</v>
      </c>
      <c r="AI39" s="3"/>
      <c r="AJ39" s="3">
        <v>1.6907021198740599</v>
      </c>
      <c r="AK39" s="3">
        <v>5.4973052612877238</v>
      </c>
      <c r="AL39" s="3">
        <v>0</v>
      </c>
      <c r="AN39">
        <v>3.3726031994198955</v>
      </c>
      <c r="AO39">
        <v>3.9954308983498765</v>
      </c>
      <c r="AP39">
        <v>2.4979950204823509</v>
      </c>
      <c r="AR39">
        <v>3.5078687738804821</v>
      </c>
      <c r="AS39">
        <v>13.036944960691988</v>
      </c>
      <c r="AT39">
        <v>5.3611357217584992</v>
      </c>
    </row>
    <row r="40" spans="1:46">
      <c r="C40" t="s">
        <v>117</v>
      </c>
      <c r="D40" s="3">
        <v>1.5369982857296285</v>
      </c>
      <c r="E40" s="3">
        <v>4.7592663731403375</v>
      </c>
      <c r="F40" s="3">
        <v>5.7790297274309603</v>
      </c>
      <c r="G40" s="3"/>
      <c r="H40" s="3">
        <v>1.2780969128684243</v>
      </c>
      <c r="I40" s="3">
        <v>2.5431453491753757</v>
      </c>
      <c r="J40" s="3">
        <v>1.6555381612946334</v>
      </c>
      <c r="K40" s="3"/>
      <c r="L40" s="3">
        <v>1.0782545634567278</v>
      </c>
      <c r="M40" s="3">
        <v>3.0817779701130705</v>
      </c>
      <c r="N40" s="3">
        <v>1.9999317366316918</v>
      </c>
      <c r="O40" s="3"/>
      <c r="P40" s="3">
        <v>1.3544868973731257</v>
      </c>
      <c r="Q40" s="3">
        <v>2.6486394503837234</v>
      </c>
      <c r="R40" s="3">
        <v>1.9344133851693885</v>
      </c>
      <c r="S40" s="3"/>
      <c r="T40" s="3">
        <v>1.0783296696059079</v>
      </c>
      <c r="U40" s="3">
        <v>2.7830757094289433</v>
      </c>
      <c r="V40" s="3">
        <v>2.0465008553426696</v>
      </c>
      <c r="W40" s="3"/>
      <c r="X40" s="3">
        <v>1.4701309322471894</v>
      </c>
      <c r="Y40" s="3">
        <v>1.8797784486675866</v>
      </c>
      <c r="Z40" s="3">
        <v>2.9991426601616054</v>
      </c>
      <c r="AA40" s="3"/>
      <c r="AB40" s="3">
        <v>2.7460603856185806</v>
      </c>
      <c r="AC40" s="3">
        <v>7.4616961967226132</v>
      </c>
      <c r="AD40" s="3">
        <v>6.4203653004664778</v>
      </c>
      <c r="AE40" s="3"/>
      <c r="AF40" s="3">
        <v>2.3618084339071705</v>
      </c>
      <c r="AG40" s="3">
        <v>4.4154935912773379</v>
      </c>
      <c r="AH40" s="3">
        <v>4.738210068753796</v>
      </c>
      <c r="AI40" s="3"/>
      <c r="AJ40" s="3">
        <v>5.5551563296875495</v>
      </c>
      <c r="AK40" s="3">
        <v>9.3493635466003244</v>
      </c>
      <c r="AL40" s="3">
        <v>19.762113561219444</v>
      </c>
      <c r="AN40">
        <v>4.4436161047408165</v>
      </c>
      <c r="AO40">
        <v>8.5527229029430423</v>
      </c>
      <c r="AP40">
        <v>9.579586206813703</v>
      </c>
      <c r="AR40">
        <v>0.21335383436654856</v>
      </c>
      <c r="AS40">
        <v>9.1525993016797482</v>
      </c>
      <c r="AT40">
        <v>2.3306737471554011</v>
      </c>
    </row>
    <row r="41" spans="1:46">
      <c r="C41" t="s">
        <v>116</v>
      </c>
      <c r="D41" s="3">
        <v>2.2563457717465019</v>
      </c>
      <c r="E41" s="3">
        <v>4.046157359059313</v>
      </c>
      <c r="F41" s="3">
        <v>5.9295599694397323</v>
      </c>
      <c r="G41" s="3"/>
      <c r="H41" s="3">
        <v>1.7247031244993323</v>
      </c>
      <c r="I41" s="3">
        <v>2.7453011567201058</v>
      </c>
      <c r="J41" s="3">
        <v>1.6901411791106655</v>
      </c>
      <c r="K41" s="3"/>
      <c r="L41" s="3">
        <v>1.3731104462365411</v>
      </c>
      <c r="M41" s="3">
        <v>2.0524487210084144</v>
      </c>
      <c r="N41" s="3">
        <v>1.15677128455061</v>
      </c>
      <c r="O41" s="3"/>
      <c r="P41" s="3">
        <v>1.2483206222788386</v>
      </c>
      <c r="Q41" s="3">
        <v>2.146264825800877</v>
      </c>
      <c r="R41" s="3">
        <v>1.6899749890063953</v>
      </c>
      <c r="S41" s="3"/>
      <c r="T41" s="3">
        <v>1.2677567815267416</v>
      </c>
      <c r="U41" s="3">
        <v>1.8980761612671997</v>
      </c>
      <c r="V41" s="3">
        <v>1.6508630690380599</v>
      </c>
      <c r="W41" s="3"/>
      <c r="X41" s="3">
        <v>1.2760153295612402</v>
      </c>
      <c r="Y41" s="3">
        <v>1.3962931210630549</v>
      </c>
      <c r="Z41" s="3">
        <v>2.9301418792491929</v>
      </c>
      <c r="AA41" s="3"/>
      <c r="AB41" s="3">
        <v>3.9708357114051833</v>
      </c>
      <c r="AC41" s="3">
        <v>6.5204021478712377</v>
      </c>
      <c r="AD41" s="3">
        <v>5.1163304840066397</v>
      </c>
      <c r="AE41" s="3"/>
      <c r="AF41" s="3">
        <v>1.3221916529737425</v>
      </c>
      <c r="AG41" s="3">
        <v>2.8086482586248462</v>
      </c>
      <c r="AH41" s="3">
        <v>1.3921026987641036</v>
      </c>
      <c r="AI41" s="3"/>
      <c r="AJ41" s="3">
        <v>1.9100166581813174</v>
      </c>
      <c r="AK41" s="3">
        <v>5.0399655168615158</v>
      </c>
      <c r="AL41" s="3">
        <v>2.9510436723554538</v>
      </c>
      <c r="AN41">
        <v>2.2058681421657735</v>
      </c>
      <c r="AO41">
        <v>4.676537797905401</v>
      </c>
      <c r="AP41">
        <v>1.7973723797626504</v>
      </c>
      <c r="AR41">
        <v>1.5490632106768674</v>
      </c>
      <c r="AS41">
        <v>6.4755034416017994</v>
      </c>
      <c r="AT41">
        <v>2.3980074831114333</v>
      </c>
    </row>
    <row r="42" spans="1:46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119</vt:i4>
      </vt:variant>
    </vt:vector>
  </HeadingPairs>
  <TitlesOfParts>
    <vt:vector size="119" baseType="lpstr">
      <vt:lpstr>FIg1a</vt:lpstr>
      <vt:lpstr>Fig1d 53BP1 foci</vt:lpstr>
      <vt:lpstr>Fig1e H2AX intensity</vt:lpstr>
      <vt:lpstr>Fig1e blot</vt:lpstr>
      <vt:lpstr>Fig1f radial</vt:lpstr>
      <vt:lpstr>Fig1f break</vt:lpstr>
      <vt:lpstr>Fig1g micronucleus</vt:lpstr>
      <vt:lpstr>Fig2b 330 L bias</vt:lpstr>
      <vt:lpstr> Fig2b 335 L bias</vt:lpstr>
      <vt:lpstr>Fig2b 340 L bias</vt:lpstr>
      <vt:lpstr>Fig2b 330 LTGC</vt:lpstr>
      <vt:lpstr>Fig2b 335 LTGC</vt:lpstr>
      <vt:lpstr>Fig2b 340 LTGC</vt:lpstr>
      <vt:lpstr>Fig2b 330 STGC</vt:lpstr>
      <vt:lpstr>Fig2b 335 STGC</vt:lpstr>
      <vt:lpstr>Fig2b 340 STGC</vt:lpstr>
      <vt:lpstr>Fig2e STGC 330</vt:lpstr>
      <vt:lpstr>Fig2e  STGC 335</vt:lpstr>
      <vt:lpstr>Fig2e  STGC 340</vt:lpstr>
      <vt:lpstr>Fig2e  LTGC 330</vt:lpstr>
      <vt:lpstr>Fig2e LTGC 335</vt:lpstr>
      <vt:lpstr>Fig2e LTGC340</vt:lpstr>
      <vt:lpstr>Fig2e L bias 330</vt:lpstr>
      <vt:lpstr>Fig2e L bias 335</vt:lpstr>
      <vt:lpstr>Fig2e L bias 340</vt:lpstr>
      <vt:lpstr>Fig2f L bias</vt:lpstr>
      <vt:lpstr>Fig3a</vt:lpstr>
      <vt:lpstr>Fig3b LDH</vt:lpstr>
      <vt:lpstr>Fig3b Rosa</vt:lpstr>
      <vt:lpstr>Fig3c-d LDH 330</vt:lpstr>
      <vt:lpstr>Fig3c-d LDH 335</vt:lpstr>
      <vt:lpstr>Fig3c-d LDH 340</vt:lpstr>
      <vt:lpstr>Fig3c-d Rosa 330</vt:lpstr>
      <vt:lpstr>Fig3c-d ROsa 335</vt:lpstr>
      <vt:lpstr>Fig3c-d Rosa 340</vt:lpstr>
      <vt:lpstr>Fig3e Rosa330</vt:lpstr>
      <vt:lpstr>Fig3e Rosa335</vt:lpstr>
      <vt:lpstr>Fig3e Rosa340</vt:lpstr>
      <vt:lpstr>Fig3e LDH 330 </vt:lpstr>
      <vt:lpstr>Fig3e LDH 335</vt:lpstr>
      <vt:lpstr>Fig3e LDH 340</vt:lpstr>
      <vt:lpstr>Fig4c-d AF+ER</vt:lpstr>
      <vt:lpstr>Fig4c-d AR+ER</vt:lpstr>
      <vt:lpstr>Fig4c-d LF+RR</vt:lpstr>
      <vt:lpstr>Fig4c-d LF+RF</vt:lpstr>
      <vt:lpstr>Fig4e-4f AF-ER</vt:lpstr>
      <vt:lpstr>Fig4e-4f  AR+ER</vt:lpstr>
      <vt:lpstr>Fig4e-4f  LF+RR</vt:lpstr>
      <vt:lpstr>Fig4e-4f LF+RF</vt:lpstr>
      <vt:lpstr>Fig4c-f gel</vt:lpstr>
      <vt:lpstr>Fig5b spontaneous</vt:lpstr>
      <vt:lpstr>Fig5b 330</vt:lpstr>
      <vt:lpstr>Fig5b 335</vt:lpstr>
      <vt:lpstr>Fig5b340</vt:lpstr>
      <vt:lpstr>Fig5c-d</vt:lpstr>
      <vt:lpstr>Fig5e</vt:lpstr>
      <vt:lpstr>Fig6b BRCA1 330 </vt:lpstr>
      <vt:lpstr>Fig6b BRCA1 335</vt:lpstr>
      <vt:lpstr>Fig6b BRCA1 340</vt:lpstr>
      <vt:lpstr>Fig6b BRCA1 spontaneous</vt:lpstr>
      <vt:lpstr>Fig6b WT 330 </vt:lpstr>
      <vt:lpstr>Fig6b WT 335</vt:lpstr>
      <vt:lpstr>Fig6b WT 340</vt:lpstr>
      <vt:lpstr>Fig6d 6g</vt:lpstr>
      <vt:lpstr>Fig6h</vt:lpstr>
      <vt:lpstr>Fig6i</vt:lpstr>
      <vt:lpstr>S1a</vt:lpstr>
      <vt:lpstr>S1b</vt:lpstr>
      <vt:lpstr>S1c</vt:lpstr>
      <vt:lpstr>S1e</vt:lpstr>
      <vt:lpstr>S1g,h radial</vt:lpstr>
      <vt:lpstr>S1g,h break</vt:lpstr>
      <vt:lpstr>S1i</vt:lpstr>
      <vt:lpstr>S2b-STGC</vt:lpstr>
      <vt:lpstr>S2b LTGC</vt:lpstr>
      <vt:lpstr>S2b LTGC bias</vt:lpstr>
      <vt:lpstr>S2c STGC</vt:lpstr>
      <vt:lpstr>S2c  LTGC</vt:lpstr>
      <vt:lpstr>S2c LTGC bias</vt:lpstr>
      <vt:lpstr>S2f STGC</vt:lpstr>
      <vt:lpstr>S2f  LTGC</vt:lpstr>
      <vt:lpstr>S2f LTGC bias</vt:lpstr>
      <vt:lpstr>S3a</vt:lpstr>
      <vt:lpstr>S3b</vt:lpstr>
      <vt:lpstr>S4b ISceI STGC</vt:lpstr>
      <vt:lpstr>S4b ISce LTGC</vt:lpstr>
      <vt:lpstr>S4b ISceI LTGC bias</vt:lpstr>
      <vt:lpstr>S4c 330 STGC</vt:lpstr>
      <vt:lpstr>S4c 335 STGC</vt:lpstr>
      <vt:lpstr>S4c 340 STGC</vt:lpstr>
      <vt:lpstr>S4c 330 LTGC</vt:lpstr>
      <vt:lpstr>S4c 335 LTGC</vt:lpstr>
      <vt:lpstr>S4c 340 LTGC</vt:lpstr>
      <vt:lpstr>S4c 330 LTGC bias</vt:lpstr>
      <vt:lpstr>S4c 335 LTGC bias</vt:lpstr>
      <vt:lpstr>S4c 340 LTGC bias</vt:lpstr>
      <vt:lpstr>S4d STGC 330</vt:lpstr>
      <vt:lpstr>S4d STGC 335</vt:lpstr>
      <vt:lpstr>S4d STGC 340</vt:lpstr>
      <vt:lpstr>S4d LTGC 330</vt:lpstr>
      <vt:lpstr>S4d LTGC 335</vt:lpstr>
      <vt:lpstr>S4d LTGC340</vt:lpstr>
      <vt:lpstr>S4d LTGC bias 330</vt:lpstr>
      <vt:lpstr>S4d LTGC bias 335</vt:lpstr>
      <vt:lpstr>S4d LTGC bias 340</vt:lpstr>
      <vt:lpstr>S5</vt:lpstr>
      <vt:lpstr>S6</vt:lpstr>
      <vt:lpstr>S7a-b AF-ER</vt:lpstr>
      <vt:lpstr>S7a-b AR-ER</vt:lpstr>
      <vt:lpstr>S7a-b LF+RR</vt:lpstr>
      <vt:lpstr>S7a-b LF+RF</vt:lpstr>
      <vt:lpstr>S7c-d AR+ER</vt:lpstr>
      <vt:lpstr>S7c-d AF-ER</vt:lpstr>
      <vt:lpstr>S7c-d LF+RF</vt:lpstr>
      <vt:lpstr>S7c-d LF+RR</vt:lpstr>
      <vt:lpstr>S8b-c</vt:lpstr>
      <vt:lpstr>S8d-e</vt:lpstr>
      <vt:lpstr>S9</vt:lpstr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2022-06-24T09:42:44Z</dcterms:modified>
</cp:coreProperties>
</file>