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3et/Desktop/corona/structpred/nsp5_docking/soichi/mark/paper/NatComm/revisions/"/>
    </mc:Choice>
  </mc:AlternateContent>
  <xr:revisionPtr revIDLastSave="0" documentId="13_ncr:1_{2482BC4B-0119-EB46-9FE8-7345C2ECA0EC}" xr6:coauthVersionLast="47" xr6:coauthVersionMax="47" xr10:uidLastSave="{00000000-0000-0000-0000-000000000000}"/>
  <bookViews>
    <workbookView xWindow="14200" yWindow="5820" windowWidth="34100" windowHeight="19860" activeTab="1" xr2:uid="{2C723EFB-9AFC-4DA5-9F9C-2D6E592D5692}"/>
  </bookViews>
  <sheets>
    <sheet name="Figure 1b" sheetId="2" r:id="rId1"/>
    <sheet name="Figure 1b - FINAL" sheetId="3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6" i="2"/>
</calcChain>
</file>

<file path=xl/sharedStrings.xml><?xml version="1.0" encoding="utf-8"?>
<sst xmlns="http://schemas.openxmlformats.org/spreadsheetml/2006/main" count="30" uniqueCount="15">
  <si>
    <t>Area</t>
  </si>
  <si>
    <t>Acq. Date-Time</t>
  </si>
  <si>
    <t>Sample</t>
  </si>
  <si>
    <t>[mpro], uM</t>
  </si>
  <si>
    <t>Time, min</t>
  </si>
  <si>
    <t>Row Labels</t>
  </si>
  <si>
    <t>(blank)</t>
  </si>
  <si>
    <t>Column Labels</t>
  </si>
  <si>
    <t>Apparent cleavage</t>
  </si>
  <si>
    <t>Average</t>
  </si>
  <si>
    <t>Max</t>
  </si>
  <si>
    <t>Min</t>
  </si>
  <si>
    <t>RT, min</t>
  </si>
  <si>
    <t>hNEMO_Nterm Product</t>
  </si>
  <si>
    <t>hNEMO Substrate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</si>
</sst>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E+00"/>
    <numFmt numFmtId="166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38435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E1E3E5"/>
      </right>
      <top style="thin">
        <color rgb="FFE1E3E5"/>
      </top>
      <bottom style="thin">
        <color rgb="FFE1E3E5"/>
      </bottom>
      <diagonal/>
    </border>
    <border>
      <left style="thin">
        <color indexed="64"/>
      </left>
      <right style="thin">
        <color rgb="FFE1E3E5"/>
      </right>
      <top style="thin">
        <color rgb="FFE1E3E5"/>
      </top>
      <bottom style="thin">
        <color indexed="64"/>
      </bottom>
      <diagonal/>
    </border>
    <border>
      <left style="thin">
        <color indexed="64"/>
      </left>
      <right style="thin">
        <color rgb="FFE1E3E5"/>
      </right>
      <top/>
      <bottom style="thin">
        <color rgb="FFE1E3E5"/>
      </bottom>
      <diagonal/>
    </border>
    <border>
      <left style="thin">
        <color rgb="FFE1E3E5"/>
      </left>
      <right style="thin">
        <color indexed="64"/>
      </right>
      <top/>
      <bottom style="thin">
        <color rgb="FFE1E3E5"/>
      </bottom>
      <diagonal/>
    </border>
    <border>
      <left style="thin">
        <color rgb="FFE1E3E5"/>
      </left>
      <right style="thin">
        <color indexed="64"/>
      </right>
      <top style="thin">
        <color rgb="FFE1E3E5"/>
      </top>
      <bottom style="thin">
        <color rgb="FFE1E3E5"/>
      </bottom>
      <diagonal/>
    </border>
    <border>
      <left style="thin">
        <color rgb="FFE1E3E5"/>
      </left>
      <right style="thin">
        <color indexed="64"/>
      </right>
      <top style="thin">
        <color rgb="FFE1E3E5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E1E3E5"/>
      </top>
      <bottom style="thin">
        <color rgb="FFE1E3E5"/>
      </bottom>
      <diagonal/>
    </border>
    <border>
      <left style="medium">
        <color indexed="64"/>
      </left>
      <right style="thin">
        <color indexed="64"/>
      </right>
      <top style="thin">
        <color rgb="FFE1E3E5"/>
      </top>
      <bottom style="medium">
        <color indexed="64"/>
      </bottom>
      <diagonal/>
    </border>
    <border>
      <left style="thin">
        <color indexed="64"/>
      </left>
      <right style="thin">
        <color rgb="FFE1E3E5"/>
      </right>
      <top style="thin">
        <color rgb="FFE1E3E5"/>
      </top>
      <bottom style="medium">
        <color indexed="64"/>
      </bottom>
      <diagonal/>
    </border>
    <border>
      <left style="thin">
        <color rgb="FFE1E3E5"/>
      </left>
      <right style="thin">
        <color indexed="64"/>
      </right>
      <top style="thin">
        <color rgb="FFE1E3E5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E1E3E5"/>
      </right>
      <top/>
      <bottom/>
      <diagonal/>
    </border>
    <border>
      <left style="thin">
        <color rgb="FFE1E3E5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E1E3E5"/>
      </bottom>
      <diagonal/>
    </border>
    <border>
      <left style="thin">
        <color indexed="64"/>
      </left>
      <right style="thin">
        <color rgb="FFE1E3E5"/>
      </right>
      <top style="thin">
        <color indexed="64"/>
      </top>
      <bottom style="thin">
        <color rgb="FFE1E3E5"/>
      </bottom>
      <diagonal/>
    </border>
    <border>
      <left style="thin">
        <color rgb="FFE1E3E5"/>
      </left>
      <right style="thin">
        <color indexed="64"/>
      </right>
      <top style="thin">
        <color indexed="64"/>
      </top>
      <bottom style="thin">
        <color rgb="FFE1E3E5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E1E3E5"/>
      </bottom>
      <diagonal/>
    </border>
    <border>
      <left style="medium">
        <color indexed="64"/>
      </left>
      <right style="thin">
        <color indexed="64"/>
      </right>
      <top style="thin">
        <color rgb="FFE1E3E5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Font="1"/>
    <xf numFmtId="2" fontId="0" fillId="0" borderId="0" xfId="0" applyNumberFormat="1"/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right"/>
    </xf>
    <xf numFmtId="166" fontId="0" fillId="0" borderId="0" xfId="0" applyNumberFormat="1"/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22" fontId="3" fillId="0" borderId="9" xfId="0" applyNumberFormat="1" applyFont="1" applyBorder="1" applyAlignment="1">
      <alignment horizontal="left" vertical="top"/>
    </xf>
    <xf numFmtId="22" fontId="3" fillId="0" borderId="10" xfId="0" applyNumberFormat="1" applyFont="1" applyBorder="1" applyAlignment="1">
      <alignment horizontal="left" vertical="top"/>
    </xf>
    <xf numFmtId="22" fontId="3" fillId="0" borderId="11" xfId="0" applyNumberFormat="1" applyFont="1" applyBorder="1" applyAlignment="1">
      <alignment horizontal="left" vertical="top"/>
    </xf>
    <xf numFmtId="0" fontId="0" fillId="2" borderId="12" xfId="0" applyFill="1" applyBorder="1"/>
    <xf numFmtId="0" fontId="0" fillId="2" borderId="15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3" fillId="0" borderId="20" xfId="0" applyFont="1" applyBorder="1" applyAlignment="1">
      <alignment horizontal="left" vertical="top"/>
    </xf>
    <xf numFmtId="166" fontId="0" fillId="0" borderId="19" xfId="0" applyNumberFormat="1" applyBorder="1"/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22" fontId="3" fillId="0" borderId="23" xfId="0" applyNumberFormat="1" applyFont="1" applyBorder="1" applyAlignment="1">
      <alignment horizontal="left" vertical="top"/>
    </xf>
    <xf numFmtId="166" fontId="0" fillId="0" borderId="24" xfId="0" applyNumberFormat="1" applyBorder="1"/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right" vertical="top"/>
    </xf>
    <xf numFmtId="165" fontId="3" fillId="0" borderId="23" xfId="0" applyNumberFormat="1" applyFont="1" applyFill="1" applyBorder="1" applyAlignment="1">
      <alignment horizontal="right" vertical="top"/>
    </xf>
    <xf numFmtId="165" fontId="3" fillId="0" borderId="9" xfId="0" applyNumberFormat="1" applyFont="1" applyFill="1" applyBorder="1" applyAlignment="1">
      <alignment horizontal="right" vertical="top"/>
    </xf>
    <xf numFmtId="0" fontId="0" fillId="0" borderId="27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0" fontId="0" fillId="0" borderId="12" xfId="0" applyBorder="1"/>
    <xf numFmtId="0" fontId="0" fillId="0" borderId="29" xfId="0" pivotButton="1" applyBorder="1"/>
    <xf numFmtId="0" fontId="0" fillId="0" borderId="30" xfId="0" applyBorder="1"/>
    <xf numFmtId="0" fontId="0" fillId="0" borderId="29" xfId="0" applyBorder="1"/>
    <xf numFmtId="0" fontId="0" fillId="0" borderId="31" xfId="0" applyBorder="1"/>
    <xf numFmtId="0" fontId="0" fillId="0" borderId="16" xfId="0" pivotButton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NumberFormat="1" applyBorder="1" applyAlignment="1">
      <alignment horizontal="center"/>
    </xf>
    <xf numFmtId="0" fontId="0" fillId="0" borderId="34" xfId="0" applyNumberFormat="1" applyBorder="1" applyAlignment="1">
      <alignment horizontal="center"/>
    </xf>
    <xf numFmtId="11" fontId="3" fillId="0" borderId="10" xfId="0" applyNumberFormat="1" applyFont="1" applyFill="1" applyBorder="1" applyAlignment="1">
      <alignment horizontal="right" vertical="top"/>
    </xf>
    <xf numFmtId="11" fontId="3" fillId="0" borderId="23" xfId="0" applyNumberFormat="1" applyFont="1" applyFill="1" applyBorder="1" applyAlignment="1">
      <alignment horizontal="right" vertical="top"/>
    </xf>
    <xf numFmtId="2" fontId="3" fillId="0" borderId="8" xfId="0" applyNumberFormat="1" applyFont="1" applyBorder="1" applyAlignment="1">
      <alignment horizontal="right" vertical="top"/>
    </xf>
    <xf numFmtId="2" fontId="3" fillId="0" borderId="6" xfId="0" applyNumberFormat="1" applyFont="1" applyBorder="1" applyAlignment="1">
      <alignment horizontal="right" vertical="top"/>
    </xf>
    <xf numFmtId="2" fontId="3" fillId="0" borderId="22" xfId="0" applyNumberFormat="1" applyFont="1" applyBorder="1" applyAlignment="1">
      <alignment horizontal="right" vertical="top"/>
    </xf>
    <xf numFmtId="2" fontId="3" fillId="0" borderId="6" xfId="0" applyNumberFormat="1" applyFont="1" applyFill="1" applyBorder="1" applyAlignment="1">
      <alignment horizontal="right" vertical="top"/>
    </xf>
    <xf numFmtId="2" fontId="3" fillId="0" borderId="22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right"/>
    </xf>
    <xf numFmtId="0" fontId="0" fillId="0" borderId="0" xfId="0" applyBorder="1" applyAlignment="1"/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3" fillId="0" borderId="35" xfId="0" applyFont="1" applyBorder="1" applyAlignment="1">
      <alignment horizontal="left" vertical="top"/>
    </xf>
    <xf numFmtId="22" fontId="3" fillId="0" borderId="36" xfId="0" applyNumberFormat="1" applyFont="1" applyBorder="1" applyAlignment="1">
      <alignment horizontal="left" vertical="top"/>
    </xf>
    <xf numFmtId="2" fontId="3" fillId="0" borderId="35" xfId="0" applyNumberFormat="1" applyFont="1" applyBorder="1" applyAlignment="1">
      <alignment horizontal="right" vertical="top"/>
    </xf>
    <xf numFmtId="165" fontId="3" fillId="0" borderId="36" xfId="0" applyNumberFormat="1" applyFont="1" applyBorder="1" applyAlignment="1">
      <alignment horizontal="right" vertical="top"/>
    </xf>
    <xf numFmtId="11" fontId="3" fillId="0" borderId="36" xfId="0" applyNumberFormat="1" applyFont="1" applyBorder="1" applyAlignment="1">
      <alignment horizontal="right" vertical="top"/>
    </xf>
    <xf numFmtId="0" fontId="3" fillId="0" borderId="37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22" fontId="3" fillId="0" borderId="39" xfId="0" applyNumberFormat="1" applyFont="1" applyBorder="1" applyAlignment="1">
      <alignment horizontal="left" vertical="top"/>
    </xf>
    <xf numFmtId="2" fontId="3" fillId="0" borderId="38" xfId="0" applyNumberFormat="1" applyFont="1" applyBorder="1" applyAlignment="1">
      <alignment horizontal="right" vertical="top"/>
    </xf>
    <xf numFmtId="165" fontId="3" fillId="0" borderId="39" xfId="0" applyNumberFormat="1" applyFont="1" applyFill="1" applyBorder="1" applyAlignment="1">
      <alignment horizontal="right" vertical="top"/>
    </xf>
    <xf numFmtId="2" fontId="3" fillId="0" borderId="38" xfId="0" applyNumberFormat="1" applyFont="1" applyFill="1" applyBorder="1" applyAlignment="1">
      <alignment horizontal="right" vertical="top"/>
    </xf>
    <xf numFmtId="11" fontId="3" fillId="0" borderId="39" xfId="0" applyNumberFormat="1" applyFont="1" applyFill="1" applyBorder="1" applyAlignment="1">
      <alignment horizontal="right" vertical="top"/>
    </xf>
    <xf numFmtId="166" fontId="0" fillId="0" borderId="40" xfId="0" applyNumberFormat="1" applyBorder="1"/>
    <xf numFmtId="0" fontId="3" fillId="0" borderId="41" xfId="0" applyFont="1" applyBorder="1" applyAlignment="1">
      <alignment horizontal="left" vertical="top"/>
    </xf>
    <xf numFmtId="2" fontId="3" fillId="0" borderId="8" xfId="0" applyNumberFormat="1" applyFont="1" applyFill="1" applyBorder="1" applyAlignment="1">
      <alignment horizontal="right" vertical="top"/>
    </xf>
    <xf numFmtId="11" fontId="3" fillId="0" borderId="9" xfId="0" applyNumberFormat="1" applyFont="1" applyFill="1" applyBorder="1" applyAlignment="1">
      <alignment horizontal="right" vertical="top"/>
    </xf>
    <xf numFmtId="0" fontId="3" fillId="0" borderId="42" xfId="0" applyFont="1" applyBorder="1" applyAlignment="1">
      <alignment horizontal="left" vertical="top"/>
    </xf>
    <xf numFmtId="2" fontId="3" fillId="0" borderId="7" xfId="0" applyNumberFormat="1" applyFont="1" applyBorder="1" applyAlignment="1">
      <alignment horizontal="right" vertical="top"/>
    </xf>
    <xf numFmtId="165" fontId="3" fillId="0" borderId="11" xfId="0" applyNumberFormat="1" applyFont="1" applyFill="1" applyBorder="1" applyAlignment="1">
      <alignment horizontal="right" vertical="top"/>
    </xf>
    <xf numFmtId="2" fontId="3" fillId="0" borderId="7" xfId="0" applyNumberFormat="1" applyFont="1" applyFill="1" applyBorder="1" applyAlignment="1">
      <alignment horizontal="right" vertical="top"/>
    </xf>
    <xf numFmtId="11" fontId="3" fillId="0" borderId="11" xfId="0" applyNumberFormat="1" applyFont="1" applyFill="1" applyBorder="1" applyAlignment="1">
      <alignment horizontal="right" vertical="top"/>
    </xf>
    <xf numFmtId="166" fontId="0" fillId="0" borderId="17" xfId="0" applyNumberFormat="1" applyBorder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7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lanie, Stephanie S." refreshedDate="44238.434017939813" createdVersion="6" refreshedVersion="6" minRefreshableVersion="3" recordCount="21" xr:uid="{C2D7B8E2-7564-464F-91FF-8903C3257249}">
  <cacheSource type="worksheet">
    <worksheetSource ref="B4:I25" sheet="Figure 1b"/>
  </cacheSource>
  <cacheFields count="11">
    <cacheField name="Time, min" numFmtId="0">
      <sharedItems containsString="0" containsBlank="1" containsNumber="1" containsInteger="1" minValue="15" maxValue="120" count="5">
        <m/>
        <n v="15"/>
        <n v="30"/>
        <n v="60"/>
        <n v="120"/>
      </sharedItems>
    </cacheField>
    <cacheField name="[mpro], uM" numFmtId="0">
      <sharedItems containsString="0" containsBlank="1" containsNumber="1" containsInteger="1" minValue="0" maxValue="5" count="4">
        <m/>
        <n v="0"/>
        <n v="1"/>
        <n v="5"/>
      </sharedItems>
    </cacheField>
    <cacheField name="Name" numFmtId="0">
      <sharedItems/>
    </cacheField>
    <cacheField name="Data File" numFmtId="0">
      <sharedItems/>
    </cacheField>
    <cacheField name="Acq. Method File" numFmtId="0">
      <sharedItems/>
    </cacheField>
    <cacheField name="Acq. Date-Time" numFmtId="22">
      <sharedItems containsSemiMixedTypes="0" containsNonDate="0" containsDate="1" containsString="0" minDate="2021-02-10T22:21:04" maxDate="2021-02-11T01:55:18"/>
    </cacheField>
    <cacheField name="RT" numFmtId="0">
      <sharedItems containsSemiMixedTypes="0" containsString="0" containsNumber="1" minValue="4.9548500000000004" maxValue="4.97678333333333"/>
    </cacheField>
    <cacheField name="Area" numFmtId="165">
      <sharedItems containsSemiMixedTypes="0" containsString="0" containsNumber="1" minValue="71.893373011717003" maxValue="2023390.90723374"/>
    </cacheField>
    <cacheField name="RT2" numFmtId="0">
      <sharedItems containsSemiMixedTypes="0" containsString="0" containsNumber="1" minValue="5.0421833333333304" maxValue="5.05683333333333"/>
    </cacheField>
    <cacheField name="Area2" numFmtId="0">
      <sharedItems containsSemiMixedTypes="0" containsString="0" containsNumber="1" minValue="169.608305624389" maxValue="15938266.0792969"/>
    </cacheField>
    <cacheField name="app conv." numFmtId="0">
      <sharedItems containsString="0" containsBlank="1" containsNumber="1" minValue="4.823069446397327E-4" maxValue="0.144255700393764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x v="0"/>
    <s v="blank"/>
    <s v="blank.d"/>
    <s v="20210210_peptidescanforNEMO6.m"/>
    <d v="2021-02-10T22:55:29"/>
    <n v="4.9549166666666702"/>
    <n v="71.893373011717003"/>
    <n v="5.05683333333333"/>
    <n v="169.608305624389"/>
    <m/>
  </r>
  <r>
    <x v="1"/>
    <x v="1"/>
    <s v="mproExpt107nemo_01"/>
    <s v="mproExpt107nemo_01_6.d"/>
    <s v="20210210_peptidescanforNEMO6.m"/>
    <d v="2021-02-10T23:04:59"/>
    <n v="4.9548500000000004"/>
    <n v="40935.567866485697"/>
    <n v="5.0494833333333302"/>
    <n v="13017994.5231659"/>
    <n v="3.134680068055215E-3"/>
  </r>
  <r>
    <x v="2"/>
    <x v="1"/>
    <s v="mproExpt107nemo_02"/>
    <s v="mproExpt107nemo_02.d"/>
    <s v="20210210_peptidescanforNEMO6.m"/>
    <d v="2021-02-10T23:14:36"/>
    <n v="4.9621500000000003"/>
    <n v="9515.5543499395899"/>
    <n v="5.0422333333333302"/>
    <n v="11925415.649984401"/>
    <n v="7.9728606617220218E-4"/>
  </r>
  <r>
    <x v="3"/>
    <x v="1"/>
    <s v="mproExpt107nemo_03"/>
    <s v="mproExpt107nemo_03.d"/>
    <s v="20210210_peptidescanforNEMO6.m"/>
    <d v="2021-02-10T23:24:05"/>
    <n v="4.9767666666666699"/>
    <n v="5694.5274880193401"/>
    <n v="5.04955"/>
    <n v="11801159.077477099"/>
    <n v="4.823069446397327E-4"/>
  </r>
  <r>
    <x v="4"/>
    <x v="1"/>
    <s v="mproExpt107nemo_04"/>
    <s v="mproExpt107nemo_04.d"/>
    <s v="20210210_peptidescanforNEMO6.m"/>
    <d v="2021-02-10T23:33:34"/>
    <n v="4.97678333333333"/>
    <n v="5752.8571782726804"/>
    <n v="5.04958333333333"/>
    <n v="10762222.184532899"/>
    <n v="5.3425617685667263E-4"/>
  </r>
  <r>
    <x v="1"/>
    <x v="2"/>
    <s v="mproExpt107nemo_05"/>
    <s v="mproExpt107nemo_05.d"/>
    <s v="20210210_peptidescanforNEMO6.m"/>
    <d v="2021-02-10T23:43:01"/>
    <n v="4.97671666666667"/>
    <n v="45634.055524017203"/>
    <n v="5.04951666666667"/>
    <n v="15081197.0564014"/>
    <n v="3.0167624128520252E-3"/>
  </r>
  <r>
    <x v="2"/>
    <x v="2"/>
    <s v="mproExpt107nemo_06"/>
    <s v="mproExpt107nemo_06.d"/>
    <s v="20210210_peptidescanforNEMO6.m"/>
    <d v="2021-02-10T23:52:28"/>
    <n v="4.9622333333333302"/>
    <n v="35491.9666387463"/>
    <n v="5.0423166666666699"/>
    <n v="13207495.825368701"/>
    <n v="2.6800573402451372E-3"/>
  </r>
  <r>
    <x v="3"/>
    <x v="2"/>
    <s v="mproExpt107nemo_07"/>
    <s v="mproExpt107nemo_07.d"/>
    <s v="20210210_peptidescanforNEMO6.m"/>
    <d v="2021-02-11T00:01:55"/>
    <n v="4.9548666666666703"/>
    <n v="99144.263860522406"/>
    <n v="5.0422333333333302"/>
    <n v="13796863.6525359"/>
    <n v="7.1347299495661889E-3"/>
  </r>
  <r>
    <x v="4"/>
    <x v="2"/>
    <s v="mproExpt107nemo_08"/>
    <s v="mproExpt107nemo_08.d"/>
    <s v="20210210_peptidescanforNEMO6.m"/>
    <d v="2021-02-11T00:11:22"/>
    <n v="4.9622333333333302"/>
    <n v="165601.47898669299"/>
    <n v="5.0423"/>
    <n v="12273890.0418004"/>
    <n v="1.33125601404176E-2"/>
  </r>
  <r>
    <x v="1"/>
    <x v="3"/>
    <s v="mproExpt107nemo_09"/>
    <s v="mproExpt107nemo_09.d"/>
    <s v="20210210_peptidescanforNEMO6.m"/>
    <d v="2021-02-11T00:20:49"/>
    <n v="4.9621500000000003"/>
    <n v="150677.841418775"/>
    <n v="5.0495000000000001"/>
    <n v="15202122.718903501"/>
    <n v="9.8143554217844983E-3"/>
  </r>
  <r>
    <x v="2"/>
    <x v="3"/>
    <s v="mproExpt107nemo_10"/>
    <s v="mproExpt107nemo_10.d"/>
    <s v="20210210_peptidescanforNEMO6.m"/>
    <d v="2021-02-11T00:30:15"/>
    <n v="4.9622166666666701"/>
    <n v="401207.51368493203"/>
    <n v="5.0422833333333301"/>
    <n v="14138641.428659501"/>
    <n v="2.7593650750833768E-2"/>
  </r>
  <r>
    <x v="3"/>
    <x v="3"/>
    <s v="mproExpt107nemo_11"/>
    <s v="mproExpt107nemo_11.d"/>
    <s v="20210210_peptidescanforNEMO6.m"/>
    <d v="2021-02-11T00:39:42"/>
    <n v="4.9621500000000003"/>
    <n v="991608.08977163595"/>
    <n v="5.0422333333333302"/>
    <n v="13656725.830507001"/>
    <n v="6.7694257597370078E-2"/>
  </r>
  <r>
    <x v="4"/>
    <x v="3"/>
    <s v="mproExpt107nemo_12"/>
    <s v="mproExpt107nemo_12.d"/>
    <s v="20210210_peptidescanforNEMO6.m"/>
    <d v="2021-02-11T00:49:09"/>
    <n v="4.9622000000000002"/>
    <n v="2023390.90723374"/>
    <n v="5.0495666666666699"/>
    <n v="12003028.1646687"/>
    <n v="0.14425570039376431"/>
  </r>
  <r>
    <x v="1"/>
    <x v="2"/>
    <s v="mproExpt107nemo_13"/>
    <s v="mproExpt107nemo_13.d"/>
    <s v="20210210_peptidescanforNEMO6.m"/>
    <d v="2021-02-11T00:58:36"/>
    <n v="4.9621500000000003"/>
    <n v="45045.207918630003"/>
    <n v="5.0422333333333302"/>
    <n v="15938266.0792969"/>
    <n v="2.818265070934333E-3"/>
  </r>
  <r>
    <x v="2"/>
    <x v="2"/>
    <s v="mproExpt107nemo_14"/>
    <s v="mproExpt107nemo_14.d"/>
    <s v="20210210_peptidescanforNEMO6.m"/>
    <d v="2021-02-11T01:08:03"/>
    <n v="4.9694166666666701"/>
    <n v="62264.272413708699"/>
    <n v="5.0422166666666701"/>
    <n v="14148029.160925999"/>
    <n v="4.3816317168811148E-3"/>
  </r>
  <r>
    <x v="3"/>
    <x v="2"/>
    <s v="mproExpt107nemo_15"/>
    <s v="mproExpt107nemo_15.d"/>
    <s v="20210210_peptidescanforNEMO6.m"/>
    <d v="2021-02-11T01:17:30"/>
    <n v="4.9621000000000004"/>
    <n v="90965.4327628842"/>
    <n v="5.0421833333333304"/>
    <n v="14310145.3700263"/>
    <n v="6.3165566884789311E-3"/>
  </r>
  <r>
    <x v="4"/>
    <x v="2"/>
    <s v="mproExpt107nemo_16"/>
    <s v="mproExpt107nemo_16.d"/>
    <s v="20210210_peptidescanforNEMO6.m"/>
    <d v="2021-02-11T01:26:57"/>
    <n v="4.9621500000000003"/>
    <n v="288819.24276745599"/>
    <n v="5.0422166666666701"/>
    <n v="13942155.068401201"/>
    <n v="2.0295113774521176E-2"/>
  </r>
  <r>
    <x v="1"/>
    <x v="3"/>
    <s v="mproExpt107nemo_17"/>
    <s v="mproExpt107nemo_17.d"/>
    <s v="20210210_peptidescanforNEMO6.m"/>
    <d v="2021-02-11T01:36:24"/>
    <n v="4.9622166666666701"/>
    <n v="209382.01295880199"/>
    <n v="5.0423"/>
    <n v="15439594.4349324"/>
    <n v="1.3379917444186424E-2"/>
  </r>
  <r>
    <x v="2"/>
    <x v="3"/>
    <s v="mproExpt107nemo_18"/>
    <s v="mproExpt107nemo_18.d"/>
    <s v="20210210_peptidescanforNEMO6.m"/>
    <d v="2021-02-11T01:45:51"/>
    <n v="4.9621500000000003"/>
    <n v="517938.694701122"/>
    <n v="5.0422333333333302"/>
    <n v="15911438.667969201"/>
    <n v="3.1525156630582113E-2"/>
  </r>
  <r>
    <x v="3"/>
    <x v="3"/>
    <s v="mproExpt107nemo_19"/>
    <s v="mproExpt107nemo_19.d"/>
    <s v="20210210_peptidescanforNEMO6.m"/>
    <d v="2021-02-11T01:55:18"/>
    <n v="4.9621500000000003"/>
    <n v="1281965.03355237"/>
    <n v="5.0422333333333302"/>
    <n v="15145854.0758298"/>
    <n v="7.8036227755893708E-2"/>
  </r>
  <r>
    <x v="4"/>
    <x v="3"/>
    <s v="mproExpt107nemo_20"/>
    <s v="mproExpt107nemo_20_6.d"/>
    <s v="20210210_peptidescanforNEMO6.m"/>
    <d v="2021-02-10T22:21:04"/>
    <n v="4.96875"/>
    <n v="1547380.71373105"/>
    <n v="5.0488166666666698"/>
    <n v="12227587.9320202"/>
    <n v="0.1123327938904836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C2D44A-45F7-184B-80B7-B9510D707438}" name="PivotTable1" cacheId="0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6" indent="0" outline="1" outlineData="1" multipleFieldFilters="0">
  <location ref="B3:Q9" firstHeaderRow="1" firstDataRow="3" firstDataCol="1"/>
  <pivotFields count="11">
    <pivotField axis="axisCol" showAll="0">
      <items count="6">
        <item x="1"/>
        <item x="2"/>
        <item x="3"/>
        <item x="4"/>
        <item x="0"/>
        <item t="default"/>
      </items>
    </pivotField>
    <pivotField axis="axisRow" showAll="0">
      <items count="5">
        <item x="1"/>
        <item x="2"/>
        <item x="3"/>
        <item x="0"/>
        <item t="default"/>
      </items>
    </pivotField>
    <pivotField showAll="0"/>
    <pivotField showAll="0"/>
    <pivotField showAll="0"/>
    <pivotField numFmtId="22" showAll="0"/>
    <pivotField showAll="0"/>
    <pivotField numFmtId="165" showAll="0"/>
    <pivotField showAll="0"/>
    <pivotField showAll="0"/>
    <pivotField dataField="1" showAll="0"/>
  </pivotFields>
  <rowFields count="1">
    <field x="1"/>
  </rowFields>
  <rowItems count="4">
    <i>
      <x/>
    </i>
    <i>
      <x v="1"/>
    </i>
    <i>
      <x v="2"/>
    </i>
    <i>
      <x v="3"/>
    </i>
  </rowItems>
  <colFields count="2">
    <field x="0"/>
    <field x="-2"/>
  </colFields>
  <colItems count="15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</colItems>
  <dataFields count="3">
    <dataField name="Average" fld="10" subtotal="average" baseField="1" baseItem="0"/>
    <dataField name="Max" fld="10" subtotal="max" baseField="1" baseItem="0"/>
    <dataField name="Min" fld="10" subtotal="min" baseField="1" baseItem="0"/>
  </dataFields>
  <formats count="35">
    <format dxfId="69">
      <pivotArea type="all" dataOnly="0" outline="0" fieldPosition="0"/>
    </format>
    <format dxfId="68">
      <pivotArea field="1" type="button" dataOnly="0" labelOnly="1" outline="0" axis="axisRow" fieldPosition="0"/>
    </format>
    <format dxfId="67">
      <pivotArea dataOnly="0" labelOnly="1" fieldPosition="0">
        <references count="1">
          <reference field="1" count="0"/>
        </references>
      </pivotArea>
    </format>
    <format dxfId="66">
      <pivotArea outline="0" collapsedLevelsAreSubtotals="1" fieldPosition="0">
        <references count="2">
          <reference field="4294967294" count="3" selected="0">
            <x v="0"/>
            <x v="1"/>
            <x v="2"/>
          </reference>
          <reference field="0" count="1" selected="0">
            <x v="0"/>
          </reference>
        </references>
      </pivotArea>
    </format>
    <format dxfId="65">
      <pivotArea outline="0" collapsedLevelsAreSubtotals="1" fieldPosition="0">
        <references count="2">
          <reference field="4294967294" count="3" selected="0">
            <x v="0"/>
            <x v="1"/>
            <x v="2"/>
          </reference>
          <reference field="0" count="1" selected="0">
            <x v="1"/>
          </reference>
        </references>
      </pivotArea>
    </format>
    <format dxfId="64">
      <pivotArea outline="0" collapsedLevelsAreSubtotals="1" fieldPosition="0">
        <references count="2">
          <reference field="4294967294" count="3" selected="0">
            <x v="0"/>
            <x v="1"/>
            <x v="2"/>
          </reference>
          <reference field="0" count="1" selected="0">
            <x v="2"/>
          </reference>
        </references>
      </pivotArea>
    </format>
    <format dxfId="63">
      <pivotArea outline="0" collapsedLevelsAreSubtotals="1" fieldPosition="0">
        <references count="2">
          <reference field="4294967294" count="3" selected="0">
            <x v="0"/>
            <x v="1"/>
            <x v="2"/>
          </reference>
          <reference field="0" count="1" selected="0">
            <x v="3"/>
          </reference>
        </references>
      </pivotArea>
    </format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0"/>
          </reference>
        </references>
      </pivotArea>
    </format>
    <format dxfId="6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1"/>
          </reference>
        </references>
      </pivotArea>
    </format>
    <format dxfId="5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2"/>
          </reference>
        </references>
      </pivotArea>
    </format>
    <format dxfId="5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3"/>
          </reference>
        </references>
      </pivotArea>
    </format>
    <format dxfId="5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4"/>
          </reference>
        </references>
      </pivotArea>
    </format>
    <format dxfId="56">
      <pivotArea outline="0" collapsedLevelsAreSubtotals="1" fieldPosition="0"/>
    </format>
    <format dxfId="55">
      <pivotArea dataOnly="0" labelOnly="1" fieldPosition="0">
        <references count="1">
          <reference field="1" count="0"/>
        </references>
      </pivotArea>
    </format>
    <format dxfId="5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0"/>
          </reference>
        </references>
      </pivotArea>
    </format>
    <format dxfId="5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1"/>
          </reference>
        </references>
      </pivotArea>
    </format>
    <format dxfId="5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2"/>
          </reference>
        </references>
      </pivotArea>
    </format>
    <format dxfId="5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3"/>
          </reference>
        </references>
      </pivotArea>
    </format>
    <format dxfId="5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4"/>
          </reference>
        </references>
      </pivotArea>
    </format>
    <format dxfId="49">
      <pivotArea field="1" type="button" dataOnly="0" labelOnly="1" outline="0" axis="axisRow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type="origin" dataOnly="0" labelOnly="1" outline="0" fieldPosition="0"/>
    </format>
    <format dxfId="45">
      <pivotArea field="0" type="button" dataOnly="0" labelOnly="1" outline="0" axis="axisCol" fieldPosition="0"/>
    </format>
    <format dxfId="44">
      <pivotArea field="-2" type="button" dataOnly="0" labelOnly="1" outline="0" axis="axisCol" fieldPosition="1"/>
    </format>
    <format dxfId="43">
      <pivotArea type="topRight" dataOnly="0" labelOnly="1" outline="0" fieldPosition="0"/>
    </format>
    <format dxfId="42">
      <pivotArea field="1" type="button" dataOnly="0" labelOnly="1" outline="0" axis="axisRow" fieldPosition="0"/>
    </format>
    <format dxfId="41">
      <pivotArea dataOnly="0" labelOnly="1" fieldPosition="0">
        <references count="1">
          <reference field="1" count="0"/>
        </references>
      </pivotArea>
    </format>
    <format dxfId="40">
      <pivotArea dataOnly="0" labelOnly="1" fieldPosition="0">
        <references count="1">
          <reference field="0" count="0"/>
        </references>
      </pivotArea>
    </format>
    <format dxfId="3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0"/>
          </reference>
        </references>
      </pivotArea>
    </format>
    <format dxfId="3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1"/>
          </reference>
        </references>
      </pivotArea>
    </format>
    <format dxfId="3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2"/>
          </reference>
        </references>
      </pivotArea>
    </format>
    <format dxfId="3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3"/>
          </reference>
        </references>
      </pivotArea>
    </format>
    <format dxfId="3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0" count="1" selected="0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32A0-2DA1-4D23-B43F-9B9B3F5EB503}">
  <sheetPr>
    <outlinePr summaryBelow="0"/>
  </sheetPr>
  <dimension ref="B1:P62"/>
  <sheetViews>
    <sheetView zoomScaleNormal="100" workbookViewId="0">
      <selection activeCell="L13" sqref="L13"/>
    </sheetView>
  </sheetViews>
  <sheetFormatPr baseColWidth="10" defaultColWidth="9.1640625" defaultRowHeight="15" x14ac:dyDescent="0.2"/>
  <cols>
    <col min="1" max="1" width="12.5" bestFit="1" customWidth="1"/>
    <col min="2" max="2" width="18.83203125" customWidth="1"/>
    <col min="3" max="3" width="15.5" customWidth="1"/>
    <col min="4" max="4" width="15.1640625" bestFit="1" customWidth="1"/>
    <col min="5" max="5" width="18.83203125" bestFit="1" customWidth="1"/>
    <col min="6" max="6" width="15.5" bestFit="1" customWidth="1"/>
    <col min="7" max="7" width="15.1640625" bestFit="1" customWidth="1"/>
    <col min="8" max="8" width="18.83203125" bestFit="1" customWidth="1"/>
    <col min="9" max="9" width="15.5" bestFit="1" customWidth="1"/>
    <col min="10" max="10" width="15.1640625" bestFit="1" customWidth="1"/>
    <col min="11" max="11" width="18.83203125" bestFit="1" customWidth="1"/>
    <col min="12" max="12" width="15.5" bestFit="1" customWidth="1"/>
    <col min="13" max="13" width="15.1640625" bestFit="1" customWidth="1"/>
    <col min="14" max="14" width="18.83203125" bestFit="1" customWidth="1"/>
    <col min="15" max="15" width="15.5" bestFit="1" customWidth="1"/>
    <col min="16" max="16" width="15.1640625" bestFit="1" customWidth="1"/>
    <col min="17" max="17" width="23.5" bestFit="1" customWidth="1"/>
    <col min="18" max="18" width="20.1640625" bestFit="1" customWidth="1"/>
    <col min="19" max="19" width="19.83203125" bestFit="1" customWidth="1"/>
  </cols>
  <sheetData>
    <row r="1" spans="2:13" ht="20.25" customHeight="1" x14ac:dyDescent="0.2"/>
    <row r="2" spans="2:13" ht="17.25" customHeight="1" thickBot="1" x14ac:dyDescent="0.25"/>
    <row r="3" spans="2:13" x14ac:dyDescent="0.2">
      <c r="B3" s="22"/>
      <c r="C3" s="101" t="s">
        <v>2</v>
      </c>
      <c r="D3" s="102"/>
      <c r="E3" s="101" t="s">
        <v>13</v>
      </c>
      <c r="F3" s="102"/>
      <c r="G3" s="101" t="s">
        <v>14</v>
      </c>
      <c r="H3" s="102"/>
      <c r="I3" s="23"/>
    </row>
    <row r="4" spans="2:13" ht="16" thickBot="1" x14ac:dyDescent="0.25">
      <c r="B4" s="32" t="s">
        <v>4</v>
      </c>
      <c r="C4" s="33" t="s">
        <v>3</v>
      </c>
      <c r="D4" s="33" t="s">
        <v>1</v>
      </c>
      <c r="E4" s="33" t="s">
        <v>12</v>
      </c>
      <c r="F4" s="33" t="s">
        <v>0</v>
      </c>
      <c r="G4" s="33" t="s">
        <v>12</v>
      </c>
      <c r="H4" s="33" t="s">
        <v>0</v>
      </c>
      <c r="I4" s="34" t="s">
        <v>8</v>
      </c>
      <c r="M4" s="15"/>
    </row>
    <row r="5" spans="2:13" x14ac:dyDescent="0.2">
      <c r="B5" s="24"/>
      <c r="C5" s="79"/>
      <c r="D5" s="80">
        <v>44237.955194861097</v>
      </c>
      <c r="E5" s="81">
        <v>4.9549166666666702</v>
      </c>
      <c r="F5" s="82">
        <v>71.893373011717003</v>
      </c>
      <c r="G5" s="81">
        <v>5.05683333333333</v>
      </c>
      <c r="H5" s="83">
        <v>169.608305624389</v>
      </c>
      <c r="I5" s="25"/>
    </row>
    <row r="6" spans="2:13" x14ac:dyDescent="0.2">
      <c r="B6" s="84">
        <v>15</v>
      </c>
      <c r="C6" s="85">
        <v>0</v>
      </c>
      <c r="D6" s="86">
        <v>44237.961798275501</v>
      </c>
      <c r="E6" s="87">
        <v>4.9548500000000004</v>
      </c>
      <c r="F6" s="88">
        <v>40935.567866485697</v>
      </c>
      <c r="G6" s="89">
        <v>5.0494833333333302</v>
      </c>
      <c r="H6" s="90">
        <v>13017994.5231659</v>
      </c>
      <c r="I6" s="91">
        <f>F6/(F6+H6)</f>
        <v>3.134680068055215E-3</v>
      </c>
    </row>
    <row r="7" spans="2:13" x14ac:dyDescent="0.2">
      <c r="B7" s="26">
        <v>30</v>
      </c>
      <c r="C7" s="16">
        <v>0</v>
      </c>
      <c r="D7" s="20">
        <v>44237.968476111098</v>
      </c>
      <c r="E7" s="66">
        <v>4.9621500000000003</v>
      </c>
      <c r="F7" s="35">
        <v>9515.5543499395899</v>
      </c>
      <c r="G7" s="68">
        <v>5.0422333333333302</v>
      </c>
      <c r="H7" s="63">
        <v>11925415.649984401</v>
      </c>
      <c r="I7" s="27">
        <f t="shared" ref="I7:I25" si="0">F7/(F7+H7)</f>
        <v>7.9728606617220218E-4</v>
      </c>
    </row>
    <row r="8" spans="2:13" x14ac:dyDescent="0.2">
      <c r="B8" s="26">
        <v>60</v>
      </c>
      <c r="C8" s="16">
        <v>0</v>
      </c>
      <c r="D8" s="20">
        <v>44237.975058460703</v>
      </c>
      <c r="E8" s="66">
        <v>4.9767666666666699</v>
      </c>
      <c r="F8" s="35">
        <v>5694.5274880193401</v>
      </c>
      <c r="G8" s="68">
        <v>5.04955</v>
      </c>
      <c r="H8" s="63">
        <v>11801159.077477099</v>
      </c>
      <c r="I8" s="27">
        <f t="shared" si="0"/>
        <v>4.823069446397327E-4</v>
      </c>
    </row>
    <row r="9" spans="2:13" x14ac:dyDescent="0.2">
      <c r="B9" s="95">
        <v>120</v>
      </c>
      <c r="C9" s="17">
        <v>0</v>
      </c>
      <c r="D9" s="21">
        <v>44237.981640810198</v>
      </c>
      <c r="E9" s="96">
        <v>4.97678333333333</v>
      </c>
      <c r="F9" s="97">
        <v>5752.8571782726804</v>
      </c>
      <c r="G9" s="98">
        <v>5.04958333333333</v>
      </c>
      <c r="H9" s="99">
        <v>10762222.184532899</v>
      </c>
      <c r="I9" s="100">
        <f t="shared" si="0"/>
        <v>5.3425617685667263E-4</v>
      </c>
    </row>
    <row r="10" spans="2:13" x14ac:dyDescent="0.2">
      <c r="B10" s="84">
        <v>15</v>
      </c>
      <c r="C10" s="85">
        <v>1</v>
      </c>
      <c r="D10" s="86">
        <v>44237.988204699097</v>
      </c>
      <c r="E10" s="87">
        <v>4.97671666666667</v>
      </c>
      <c r="F10" s="88">
        <v>45634.055524017203</v>
      </c>
      <c r="G10" s="89">
        <v>5.04951666666667</v>
      </c>
      <c r="H10" s="90">
        <v>15081197.0564014</v>
      </c>
      <c r="I10" s="91">
        <f t="shared" si="0"/>
        <v>3.0167624128520252E-3</v>
      </c>
    </row>
    <row r="11" spans="2:13" x14ac:dyDescent="0.2">
      <c r="B11" s="26">
        <v>30</v>
      </c>
      <c r="C11" s="16">
        <v>1</v>
      </c>
      <c r="D11" s="20">
        <v>44237.9947654282</v>
      </c>
      <c r="E11" s="66">
        <v>4.9622333333333302</v>
      </c>
      <c r="F11" s="35">
        <v>35491.9666387463</v>
      </c>
      <c r="G11" s="68">
        <v>5.0423166666666699</v>
      </c>
      <c r="H11" s="63">
        <v>13207495.825368701</v>
      </c>
      <c r="I11" s="27">
        <f t="shared" si="0"/>
        <v>2.6800573402451372E-3</v>
      </c>
    </row>
    <row r="12" spans="2:13" x14ac:dyDescent="0.2">
      <c r="B12" s="26">
        <v>60</v>
      </c>
      <c r="C12" s="16">
        <v>1</v>
      </c>
      <c r="D12" s="20">
        <v>44238.001328229198</v>
      </c>
      <c r="E12" s="66">
        <v>4.9548666666666703</v>
      </c>
      <c r="F12" s="35">
        <v>99144.263860522406</v>
      </c>
      <c r="G12" s="68">
        <v>5.0422333333333302</v>
      </c>
      <c r="H12" s="63">
        <v>13796863.6525359</v>
      </c>
      <c r="I12" s="27">
        <f t="shared" si="0"/>
        <v>7.1347299495661889E-3</v>
      </c>
    </row>
    <row r="13" spans="2:13" x14ac:dyDescent="0.2">
      <c r="B13" s="95">
        <v>120</v>
      </c>
      <c r="C13" s="17">
        <v>1</v>
      </c>
      <c r="D13" s="21">
        <v>44238.0078890972</v>
      </c>
      <c r="E13" s="96">
        <v>4.9622333333333302</v>
      </c>
      <c r="F13" s="97">
        <v>165601.47898669299</v>
      </c>
      <c r="G13" s="98">
        <v>5.0423</v>
      </c>
      <c r="H13" s="99">
        <v>12273890.0418004</v>
      </c>
      <c r="I13" s="100">
        <f t="shared" si="0"/>
        <v>1.33125601404176E-2</v>
      </c>
    </row>
    <row r="14" spans="2:13" x14ac:dyDescent="0.2">
      <c r="B14" s="84">
        <v>15</v>
      </c>
      <c r="C14" s="85">
        <v>5</v>
      </c>
      <c r="D14" s="86">
        <v>44238.014450925897</v>
      </c>
      <c r="E14" s="87">
        <v>4.9621500000000003</v>
      </c>
      <c r="F14" s="88">
        <v>150677.841418775</v>
      </c>
      <c r="G14" s="89">
        <v>5.0495000000000001</v>
      </c>
      <c r="H14" s="90">
        <v>15202122.718903501</v>
      </c>
      <c r="I14" s="91">
        <f t="shared" si="0"/>
        <v>9.8143554217844983E-3</v>
      </c>
    </row>
    <row r="15" spans="2:13" x14ac:dyDescent="0.2">
      <c r="B15" s="26">
        <v>30</v>
      </c>
      <c r="C15" s="16">
        <v>5</v>
      </c>
      <c r="D15" s="20">
        <v>44238.021012245401</v>
      </c>
      <c r="E15" s="66">
        <v>4.9622166666666701</v>
      </c>
      <c r="F15" s="35">
        <v>401207.51368493203</v>
      </c>
      <c r="G15" s="68">
        <v>5.0422833333333301</v>
      </c>
      <c r="H15" s="63">
        <v>14138641.428659501</v>
      </c>
      <c r="I15" s="27">
        <f t="shared" si="0"/>
        <v>2.7593650750833768E-2</v>
      </c>
    </row>
    <row r="16" spans="2:13" x14ac:dyDescent="0.2">
      <c r="B16" s="26">
        <v>60</v>
      </c>
      <c r="C16" s="16">
        <v>5</v>
      </c>
      <c r="D16" s="20">
        <v>44238.027575092601</v>
      </c>
      <c r="E16" s="66">
        <v>4.9621500000000003</v>
      </c>
      <c r="F16" s="35">
        <v>991608.08977163595</v>
      </c>
      <c r="G16" s="68">
        <v>5.0422333333333302</v>
      </c>
      <c r="H16" s="63">
        <v>13656725.830507001</v>
      </c>
      <c r="I16" s="27">
        <f t="shared" si="0"/>
        <v>6.7694257597370078E-2</v>
      </c>
    </row>
    <row r="17" spans="2:9" x14ac:dyDescent="0.2">
      <c r="B17" s="95">
        <v>120</v>
      </c>
      <c r="C17" s="17">
        <v>5</v>
      </c>
      <c r="D17" s="21">
        <v>44238.034136747701</v>
      </c>
      <c r="E17" s="96">
        <v>4.9622000000000002</v>
      </c>
      <c r="F17" s="97">
        <v>2023390.90723374</v>
      </c>
      <c r="G17" s="98">
        <v>5.0495666666666699</v>
      </c>
      <c r="H17" s="99">
        <v>12003028.1646687</v>
      </c>
      <c r="I17" s="100">
        <f t="shared" si="0"/>
        <v>0.14425570039376431</v>
      </c>
    </row>
    <row r="18" spans="2:9" x14ac:dyDescent="0.2">
      <c r="B18" s="84">
        <v>15</v>
      </c>
      <c r="C18" s="85">
        <v>1</v>
      </c>
      <c r="D18" s="86">
        <v>44238.040696909702</v>
      </c>
      <c r="E18" s="87">
        <v>4.9621500000000003</v>
      </c>
      <c r="F18" s="88">
        <v>45045.207918630003</v>
      </c>
      <c r="G18" s="89">
        <v>5.0422333333333302</v>
      </c>
      <c r="H18" s="90">
        <v>15938266.0792969</v>
      </c>
      <c r="I18" s="91">
        <f t="shared" si="0"/>
        <v>2.818265070934333E-3</v>
      </c>
    </row>
    <row r="19" spans="2:9" x14ac:dyDescent="0.2">
      <c r="B19" s="26">
        <v>30</v>
      </c>
      <c r="C19" s="16">
        <v>1</v>
      </c>
      <c r="D19" s="20">
        <v>44238.0472585069</v>
      </c>
      <c r="E19" s="66">
        <v>4.9694166666666701</v>
      </c>
      <c r="F19" s="35">
        <v>62264.272413708699</v>
      </c>
      <c r="G19" s="68">
        <v>5.0422166666666701</v>
      </c>
      <c r="H19" s="63">
        <v>14148029.160925999</v>
      </c>
      <c r="I19" s="27">
        <f t="shared" si="0"/>
        <v>4.3816317168811148E-3</v>
      </c>
    </row>
    <row r="20" spans="2:9" x14ac:dyDescent="0.2">
      <c r="B20" s="26">
        <v>60</v>
      </c>
      <c r="C20" s="16">
        <v>1</v>
      </c>
      <c r="D20" s="20">
        <v>44238.053817893502</v>
      </c>
      <c r="E20" s="66">
        <v>4.9621000000000004</v>
      </c>
      <c r="F20" s="35">
        <v>90965.4327628842</v>
      </c>
      <c r="G20" s="68">
        <v>5.0421833333333304</v>
      </c>
      <c r="H20" s="63">
        <v>14310145.3700263</v>
      </c>
      <c r="I20" s="27">
        <f t="shared" si="0"/>
        <v>6.3165566884789311E-3</v>
      </c>
    </row>
    <row r="21" spans="2:9" x14ac:dyDescent="0.2">
      <c r="B21" s="95">
        <v>120</v>
      </c>
      <c r="C21" s="17">
        <v>1</v>
      </c>
      <c r="D21" s="21">
        <v>44238.060378993097</v>
      </c>
      <c r="E21" s="96">
        <v>4.9621500000000003</v>
      </c>
      <c r="F21" s="97">
        <v>288819.24276745599</v>
      </c>
      <c r="G21" s="98">
        <v>5.0422166666666701</v>
      </c>
      <c r="H21" s="99">
        <v>13942155.068401201</v>
      </c>
      <c r="I21" s="100">
        <f t="shared" si="0"/>
        <v>2.0295113774521176E-2</v>
      </c>
    </row>
    <row r="22" spans="2:9" x14ac:dyDescent="0.2">
      <c r="B22" s="92">
        <v>15</v>
      </c>
      <c r="C22" s="18">
        <v>5</v>
      </c>
      <c r="D22" s="19">
        <v>44238.066938680597</v>
      </c>
      <c r="E22" s="65">
        <v>4.9622166666666701</v>
      </c>
      <c r="F22" s="37">
        <v>209382.01295880199</v>
      </c>
      <c r="G22" s="93">
        <v>5.0423</v>
      </c>
      <c r="H22" s="94">
        <v>15439594.4349324</v>
      </c>
      <c r="I22" s="27">
        <f t="shared" si="0"/>
        <v>1.3379917444186424E-2</v>
      </c>
    </row>
    <row r="23" spans="2:9" x14ac:dyDescent="0.2">
      <c r="B23" s="26">
        <v>30</v>
      </c>
      <c r="C23" s="16">
        <v>5</v>
      </c>
      <c r="D23" s="20">
        <v>44238.073501898201</v>
      </c>
      <c r="E23" s="66">
        <v>4.9621500000000003</v>
      </c>
      <c r="F23" s="35">
        <v>517938.694701122</v>
      </c>
      <c r="G23" s="68">
        <v>5.0422333333333302</v>
      </c>
      <c r="H23" s="63">
        <v>15911438.667969201</v>
      </c>
      <c r="I23" s="27">
        <f t="shared" si="0"/>
        <v>3.1525156630582113E-2</v>
      </c>
    </row>
    <row r="24" spans="2:9" x14ac:dyDescent="0.2">
      <c r="B24" s="26">
        <v>60</v>
      </c>
      <c r="C24" s="16">
        <v>5</v>
      </c>
      <c r="D24" s="20">
        <v>44238.080066388902</v>
      </c>
      <c r="E24" s="66">
        <v>4.9621500000000003</v>
      </c>
      <c r="F24" s="35">
        <v>1281965.03355237</v>
      </c>
      <c r="G24" s="68">
        <v>5.0422333333333302</v>
      </c>
      <c r="H24" s="63">
        <v>15145854.0758298</v>
      </c>
      <c r="I24" s="27">
        <f t="shared" si="0"/>
        <v>7.8036227755893708E-2</v>
      </c>
    </row>
    <row r="25" spans="2:9" ht="16" thickBot="1" x14ac:dyDescent="0.25">
      <c r="B25" s="28">
        <v>120</v>
      </c>
      <c r="C25" s="29">
        <v>5</v>
      </c>
      <c r="D25" s="30">
        <v>44237.931290763903</v>
      </c>
      <c r="E25" s="67">
        <v>4.96875</v>
      </c>
      <c r="F25" s="36">
        <v>1547380.71373105</v>
      </c>
      <c r="G25" s="69">
        <v>5.0488166666666698</v>
      </c>
      <c r="H25" s="64">
        <v>12227587.9320202</v>
      </c>
      <c r="I25" s="31">
        <f t="shared" si="0"/>
        <v>0.11233279389048366</v>
      </c>
    </row>
    <row r="32" spans="2:9" x14ac:dyDescent="0.2">
      <c r="B32" s="1"/>
    </row>
    <row r="33" spans="2:16" x14ac:dyDescent="0.2">
      <c r="B33" s="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2:16" x14ac:dyDescent="0.2">
      <c r="B34" s="1"/>
      <c r="E34" s="2"/>
    </row>
    <row r="35" spans="2:16" x14ac:dyDescent="0.2">
      <c r="C35" s="4"/>
      <c r="D35" s="2"/>
    </row>
    <row r="36" spans="2:16" x14ac:dyDescent="0.2">
      <c r="B36" s="3"/>
      <c r="C36" s="4"/>
      <c r="D36" s="2"/>
    </row>
    <row r="37" spans="2:16" x14ac:dyDescent="0.2">
      <c r="B37" s="1"/>
    </row>
    <row r="38" spans="2:16" x14ac:dyDescent="0.2">
      <c r="E38" s="7"/>
      <c r="F38" s="9"/>
    </row>
    <row r="39" spans="2:16" x14ac:dyDescent="0.2">
      <c r="B39" s="13"/>
      <c r="C39" s="3"/>
      <c r="D39" s="3"/>
      <c r="E39" s="8"/>
      <c r="F39" s="9"/>
    </row>
    <row r="40" spans="2:16" x14ac:dyDescent="0.2">
      <c r="B40" s="3"/>
      <c r="C40" s="10"/>
      <c r="D40" s="11"/>
      <c r="E40" s="12"/>
      <c r="F40" s="11"/>
      <c r="G40" s="11"/>
    </row>
    <row r="41" spans="2:16" x14ac:dyDescent="0.2">
      <c r="B41" s="3"/>
      <c r="C41" s="10"/>
      <c r="D41" s="11"/>
      <c r="E41" s="12"/>
      <c r="F41" s="11"/>
      <c r="G41" s="11"/>
    </row>
    <row r="42" spans="2:16" x14ac:dyDescent="0.2">
      <c r="C42" s="11"/>
      <c r="D42" s="11"/>
      <c r="E42" s="11"/>
      <c r="F42" s="11"/>
      <c r="G42" s="11"/>
    </row>
    <row r="43" spans="2:16" x14ac:dyDescent="0.2">
      <c r="C43" s="11"/>
      <c r="D43" s="11"/>
      <c r="E43" s="10"/>
      <c r="F43" s="11"/>
      <c r="G43" s="78"/>
    </row>
    <row r="44" spans="2:16" x14ac:dyDescent="0.2">
      <c r="C44" s="11"/>
      <c r="D44" s="11"/>
      <c r="E44" s="72"/>
      <c r="F44" s="11"/>
      <c r="G44" s="11"/>
    </row>
    <row r="45" spans="2:16" x14ac:dyDescent="0.2">
      <c r="C45" s="11"/>
      <c r="D45" s="14"/>
      <c r="E45" s="11"/>
      <c r="F45" s="78"/>
      <c r="G45" s="11"/>
    </row>
    <row r="46" spans="2:16" x14ac:dyDescent="0.2">
      <c r="C46" s="11"/>
      <c r="D46" s="14"/>
      <c r="E46" s="11"/>
      <c r="F46" s="78"/>
      <c r="G46" s="11"/>
      <c r="H46" s="9"/>
    </row>
    <row r="47" spans="2:16" x14ac:dyDescent="0.2">
      <c r="C47" s="11"/>
      <c r="D47" s="14"/>
      <c r="E47" s="11"/>
      <c r="F47" s="78"/>
      <c r="G47" s="11"/>
      <c r="H47" s="9"/>
    </row>
    <row r="48" spans="2:16" x14ac:dyDescent="0.2">
      <c r="C48" s="11"/>
      <c r="D48" s="74"/>
      <c r="E48" s="11"/>
      <c r="F48" s="78"/>
      <c r="G48" s="11"/>
      <c r="H48" s="9"/>
    </row>
    <row r="49" spans="2:15" x14ac:dyDescent="0.2">
      <c r="C49" s="11"/>
      <c r="D49" s="14"/>
      <c r="E49" s="11"/>
      <c r="F49" s="78"/>
      <c r="G49" s="11"/>
      <c r="H49" s="9"/>
    </row>
    <row r="50" spans="2:15" x14ac:dyDescent="0.2">
      <c r="C50" s="11"/>
      <c r="D50" s="14"/>
      <c r="E50" s="11"/>
      <c r="F50" s="11"/>
      <c r="G50" s="78"/>
      <c r="H50" s="5"/>
    </row>
    <row r="51" spans="2:15" x14ac:dyDescent="0.2">
      <c r="B51" s="70"/>
      <c r="C51" s="11"/>
      <c r="D51" s="12"/>
      <c r="E51" s="11"/>
      <c r="F51" s="11"/>
      <c r="G51" s="12"/>
      <c r="H51" s="11"/>
    </row>
    <row r="52" spans="2:15" x14ac:dyDescent="0.2">
      <c r="B52" s="76"/>
      <c r="C52" s="76"/>
      <c r="D52" s="11"/>
      <c r="E52" s="11"/>
      <c r="F52" s="11"/>
      <c r="G52" s="11"/>
      <c r="H52" s="71"/>
    </row>
    <row r="53" spans="2:15" x14ac:dyDescent="0.2">
      <c r="B53" s="77"/>
      <c r="C53" s="77"/>
      <c r="D53" s="11"/>
      <c r="E53" s="72"/>
      <c r="F53" s="11"/>
      <c r="G53" s="11"/>
      <c r="H53" s="72"/>
    </row>
    <row r="54" spans="2:15" x14ac:dyDescent="0.2">
      <c r="B54" s="73"/>
      <c r="C54" s="11"/>
      <c r="D54" s="14"/>
      <c r="E54" s="11"/>
      <c r="F54" s="11"/>
      <c r="G54" s="14"/>
      <c r="H54" s="75"/>
      <c r="I54" s="75"/>
      <c r="J54" s="75"/>
      <c r="K54" s="75"/>
      <c r="O54" s="7"/>
    </row>
    <row r="55" spans="2:15" x14ac:dyDescent="0.2">
      <c r="B55" s="76"/>
      <c r="C55" s="76"/>
      <c r="D55" s="14"/>
      <c r="E55" s="11"/>
      <c r="F55" s="11"/>
      <c r="G55" s="14"/>
      <c r="H55" s="75"/>
      <c r="I55" s="75"/>
      <c r="J55" s="75"/>
      <c r="K55" s="75"/>
      <c r="O55" s="7"/>
    </row>
    <row r="56" spans="2:15" x14ac:dyDescent="0.2">
      <c r="B56" s="76"/>
      <c r="C56" s="76"/>
      <c r="D56" s="14"/>
      <c r="E56" s="11"/>
      <c r="F56" s="11"/>
      <c r="G56" s="14"/>
      <c r="H56" s="75"/>
      <c r="I56" s="75"/>
      <c r="J56" s="75"/>
      <c r="K56" s="75"/>
      <c r="O56" s="7"/>
    </row>
    <row r="57" spans="2:15" x14ac:dyDescent="0.2">
      <c r="B57" s="11"/>
      <c r="C57" s="11"/>
      <c r="D57" s="74"/>
      <c r="E57" s="11"/>
      <c r="F57" s="11"/>
      <c r="G57" s="74"/>
      <c r="H57" s="75"/>
      <c r="I57" s="75"/>
      <c r="J57" s="75"/>
      <c r="K57" s="75"/>
      <c r="O57" s="7"/>
    </row>
    <row r="58" spans="2:15" x14ac:dyDescent="0.2">
      <c r="B58" s="11"/>
      <c r="C58" s="11"/>
      <c r="D58" s="14"/>
      <c r="E58" s="11"/>
      <c r="F58" s="11"/>
      <c r="G58" s="14"/>
      <c r="H58" s="75"/>
      <c r="I58" s="75"/>
      <c r="J58" s="75"/>
      <c r="K58" s="75"/>
      <c r="O58" s="7"/>
    </row>
    <row r="59" spans="2:15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2:15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2:15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2:15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</row>
  </sheetData>
  <mergeCells count="3">
    <mergeCell ref="G3:H3"/>
    <mergeCell ref="E3:F3"/>
    <mergeCell ref="C3:D3"/>
  </mergeCells>
  <conditionalFormatting sqref="F6:F2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6:H2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331B-12E0-904A-A31C-07335E900B62}">
  <dimension ref="B2:Q9"/>
  <sheetViews>
    <sheetView tabSelected="1" workbookViewId="0">
      <selection activeCell="H42" sqref="H42"/>
    </sheetView>
  </sheetViews>
  <sheetFormatPr baseColWidth="10" defaultRowHeight="15" x14ac:dyDescent="0.2"/>
  <cols>
    <col min="2" max="2" width="12.1640625" bestFit="1" customWidth="1"/>
    <col min="3" max="3" width="14.83203125" bestFit="1" customWidth="1"/>
    <col min="4" max="14" width="12.1640625" bestFit="1" customWidth="1"/>
    <col min="15" max="15" width="7.5" bestFit="1" customWidth="1"/>
    <col min="16" max="16" width="4.5" bestFit="1" customWidth="1"/>
    <col min="17" max="17" width="4.33203125" bestFit="1" customWidth="1"/>
  </cols>
  <sheetData>
    <row r="2" spans="2:17" ht="16" thickBot="1" x14ac:dyDescent="0.25"/>
    <row r="3" spans="2:17" x14ac:dyDescent="0.2">
      <c r="B3" s="52"/>
      <c r="C3" s="53" t="s">
        <v>7</v>
      </c>
      <c r="D3" s="38"/>
      <c r="E3" s="54"/>
      <c r="F3" s="55"/>
      <c r="G3" s="38"/>
      <c r="H3" s="54"/>
      <c r="I3" s="55"/>
      <c r="J3" s="38"/>
      <c r="K3" s="54"/>
      <c r="L3" s="55"/>
      <c r="M3" s="38"/>
      <c r="N3" s="54"/>
      <c r="O3" s="38"/>
      <c r="P3" s="38"/>
      <c r="Q3" s="39"/>
    </row>
    <row r="4" spans="2:17" x14ac:dyDescent="0.2">
      <c r="B4" s="24"/>
      <c r="C4" s="40">
        <v>15</v>
      </c>
      <c r="D4" s="41"/>
      <c r="E4" s="42"/>
      <c r="F4" s="40">
        <v>30</v>
      </c>
      <c r="G4" s="41"/>
      <c r="H4" s="42"/>
      <c r="I4" s="40">
        <v>60</v>
      </c>
      <c r="J4" s="41"/>
      <c r="K4" s="42"/>
      <c r="L4" s="40">
        <v>120</v>
      </c>
      <c r="M4" s="41"/>
      <c r="N4" s="42"/>
      <c r="O4" s="41" t="s">
        <v>6</v>
      </c>
      <c r="P4" s="41"/>
      <c r="Q4" s="56"/>
    </row>
    <row r="5" spans="2:17" x14ac:dyDescent="0.2">
      <c r="B5" s="57" t="s">
        <v>5</v>
      </c>
      <c r="C5" s="43" t="s">
        <v>9</v>
      </c>
      <c r="D5" s="44" t="s">
        <v>10</v>
      </c>
      <c r="E5" s="45" t="s">
        <v>11</v>
      </c>
      <c r="F5" s="43" t="s">
        <v>9</v>
      </c>
      <c r="G5" s="44" t="s">
        <v>10</v>
      </c>
      <c r="H5" s="45" t="s">
        <v>11</v>
      </c>
      <c r="I5" s="43" t="s">
        <v>9</v>
      </c>
      <c r="J5" s="44" t="s">
        <v>10</v>
      </c>
      <c r="K5" s="45" t="s">
        <v>11</v>
      </c>
      <c r="L5" s="43" t="s">
        <v>9</v>
      </c>
      <c r="M5" s="44" t="s">
        <v>10</v>
      </c>
      <c r="N5" s="45" t="s">
        <v>11</v>
      </c>
      <c r="O5" s="44" t="s">
        <v>9</v>
      </c>
      <c r="P5" s="44" t="s">
        <v>10</v>
      </c>
      <c r="Q5" s="58" t="s">
        <v>11</v>
      </c>
    </row>
    <row r="6" spans="2:17" x14ac:dyDescent="0.2">
      <c r="B6" s="59">
        <v>0</v>
      </c>
      <c r="C6" s="46">
        <v>3.134680068055215E-3</v>
      </c>
      <c r="D6" s="47">
        <v>3.134680068055215E-3</v>
      </c>
      <c r="E6" s="48">
        <v>3.134680068055215E-3</v>
      </c>
      <c r="F6" s="46">
        <v>7.9728606617220218E-4</v>
      </c>
      <c r="G6" s="47">
        <v>7.9728606617220218E-4</v>
      </c>
      <c r="H6" s="48">
        <v>7.9728606617220218E-4</v>
      </c>
      <c r="I6" s="46">
        <v>4.823069446397327E-4</v>
      </c>
      <c r="J6" s="47">
        <v>4.823069446397327E-4</v>
      </c>
      <c r="K6" s="48">
        <v>4.823069446397327E-4</v>
      </c>
      <c r="L6" s="46">
        <v>5.3425617685667263E-4</v>
      </c>
      <c r="M6" s="47">
        <v>5.3425617685667263E-4</v>
      </c>
      <c r="N6" s="48">
        <v>5.3425617685667263E-4</v>
      </c>
      <c r="O6" s="47"/>
      <c r="P6" s="47"/>
      <c r="Q6" s="49"/>
    </row>
    <row r="7" spans="2:17" x14ac:dyDescent="0.2">
      <c r="B7" s="59">
        <v>1</v>
      </c>
      <c r="C7" s="46">
        <v>2.9175137418931789E-3</v>
      </c>
      <c r="D7" s="47">
        <v>3.0167624128520252E-3</v>
      </c>
      <c r="E7" s="48">
        <v>2.818265070934333E-3</v>
      </c>
      <c r="F7" s="46">
        <v>3.530844528563126E-3</v>
      </c>
      <c r="G7" s="47">
        <v>4.3816317168811148E-3</v>
      </c>
      <c r="H7" s="48">
        <v>2.6800573402451372E-3</v>
      </c>
      <c r="I7" s="46">
        <v>6.72564331902256E-3</v>
      </c>
      <c r="J7" s="47">
        <v>7.1347299495661889E-3</v>
      </c>
      <c r="K7" s="48">
        <v>6.3165566884789311E-3</v>
      </c>
      <c r="L7" s="46">
        <v>1.6803836957469388E-2</v>
      </c>
      <c r="M7" s="47">
        <v>2.0295113774521176E-2</v>
      </c>
      <c r="N7" s="48">
        <v>1.33125601404176E-2</v>
      </c>
      <c r="O7" s="47"/>
      <c r="P7" s="47"/>
      <c r="Q7" s="49"/>
    </row>
    <row r="8" spans="2:17" x14ac:dyDescent="0.2">
      <c r="B8" s="59">
        <v>5</v>
      </c>
      <c r="C8" s="46">
        <v>1.1597136432985461E-2</v>
      </c>
      <c r="D8" s="47">
        <v>1.3379917444186424E-2</v>
      </c>
      <c r="E8" s="48">
        <v>9.8143554217844983E-3</v>
      </c>
      <c r="F8" s="46">
        <v>2.955940369070794E-2</v>
      </c>
      <c r="G8" s="47">
        <v>3.1525156630582113E-2</v>
      </c>
      <c r="H8" s="48">
        <v>2.7593650750833768E-2</v>
      </c>
      <c r="I8" s="46">
        <v>7.2865242676631886E-2</v>
      </c>
      <c r="J8" s="47">
        <v>7.8036227755893708E-2</v>
      </c>
      <c r="K8" s="48">
        <v>6.7694257597370078E-2</v>
      </c>
      <c r="L8" s="46">
        <v>0.12829424714212398</v>
      </c>
      <c r="M8" s="47">
        <v>0.14425570039376431</v>
      </c>
      <c r="N8" s="48">
        <v>0.11233279389048366</v>
      </c>
      <c r="O8" s="47"/>
      <c r="P8" s="47"/>
      <c r="Q8" s="49"/>
    </row>
    <row r="9" spans="2:17" ht="16" thickBot="1" x14ac:dyDescent="0.25">
      <c r="B9" s="60" t="s">
        <v>6</v>
      </c>
      <c r="C9" s="61"/>
      <c r="D9" s="50"/>
      <c r="E9" s="62"/>
      <c r="F9" s="61"/>
      <c r="G9" s="50"/>
      <c r="H9" s="62"/>
      <c r="I9" s="61"/>
      <c r="J9" s="50"/>
      <c r="K9" s="62"/>
      <c r="L9" s="61"/>
      <c r="M9" s="50"/>
      <c r="N9" s="62"/>
      <c r="O9" s="50"/>
      <c r="P9" s="50"/>
      <c r="Q9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1b</vt:lpstr>
      <vt:lpstr>Figure 1b -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Galanie, Stephanie S.</dc:creator>
  <cp:lastModifiedBy>Teixeira Prates, Erica</cp:lastModifiedBy>
  <cp:lastPrinted>2021-02-10T19:09:55Z</cp:lastPrinted>
  <dcterms:created xsi:type="dcterms:W3CDTF">2020-08-26T12:58:22Z</dcterms:created>
  <dcterms:modified xsi:type="dcterms:W3CDTF">2022-04-20T00:15:08Z</dcterms:modified>
</cp:coreProperties>
</file>