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ranswarup/Dropbox (Personal)/Basti_PGRN_NatComm_2020/2022 Revision/Current Versions/SUBMISSION_SEPTEMBER/"/>
    </mc:Choice>
  </mc:AlternateContent>
  <xr:revisionPtr revIDLastSave="0" documentId="13_ncr:1_{A5642B80-874A-0545-9720-540CE6A40BB5}" xr6:coauthVersionLast="47" xr6:coauthVersionMax="47" xr10:uidLastSave="{00000000-0000-0000-0000-000000000000}"/>
  <bookViews>
    <workbookView xWindow="1740" yWindow="500" windowWidth="28960" windowHeight="16820" xr2:uid="{E9957D09-AF3F-7C41-A714-27B937B93B04}"/>
  </bookViews>
  <sheets>
    <sheet name="Info" sheetId="1" r:id="rId1"/>
    <sheet name="&quot;Conventional&quot; lipids" sheetId="2" r:id="rId2"/>
    <sheet name="Gangliosides species in brains" sheetId="4" r:id="rId3"/>
    <sheet name="Ganglioside classes" sheetId="3" r:id="rId4"/>
    <sheet name="Gangliosides species in kidney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1" i="5" l="1"/>
  <c r="P11" i="5"/>
  <c r="I11" i="5"/>
  <c r="W7" i="5"/>
  <c r="P7" i="5"/>
  <c r="I7" i="5"/>
  <c r="AA19" i="2"/>
  <c r="AA26" i="2"/>
  <c r="AA25" i="2"/>
  <c r="AA24" i="2"/>
  <c r="AA23" i="2"/>
  <c r="AA22" i="2"/>
  <c r="AA21" i="2"/>
  <c r="AA20" i="2"/>
  <c r="V26" i="2"/>
  <c r="V25" i="2"/>
  <c r="V24" i="2"/>
  <c r="V23" i="2"/>
  <c r="V22" i="2"/>
  <c r="V21" i="2"/>
  <c r="V20" i="2"/>
  <c r="V19" i="2"/>
  <c r="Q20" i="2"/>
  <c r="Q21" i="2"/>
  <c r="Q22" i="2"/>
  <c r="Q23" i="2"/>
  <c r="Q24" i="2"/>
  <c r="Q25" i="2"/>
  <c r="Q26" i="2"/>
  <c r="Q19" i="2"/>
  <c r="L19" i="2"/>
  <c r="L26" i="2"/>
  <c r="L25" i="2"/>
  <c r="L24" i="2"/>
  <c r="L23" i="2"/>
  <c r="L22" i="2"/>
  <c r="L21" i="2"/>
  <c r="L20" i="2"/>
  <c r="G20" i="2"/>
  <c r="G21" i="2"/>
  <c r="G22" i="2"/>
  <c r="G23" i="2"/>
  <c r="G24" i="2"/>
  <c r="G25" i="2"/>
  <c r="G26" i="2"/>
  <c r="G19" i="2"/>
  <c r="W10" i="5"/>
  <c r="W9" i="5"/>
  <c r="W8" i="5"/>
  <c r="W6" i="5"/>
  <c r="W5" i="5"/>
  <c r="W4" i="5"/>
  <c r="W3" i="5"/>
  <c r="P10" i="5"/>
  <c r="P9" i="5"/>
  <c r="P8" i="5"/>
  <c r="P6" i="5"/>
  <c r="P5" i="5"/>
  <c r="P4" i="5"/>
  <c r="P3" i="5"/>
  <c r="I5" i="5"/>
  <c r="I6" i="5"/>
  <c r="I8" i="5"/>
  <c r="I9" i="5"/>
  <c r="I10" i="5"/>
  <c r="I4" i="5"/>
  <c r="I3" i="5"/>
  <c r="W6" i="3"/>
  <c r="W5" i="3"/>
  <c r="W4" i="3"/>
  <c r="W3" i="3"/>
  <c r="P6" i="3"/>
  <c r="P5" i="3"/>
  <c r="P4" i="3"/>
  <c r="P3" i="3"/>
  <c r="I5" i="3"/>
  <c r="I6" i="3"/>
  <c r="I4" i="3"/>
  <c r="I3" i="3"/>
  <c r="W11" i="4"/>
  <c r="W10" i="4"/>
  <c r="W9" i="4"/>
  <c r="W8" i="4"/>
  <c r="W7" i="4"/>
  <c r="W6" i="4"/>
  <c r="W5" i="4"/>
  <c r="W4" i="4"/>
  <c r="P11" i="4"/>
  <c r="P10" i="4"/>
  <c r="P9" i="4"/>
  <c r="P8" i="4"/>
  <c r="P7" i="4"/>
  <c r="P6" i="4"/>
  <c r="P5" i="4"/>
  <c r="P4" i="4"/>
  <c r="I6" i="4"/>
  <c r="I7" i="4"/>
  <c r="I8" i="4"/>
  <c r="I9" i="4"/>
  <c r="I10" i="4"/>
  <c r="I11" i="4"/>
  <c r="I5" i="4"/>
  <c r="I4" i="4"/>
  <c r="Y5" i="2"/>
  <c r="Y6" i="2"/>
  <c r="Y7" i="2"/>
  <c r="Y8" i="2"/>
  <c r="Y9" i="2"/>
  <c r="Y10" i="2"/>
  <c r="Y11" i="2"/>
  <c r="Y12" i="2"/>
  <c r="Y13" i="2"/>
  <c r="Y14" i="2"/>
  <c r="Y15" i="2"/>
  <c r="Y4" i="2"/>
  <c r="Y3" i="2"/>
  <c r="R5" i="2"/>
  <c r="R6" i="2"/>
  <c r="R7" i="2"/>
  <c r="R8" i="2"/>
  <c r="R9" i="2"/>
  <c r="R10" i="2"/>
  <c r="R11" i="2"/>
  <c r="R12" i="2"/>
  <c r="R13" i="2"/>
  <c r="R14" i="2"/>
  <c r="R15" i="2"/>
  <c r="R4" i="2"/>
  <c r="R3" i="2"/>
  <c r="K4" i="2"/>
  <c r="K5" i="2"/>
  <c r="K6" i="2"/>
  <c r="K7" i="2"/>
  <c r="K8" i="2"/>
  <c r="K9" i="2"/>
  <c r="K10" i="2"/>
  <c r="K11" i="2"/>
  <c r="K12" i="2"/>
  <c r="K13" i="2"/>
  <c r="K14" i="2"/>
  <c r="K15" i="2"/>
  <c r="K3" i="2"/>
</calcChain>
</file>

<file path=xl/sharedStrings.xml><?xml version="1.0" encoding="utf-8"?>
<sst xmlns="http://schemas.openxmlformats.org/spreadsheetml/2006/main" count="167" uniqueCount="62">
  <si>
    <t>Lipid class</t>
  </si>
  <si>
    <t>PC</t>
  </si>
  <si>
    <t>GRN +/+</t>
  </si>
  <si>
    <t>PE</t>
  </si>
  <si>
    <t>PS</t>
  </si>
  <si>
    <t>PG</t>
  </si>
  <si>
    <t>BMP</t>
  </si>
  <si>
    <t>DAG</t>
  </si>
  <si>
    <t>TAG</t>
  </si>
  <si>
    <t>SE</t>
  </si>
  <si>
    <t>LCB</t>
  </si>
  <si>
    <t>Cer</t>
  </si>
  <si>
    <t>HexCer</t>
  </si>
  <si>
    <t>LacCer</t>
  </si>
  <si>
    <t>Phospholipids</t>
  </si>
  <si>
    <t>Neutral lipids</t>
  </si>
  <si>
    <t>GRN +/R493X</t>
  </si>
  <si>
    <t>GRN R493X/R493X</t>
  </si>
  <si>
    <t>SM</t>
  </si>
  <si>
    <t>Ganglio-sides</t>
  </si>
  <si>
    <t>Gangliosides</t>
  </si>
  <si>
    <t>GM2</t>
  </si>
  <si>
    <t>GM1</t>
  </si>
  <si>
    <t>GD1</t>
  </si>
  <si>
    <t>GD3</t>
  </si>
  <si>
    <t>Lipid species</t>
  </si>
  <si>
    <t>GM2(d36:1)</t>
  </si>
  <si>
    <t>GM2(d38:1)</t>
  </si>
  <si>
    <t>GM1(d36:1)</t>
  </si>
  <si>
    <t>GM1(d38:1)</t>
  </si>
  <si>
    <t>GD3(d36:1)</t>
  </si>
  <si>
    <t>GD3(d38:1)</t>
  </si>
  <si>
    <t>GD1a(d36:1)</t>
  </si>
  <si>
    <t>GD1a(d38:1)</t>
  </si>
  <si>
    <t>Sphingolipids</t>
  </si>
  <si>
    <t>Fold change compared to control</t>
  </si>
  <si>
    <t>GM1(d34:1)</t>
  </si>
  <si>
    <t>GD1(d34:1)</t>
  </si>
  <si>
    <t>GD1(d36:1)</t>
  </si>
  <si>
    <t>GD1(d38:1)</t>
  </si>
  <si>
    <t>GT1(d34:1)</t>
  </si>
  <si>
    <t>GT1(d36:1)</t>
  </si>
  <si>
    <t>GT1(d38:1)</t>
  </si>
  <si>
    <t>Std deviation</t>
  </si>
  <si>
    <t>BMP(22:6/22:6)</t>
  </si>
  <si>
    <t>BMP(18:1/18:1)</t>
  </si>
  <si>
    <t>BMP(20:4/22:6)</t>
  </si>
  <si>
    <t>BMP(18:1/22:6)</t>
  </si>
  <si>
    <t>BMP(20:4/20:4)</t>
  </si>
  <si>
    <t>BMP(18:1/20:4)</t>
  </si>
  <si>
    <t>BMP(16:0/18:1)</t>
  </si>
  <si>
    <t>BMP(16:1/18:1)</t>
  </si>
  <si>
    <t>BMP species</t>
  </si>
  <si>
    <t>GRN +/-</t>
  </si>
  <si>
    <t>GRN -/-</t>
  </si>
  <si>
    <t>ns</t>
  </si>
  <si>
    <t>GRN +/+ vs GRN +/R493X</t>
  </si>
  <si>
    <t>GRN +/+ vs GRN R493X/R493X</t>
  </si>
  <si>
    <t>Dunn's test, adjusted p value</t>
  </si>
  <si>
    <t>&lt;0.0001</t>
  </si>
  <si>
    <t>GD1(total)</t>
  </si>
  <si>
    <t>GT1(total)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</si>
</sst>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slantDashDot">
        <color indexed="64"/>
      </top>
      <bottom/>
      <diagonal/>
    </border>
    <border>
      <left/>
      <right style="medium">
        <color indexed="64"/>
      </right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/>
      <right style="slantDashDot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vertical="center" textRotation="90" wrapText="1"/>
    </xf>
    <xf numFmtId="0" fontId="4" fillId="0" borderId="0" xfId="0" applyFont="1" applyAlignment="1">
      <alignment horizontal="left"/>
    </xf>
    <xf numFmtId="2" fontId="0" fillId="0" borderId="4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2" borderId="12" xfId="0" applyNumberFormat="1" applyFill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2" borderId="13" xfId="0" applyNumberFormat="1" applyFill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2" fontId="5" fillId="0" borderId="4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2" borderId="14" xfId="0" applyNumberFormat="1" applyFill="1" applyBorder="1" applyAlignment="1">
      <alignment horizontal="center"/>
    </xf>
    <xf numFmtId="2" fontId="4" fillId="0" borderId="0" xfId="0" applyNumberFormat="1" applyFont="1"/>
    <xf numFmtId="2" fontId="5" fillId="2" borderId="0" xfId="0" applyNumberFormat="1" applyFont="1" applyFill="1"/>
    <xf numFmtId="0" fontId="5" fillId="0" borderId="0" xfId="0" applyFont="1" applyAlignment="1">
      <alignment horizontal="left"/>
    </xf>
    <xf numFmtId="2" fontId="5" fillId="0" borderId="1" xfId="0" applyNumberFormat="1" applyFont="1" applyBorder="1"/>
    <xf numFmtId="2" fontId="5" fillId="0" borderId="2" xfId="0" applyNumberFormat="1" applyFont="1" applyBorder="1"/>
    <xf numFmtId="2" fontId="5" fillId="0" borderId="3" xfId="0" applyNumberFormat="1" applyFont="1" applyBorder="1"/>
    <xf numFmtId="2" fontId="5" fillId="2" borderId="3" xfId="0" applyNumberFormat="1" applyFont="1" applyFill="1" applyBorder="1"/>
    <xf numFmtId="2" fontId="5" fillId="2" borderId="12" xfId="0" applyNumberFormat="1" applyFont="1" applyFill="1" applyBorder="1"/>
    <xf numFmtId="2" fontId="5" fillId="0" borderId="4" xfId="0" applyNumberFormat="1" applyFont="1" applyBorder="1"/>
    <xf numFmtId="2" fontId="5" fillId="0" borderId="0" xfId="0" applyNumberFormat="1" applyFont="1"/>
    <xf numFmtId="2" fontId="5" fillId="0" borderId="5" xfId="0" applyNumberFormat="1" applyFont="1" applyBorder="1"/>
    <xf numFmtId="2" fontId="5" fillId="2" borderId="5" xfId="0" applyNumberFormat="1" applyFont="1" applyFill="1" applyBorder="1"/>
    <xf numFmtId="2" fontId="5" fillId="2" borderId="13" xfId="0" applyNumberFormat="1" applyFont="1" applyFill="1" applyBorder="1"/>
    <xf numFmtId="2" fontId="5" fillId="0" borderId="6" xfId="0" applyNumberFormat="1" applyFont="1" applyBorder="1"/>
    <xf numFmtId="2" fontId="5" fillId="0" borderId="7" xfId="0" applyNumberFormat="1" applyFont="1" applyBorder="1"/>
    <xf numFmtId="2" fontId="5" fillId="0" borderId="8" xfId="0" applyNumberFormat="1" applyFont="1" applyBorder="1"/>
    <xf numFmtId="2" fontId="5" fillId="2" borderId="14" xfId="0" applyNumberFormat="1" applyFont="1" applyFill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2" borderId="3" xfId="0" applyFont="1" applyFill="1" applyBorder="1"/>
    <xf numFmtId="0" fontId="5" fillId="2" borderId="12" xfId="0" applyFont="1" applyFill="1" applyBorder="1"/>
    <xf numFmtId="0" fontId="5" fillId="0" borderId="4" xfId="0" applyFont="1" applyBorder="1"/>
    <xf numFmtId="0" fontId="5" fillId="0" borderId="0" xfId="0" applyFont="1"/>
    <xf numFmtId="0" fontId="5" fillId="0" borderId="5" xfId="0" applyFont="1" applyBorder="1"/>
    <xf numFmtId="0" fontId="5" fillId="2" borderId="5" xfId="0" applyFont="1" applyFill="1" applyBorder="1"/>
    <xf numFmtId="0" fontId="5" fillId="2" borderId="13" xfId="0" applyFont="1" applyFill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2" borderId="14" xfId="0" applyFont="1" applyFill="1" applyBorder="1"/>
    <xf numFmtId="2" fontId="5" fillId="0" borderId="7" xfId="0" applyNumberFormat="1" applyFont="1" applyBorder="1" applyAlignment="1">
      <alignment horizontal="center"/>
    </xf>
    <xf numFmtId="2" fontId="5" fillId="0" borderId="7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0" xfId="0" applyFont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0" fillId="0" borderId="15" xfId="0" applyBorder="1"/>
    <xf numFmtId="0" fontId="0" fillId="0" borderId="16" xfId="0" applyBorder="1"/>
    <xf numFmtId="2" fontId="0" fillId="2" borderId="1" xfId="0" applyNumberFormat="1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2" fontId="5" fillId="0" borderId="4" xfId="0" applyNumberFormat="1" applyFont="1" applyBorder="1" applyAlignment="1">
      <alignment horizontal="right"/>
    </xf>
    <xf numFmtId="2" fontId="5" fillId="0" borderId="0" xfId="0" applyNumberFormat="1" applyFont="1" applyAlignment="1">
      <alignment horizontal="right"/>
    </xf>
    <xf numFmtId="2" fontId="0" fillId="0" borderId="6" xfId="0" applyNumberFormat="1" applyBorder="1"/>
    <xf numFmtId="2" fontId="0" fillId="0" borderId="7" xfId="0" applyNumberFormat="1" applyBorder="1"/>
    <xf numFmtId="0" fontId="0" fillId="0" borderId="8" xfId="0" applyBorder="1"/>
    <xf numFmtId="0" fontId="0" fillId="0" borderId="7" xfId="0" applyBorder="1"/>
    <xf numFmtId="0" fontId="0" fillId="0" borderId="4" xfId="0" applyBorder="1"/>
    <xf numFmtId="0" fontId="0" fillId="0" borderId="5" xfId="0" applyBorder="1"/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textRotation="90" wrapText="1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 textRotation="90"/>
    </xf>
    <xf numFmtId="0" fontId="0" fillId="0" borderId="0" xfId="0" applyAlignment="1">
      <alignment horizontal="center" vertical="center" textRotation="90" wrapText="1"/>
    </xf>
    <xf numFmtId="0" fontId="2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609600</xdr:colOff>
      <xdr:row>33</xdr:row>
      <xdr:rowOff>190500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A0C0451-AF6D-D142-8A14-302227D447A8}"/>
            </a:ext>
          </a:extLst>
        </xdr:cNvPr>
        <xdr:cNvSpPr txBox="1"/>
      </xdr:nvSpPr>
      <xdr:spPr>
        <a:xfrm>
          <a:off x="0" y="0"/>
          <a:ext cx="6388100" cy="6896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 b="1" u="sng">
              <a:solidFill>
                <a:schemeClr val="tx1"/>
              </a:solidFill>
            </a:rPr>
            <a:t>Table 1: </a:t>
          </a:r>
          <a:r>
            <a:rPr lang="en-US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Comparative lipidomics analysis of </a:t>
          </a:r>
          <a:r>
            <a:rPr lang="en-US" sz="1800" b="1" i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GRN</a:t>
          </a:r>
          <a:r>
            <a:rPr lang="en-US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+/+, </a:t>
          </a:r>
          <a:r>
            <a:rPr lang="en-US" sz="1800" b="1" i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GRN</a:t>
          </a:r>
          <a:r>
            <a:rPr lang="en-US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+/R493X,</a:t>
          </a:r>
          <a:r>
            <a:rPr lang="en-US" sz="1800" b="1" i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GRN</a:t>
          </a:r>
          <a:r>
            <a:rPr lang="en-US" sz="18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R493X/R493X</a:t>
          </a:r>
          <a:r>
            <a:rPr lang="en-US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endParaRPr lang="en-US" sz="1800" b="1" u="sng">
            <a:solidFill>
              <a:schemeClr val="tx1"/>
            </a:solidFill>
          </a:endParaRPr>
        </a:p>
        <a:p>
          <a:endParaRPr lang="en-US" sz="1800">
            <a:solidFill>
              <a:schemeClr val="tx1"/>
            </a:solidFill>
          </a:endParaRPr>
        </a:p>
        <a:p>
          <a:r>
            <a:rPr lang="en-US" sz="1800">
              <a:solidFill>
                <a:schemeClr val="tx1"/>
              </a:solidFill>
            </a:rPr>
            <a:t>Mouse brain and kidney</a:t>
          </a:r>
          <a:r>
            <a:rPr lang="en-US" sz="1800" baseline="0">
              <a:solidFill>
                <a:schemeClr val="tx1"/>
              </a:solidFill>
            </a:rPr>
            <a:t> </a:t>
          </a:r>
          <a:r>
            <a:rPr lang="en-US" sz="1800">
              <a:solidFill>
                <a:schemeClr val="tx1"/>
              </a:solidFill>
            </a:rPr>
            <a:t>samples</a:t>
          </a:r>
        </a:p>
        <a:p>
          <a:endParaRPr lang="en-US" sz="1800">
            <a:solidFill>
              <a:schemeClr val="tx1"/>
            </a:solidFill>
          </a:endParaRPr>
        </a:p>
        <a:p>
          <a:r>
            <a:rPr lang="en-US" sz="1800" b="1" u="sng" baseline="0">
              <a:solidFill>
                <a:schemeClr val="tx1"/>
              </a:solidFill>
            </a:rPr>
            <a:t>Figure 1b, 4c</a:t>
          </a:r>
        </a:p>
        <a:p>
          <a:r>
            <a:rPr lang="en-US" sz="1800" b="1" u="sng" baseline="0">
              <a:solidFill>
                <a:schemeClr val="tx1"/>
              </a:solidFill>
            </a:rPr>
            <a:t>Supplementary Figure 1a, 1b, 4a</a:t>
          </a:r>
        </a:p>
        <a:p>
          <a:endParaRPr lang="en-US" sz="1800" b="1" baseline="0">
            <a:solidFill>
              <a:srgbClr val="FF0000"/>
            </a:solidFill>
          </a:endParaRPr>
        </a:p>
        <a:p>
          <a:r>
            <a:rPr lang="en-US" sz="1800" b="0" baseline="0">
              <a:solidFill>
                <a:schemeClr val="tx1"/>
              </a:solidFill>
            </a:rPr>
            <a:t>Normalized to internal standards in the LipidSplash mix and to deuterated internal ganglioside standard.</a:t>
          </a:r>
          <a:br>
            <a:rPr lang="en-US" sz="1800" b="0" baseline="0">
              <a:solidFill>
                <a:schemeClr val="tx1"/>
              </a:solidFill>
            </a:rPr>
          </a:br>
          <a:r>
            <a:rPr lang="en-US" sz="1800" b="0" baseline="0">
              <a:solidFill>
                <a:schemeClr val="tx1"/>
              </a:solidFill>
            </a:rPr>
            <a:t>Data expressed as 'fold change' compared to average of control. </a:t>
          </a:r>
          <a:endParaRPr lang="en-US" sz="1800" b="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C0734-A2A1-6747-BD5A-E32B97121B6D}">
  <dimension ref="A1"/>
  <sheetViews>
    <sheetView tabSelected="1" workbookViewId="0">
      <selection activeCell="L13" sqref="L13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C23A4-C3C2-F54B-B125-A8C395234F2F}">
  <dimension ref="A1:BA30"/>
  <sheetViews>
    <sheetView zoomScaleNormal="100" workbookViewId="0">
      <selection activeCell="AB16" sqref="AB16:AC26"/>
    </sheetView>
  </sheetViews>
  <sheetFormatPr baseColWidth="10" defaultRowHeight="16" x14ac:dyDescent="0.2"/>
  <cols>
    <col min="3" max="7" width="13.6640625" bestFit="1" customWidth="1"/>
    <col min="8" max="10" width="13.6640625" customWidth="1"/>
    <col min="11" max="11" width="13.6640625" bestFit="1" customWidth="1"/>
    <col min="12" max="15" width="15.83203125" bestFit="1" customWidth="1"/>
    <col min="16" max="17" width="13.6640625" customWidth="1"/>
    <col min="18" max="18" width="13.83203125" customWidth="1"/>
    <col min="19" max="21" width="14.5" bestFit="1" customWidth="1"/>
    <col min="22" max="24" width="13.6640625" customWidth="1"/>
    <col min="25" max="25" width="13.83203125" bestFit="1" customWidth="1"/>
    <col min="26" max="26" width="22.6640625" bestFit="1" customWidth="1"/>
    <col min="27" max="27" width="27" bestFit="1" customWidth="1"/>
    <col min="28" max="28" width="22.6640625" bestFit="1" customWidth="1"/>
    <col min="29" max="29" width="27" bestFit="1" customWidth="1"/>
  </cols>
  <sheetData>
    <row r="1" spans="1:29" ht="17" thickBot="1" x14ac:dyDescent="0.25">
      <c r="A1" t="s">
        <v>35</v>
      </c>
      <c r="Z1" s="97" t="s">
        <v>58</v>
      </c>
      <c r="AA1" s="98"/>
    </row>
    <row r="2" spans="1:29" ht="17" thickBot="1" x14ac:dyDescent="0.25">
      <c r="B2" s="1" t="s">
        <v>0</v>
      </c>
      <c r="C2" s="104" t="s">
        <v>2</v>
      </c>
      <c r="D2" s="105"/>
      <c r="E2" s="105"/>
      <c r="F2" s="105"/>
      <c r="G2" s="105"/>
      <c r="H2" s="105"/>
      <c r="I2" s="105"/>
      <c r="J2" s="105"/>
      <c r="K2" s="106"/>
      <c r="L2" s="100" t="s">
        <v>16</v>
      </c>
      <c r="M2" s="101"/>
      <c r="N2" s="101"/>
      <c r="O2" s="101"/>
      <c r="P2" s="101"/>
      <c r="Q2" s="101"/>
      <c r="R2" s="101"/>
      <c r="S2" s="100" t="s">
        <v>17</v>
      </c>
      <c r="T2" s="101"/>
      <c r="U2" s="101"/>
      <c r="V2" s="101"/>
      <c r="W2" s="101"/>
      <c r="X2" s="101"/>
      <c r="Y2" s="101"/>
      <c r="Z2" s="69" t="s">
        <v>56</v>
      </c>
      <c r="AA2" s="70" t="s">
        <v>57</v>
      </c>
    </row>
    <row r="3" spans="1:29" ht="16" customHeight="1" x14ac:dyDescent="0.2">
      <c r="A3" s="102" t="s">
        <v>14</v>
      </c>
      <c r="B3" s="4" t="s">
        <v>1</v>
      </c>
      <c r="C3" s="5">
        <v>1.08789718050638</v>
      </c>
      <c r="D3" s="6">
        <v>0.90168254746888399</v>
      </c>
      <c r="E3" s="6">
        <v>0.96163008956087603</v>
      </c>
      <c r="F3" s="6">
        <v>1.03836991043912</v>
      </c>
      <c r="G3" s="6">
        <v>1.0516611322487599</v>
      </c>
      <c r="H3" s="6">
        <v>0.88739542734368304</v>
      </c>
      <c r="I3" s="6"/>
      <c r="J3" s="6"/>
      <c r="K3" s="7">
        <f>STDEV(C3:J3)</f>
        <v>8.3470475810761058E-2</v>
      </c>
      <c r="L3" s="8">
        <v>0.97526701844708097</v>
      </c>
      <c r="M3" s="8">
        <v>0.93202889163285496</v>
      </c>
      <c r="N3" s="8">
        <v>0.89844616288617696</v>
      </c>
      <c r="O3" s="8">
        <v>0.943597718194917</v>
      </c>
      <c r="P3" s="8">
        <v>1.00858128986191</v>
      </c>
      <c r="Q3" s="8"/>
      <c r="R3" s="7">
        <f>STDEV(L3:Q3)</f>
        <v>4.2069552848793795E-2</v>
      </c>
      <c r="S3" s="9">
        <v>0.93852246929657102</v>
      </c>
      <c r="T3" s="8">
        <v>0.92719101252858105</v>
      </c>
      <c r="U3" s="8">
        <v>1.0247411699730899</v>
      </c>
      <c r="V3" s="8">
        <v>1.0783689743257101</v>
      </c>
      <c r="W3" s="8"/>
      <c r="X3" s="8"/>
      <c r="Y3" s="71">
        <f>STDEV(S3:X3)</f>
        <v>7.2091297427846424E-2</v>
      </c>
      <c r="Z3" s="74" t="s">
        <v>55</v>
      </c>
      <c r="AA3" s="75" t="s">
        <v>55</v>
      </c>
    </row>
    <row r="4" spans="1:29" x14ac:dyDescent="0.2">
      <c r="A4" s="102"/>
      <c r="B4" s="4" t="s">
        <v>3</v>
      </c>
      <c r="C4" s="5">
        <v>1.01800858466746</v>
      </c>
      <c r="D4" s="6">
        <v>0.80621163506384097</v>
      </c>
      <c r="E4" s="6">
        <v>0.98199141533253098</v>
      </c>
      <c r="F4" s="6">
        <v>1.05213240652275</v>
      </c>
      <c r="G4" s="6">
        <v>1.1017673043449301</v>
      </c>
      <c r="H4" s="6">
        <v>0.86254632639946804</v>
      </c>
      <c r="I4" s="6"/>
      <c r="J4" s="6"/>
      <c r="K4" s="10">
        <f t="shared" ref="K4:K15" si="0">STDEV(C4:J4)</f>
        <v>0.11395500532578967</v>
      </c>
      <c r="L4" s="6">
        <v>0.96460318646024101</v>
      </c>
      <c r="M4" s="6">
        <v>0.88857135072997495</v>
      </c>
      <c r="N4" s="6">
        <v>0.82721741556444095</v>
      </c>
      <c r="O4" s="6">
        <v>0.93117409548184105</v>
      </c>
      <c r="P4" s="6">
        <v>1.0606542968418999</v>
      </c>
      <c r="Q4" s="6"/>
      <c r="R4" s="10">
        <f>STDEV(L4:Q4)</f>
        <v>8.7251286800202763E-2</v>
      </c>
      <c r="S4" s="5">
        <v>0.93654349654211599</v>
      </c>
      <c r="T4" s="6">
        <v>0.89041824104714795</v>
      </c>
      <c r="U4" s="6">
        <v>0.983519648774691</v>
      </c>
      <c r="V4" s="6">
        <v>1.1015990334489101</v>
      </c>
      <c r="W4" s="6"/>
      <c r="X4" s="6"/>
      <c r="Y4" s="72">
        <f>STDEV(S4:X4)</f>
        <v>9.0731090142782536E-2</v>
      </c>
      <c r="Z4" s="74" t="s">
        <v>55</v>
      </c>
      <c r="AA4" s="75" t="s">
        <v>55</v>
      </c>
    </row>
    <row r="5" spans="1:29" x14ac:dyDescent="0.2">
      <c r="A5" s="102"/>
      <c r="B5" s="4" t="s">
        <v>4</v>
      </c>
      <c r="C5" s="5">
        <v>1.0647123091527599</v>
      </c>
      <c r="D5" s="6">
        <v>0.93528769084723096</v>
      </c>
      <c r="E5" s="6">
        <v>1.0689111332942001</v>
      </c>
      <c r="F5" s="6">
        <v>0.79667995718928197</v>
      </c>
      <c r="G5" s="6">
        <v>1.16669266938276</v>
      </c>
      <c r="H5" s="6">
        <v>0.93208236931335897</v>
      </c>
      <c r="I5" s="6"/>
      <c r="J5" s="6"/>
      <c r="K5" s="10">
        <f t="shared" si="0"/>
        <v>0.13164404415289005</v>
      </c>
      <c r="L5" s="6">
        <v>0.75019661533291304</v>
      </c>
      <c r="M5" s="6">
        <v>0.87649652328633598</v>
      </c>
      <c r="N5" s="6">
        <v>0.92179210167015002</v>
      </c>
      <c r="O5" s="6">
        <v>0.68580267719435495</v>
      </c>
      <c r="P5" s="6">
        <v>1.10501386084241</v>
      </c>
      <c r="Q5" s="6"/>
      <c r="R5" s="10">
        <f t="shared" ref="R5:R15" si="1">STDEV(L5:Q5)</f>
        <v>0.16295302675567011</v>
      </c>
      <c r="S5" s="5">
        <v>0.92247469022935302</v>
      </c>
      <c r="T5" s="6">
        <v>0.97761991933440995</v>
      </c>
      <c r="U5" s="6">
        <v>1.04314855910982</v>
      </c>
      <c r="V5" s="6">
        <v>1.2530432982369799</v>
      </c>
      <c r="W5" s="6"/>
      <c r="X5" s="6"/>
      <c r="Y5" s="72">
        <f t="shared" ref="Y5:Y15" si="2">STDEV(S5:X5)</f>
        <v>0.14465090889042634</v>
      </c>
      <c r="Z5" s="74" t="s">
        <v>55</v>
      </c>
      <c r="AA5" s="75" t="s">
        <v>55</v>
      </c>
    </row>
    <row r="6" spans="1:29" x14ac:dyDescent="0.2">
      <c r="A6" s="102"/>
      <c r="B6" s="4" t="s">
        <v>5</v>
      </c>
      <c r="C6" s="11">
        <v>1.0145820000000001</v>
      </c>
      <c r="D6" s="12">
        <v>0.94520800000000005</v>
      </c>
      <c r="E6" s="12">
        <v>0.98176600000000003</v>
      </c>
      <c r="F6" s="12">
        <v>1.023236</v>
      </c>
      <c r="G6" s="12">
        <v>0.94352159499999999</v>
      </c>
      <c r="H6" s="12">
        <v>0.76633444100000003</v>
      </c>
      <c r="I6" s="12">
        <v>1.0498338869999999</v>
      </c>
      <c r="J6" s="12">
        <v>1.240310078</v>
      </c>
      <c r="K6" s="10">
        <f t="shared" si="0"/>
        <v>0.1319924194884062</v>
      </c>
      <c r="L6" s="12">
        <v>0.92361599999999999</v>
      </c>
      <c r="M6" s="12">
        <v>0.84324900000000003</v>
      </c>
      <c r="N6" s="12">
        <v>0.91596900000000003</v>
      </c>
      <c r="O6" s="12">
        <v>1.0454042079999999</v>
      </c>
      <c r="P6" s="12">
        <v>1.11627907</v>
      </c>
      <c r="Q6" s="12">
        <v>0.84163898100000001</v>
      </c>
      <c r="R6" s="10">
        <f t="shared" si="1"/>
        <v>0.11109532965288092</v>
      </c>
      <c r="S6" s="13">
        <v>0.93025500000000005</v>
      </c>
      <c r="T6" s="14">
        <v>0.92223299999999997</v>
      </c>
      <c r="U6" s="14">
        <v>0.927199</v>
      </c>
      <c r="V6" s="14">
        <v>1.001862</v>
      </c>
      <c r="W6" s="14">
        <v>1.0454042079999999</v>
      </c>
      <c r="X6" s="14">
        <v>0.99224806200000004</v>
      </c>
      <c r="Y6" s="72">
        <f t="shared" si="2"/>
        <v>5.0772292596640303E-2</v>
      </c>
      <c r="Z6" s="74" t="s">
        <v>55</v>
      </c>
      <c r="AA6" s="75" t="s">
        <v>55</v>
      </c>
    </row>
    <row r="7" spans="1:29" ht="16" customHeight="1" x14ac:dyDescent="0.2">
      <c r="A7" s="102"/>
      <c r="B7" s="4" t="s">
        <v>6</v>
      </c>
      <c r="C7" s="11">
        <v>1.2676714499999999</v>
      </c>
      <c r="D7" s="12">
        <v>1.03504212</v>
      </c>
      <c r="E7" s="12">
        <v>0.88463274999999997</v>
      </c>
      <c r="F7" s="12">
        <v>0.81265368000000004</v>
      </c>
      <c r="G7" s="12">
        <v>0.79010502999999999</v>
      </c>
      <c r="H7" s="12">
        <v>1.0780234500000001</v>
      </c>
      <c r="I7" s="12">
        <v>0.87429446</v>
      </c>
      <c r="J7" s="12">
        <v>1.25757706</v>
      </c>
      <c r="K7" s="10">
        <f t="shared" si="0"/>
        <v>0.19032888194440231</v>
      </c>
      <c r="L7" s="12">
        <v>0.86146332999999997</v>
      </c>
      <c r="M7" s="12">
        <v>1.0928145300000001</v>
      </c>
      <c r="N7" s="12">
        <v>0.93005958</v>
      </c>
      <c r="O7" s="12">
        <v>0.85668016000000002</v>
      </c>
      <c r="P7" s="12">
        <v>1.03083586</v>
      </c>
      <c r="Q7" s="12">
        <v>0.81586561999999996</v>
      </c>
      <c r="R7" s="10">
        <f t="shared" si="1"/>
        <v>0.10933091553791523</v>
      </c>
      <c r="S7" s="11">
        <v>0.42336783</v>
      </c>
      <c r="T7" s="12">
        <v>0.39979733000000001</v>
      </c>
      <c r="U7" s="12">
        <v>0.42849363000000001</v>
      </c>
      <c r="V7" s="12">
        <v>0.40423088000000001</v>
      </c>
      <c r="W7" s="12">
        <v>0.40262889000000002</v>
      </c>
      <c r="X7" s="12">
        <v>0.40960071999999997</v>
      </c>
      <c r="Y7" s="72">
        <f t="shared" si="2"/>
        <v>1.1845640711979518E-2</v>
      </c>
      <c r="Z7" s="74" t="s">
        <v>55</v>
      </c>
      <c r="AA7" s="75" t="s">
        <v>55</v>
      </c>
    </row>
    <row r="8" spans="1:29" x14ac:dyDescent="0.2">
      <c r="A8" s="99" t="s">
        <v>15</v>
      </c>
      <c r="B8" s="4" t="s">
        <v>7</v>
      </c>
      <c r="C8" s="5">
        <v>1.2109059849883801</v>
      </c>
      <c r="D8" s="6">
        <v>0.95131607726745404</v>
      </c>
      <c r="E8" s="6">
        <v>0.93345829168823902</v>
      </c>
      <c r="F8" s="6">
        <v>1.1294440276089599</v>
      </c>
      <c r="G8" s="6">
        <v>1.04868392273254</v>
      </c>
      <c r="H8" s="6">
        <v>0.84470509735953903</v>
      </c>
      <c r="I8" s="6"/>
      <c r="J8" s="6"/>
      <c r="K8" s="10">
        <f t="shared" si="0"/>
        <v>0.13577977816232137</v>
      </c>
      <c r="L8" s="6">
        <v>1.21024704654375</v>
      </c>
      <c r="M8" s="6">
        <v>0.94799231423057795</v>
      </c>
      <c r="N8" s="6">
        <v>0.96599891468961996</v>
      </c>
      <c r="O8" s="6">
        <v>0.91173962518030804</v>
      </c>
      <c r="P8" s="6">
        <v>1.19121673814395</v>
      </c>
      <c r="Q8" s="6"/>
      <c r="R8" s="10">
        <f t="shared" si="1"/>
        <v>0.14326107958256457</v>
      </c>
      <c r="S8" s="5">
        <v>1.0161204583775101</v>
      </c>
      <c r="T8" s="6">
        <v>1.07372496795288</v>
      </c>
      <c r="U8" s="6">
        <v>1.0175919952822201</v>
      </c>
      <c r="V8" s="6">
        <v>1.2670874090152699</v>
      </c>
      <c r="W8" s="6"/>
      <c r="X8" s="6"/>
      <c r="Y8" s="72">
        <f t="shared" si="2"/>
        <v>0.11870578508964001</v>
      </c>
      <c r="Z8" s="74" t="s">
        <v>55</v>
      </c>
      <c r="AA8" s="75" t="s">
        <v>55</v>
      </c>
    </row>
    <row r="9" spans="1:29" x14ac:dyDescent="0.2">
      <c r="A9" s="103"/>
      <c r="B9" s="4" t="s">
        <v>8</v>
      </c>
      <c r="C9" s="5">
        <v>1.00442353905388</v>
      </c>
      <c r="D9" s="6">
        <v>0.45070229122087502</v>
      </c>
      <c r="E9" s="6">
        <v>1.0268024133094</v>
      </c>
      <c r="F9" s="6">
        <v>0.99557646094611196</v>
      </c>
      <c r="G9" s="6">
        <v>0.91417160292355404</v>
      </c>
      <c r="H9" s="6">
        <v>1.49141842142486</v>
      </c>
      <c r="I9" s="6"/>
      <c r="J9" s="6"/>
      <c r="K9" s="10">
        <f t="shared" si="0"/>
        <v>0.33138082298642929</v>
      </c>
      <c r="L9" s="6">
        <v>0.60679935700925303</v>
      </c>
      <c r="M9" s="6">
        <v>0.77691679102185696</v>
      </c>
      <c r="N9" s="6">
        <v>0.67929439168923</v>
      </c>
      <c r="O9" s="6">
        <v>0.63039810450226597</v>
      </c>
      <c r="P9" s="6">
        <v>0.63694976574463602</v>
      </c>
      <c r="Q9" s="6"/>
      <c r="R9" s="10">
        <f t="shared" si="1"/>
        <v>6.7259528866311952E-2</v>
      </c>
      <c r="S9" s="5">
        <v>0.64889549314056705</v>
      </c>
      <c r="T9" s="6">
        <v>0.65600251977389601</v>
      </c>
      <c r="U9" s="6">
        <v>0.841173827888264</v>
      </c>
      <c r="V9" s="6">
        <v>0.67374213903799096</v>
      </c>
      <c r="W9" s="6"/>
      <c r="X9" s="6"/>
      <c r="Y9" s="72">
        <f t="shared" si="2"/>
        <v>9.1412663931638216E-2</v>
      </c>
      <c r="Z9" s="74" t="s">
        <v>55</v>
      </c>
      <c r="AA9" s="75" t="s">
        <v>55</v>
      </c>
    </row>
    <row r="10" spans="1:29" x14ac:dyDescent="0.2">
      <c r="A10" s="103"/>
      <c r="B10" s="4" t="s">
        <v>9</v>
      </c>
      <c r="C10" s="5">
        <v>1.5291106845809299</v>
      </c>
      <c r="D10" s="6">
        <v>0.520793346129238</v>
      </c>
      <c r="E10" s="6">
        <v>1.13243761996161</v>
      </c>
      <c r="F10" s="6">
        <v>1.36404350607805</v>
      </c>
      <c r="G10" s="6">
        <v>0.86756238003838704</v>
      </c>
      <c r="H10" s="6">
        <v>0.63723608445297497</v>
      </c>
      <c r="I10" s="6"/>
      <c r="J10" s="6"/>
      <c r="K10" s="10">
        <f t="shared" si="0"/>
        <v>0.40208588275987811</v>
      </c>
      <c r="L10" s="6">
        <v>1.1381957773512399</v>
      </c>
      <c r="M10" s="6">
        <v>1.0505438259756801</v>
      </c>
      <c r="N10" s="6">
        <v>1.34037108125399</v>
      </c>
      <c r="O10" s="6">
        <v>0.84452975047984602</v>
      </c>
      <c r="P10" s="6">
        <v>1.23672424824056</v>
      </c>
      <c r="Q10" s="6"/>
      <c r="R10" s="10">
        <f t="shared" si="1"/>
        <v>0.18921256766041966</v>
      </c>
      <c r="S10" s="5">
        <v>0.70825335892514396</v>
      </c>
      <c r="T10" s="6">
        <v>0.70249520153550804</v>
      </c>
      <c r="U10" s="6">
        <v>0.96033269353806705</v>
      </c>
      <c r="V10" s="6">
        <v>0.92258477287268004</v>
      </c>
      <c r="W10" s="6"/>
      <c r="X10" s="6"/>
      <c r="Y10" s="72">
        <f t="shared" si="2"/>
        <v>0.13719195783289603</v>
      </c>
      <c r="Z10" s="74" t="s">
        <v>55</v>
      </c>
      <c r="AA10" s="75" t="s">
        <v>55</v>
      </c>
    </row>
    <row r="11" spans="1:29" ht="16" customHeight="1" x14ac:dyDescent="0.2">
      <c r="A11" s="99" t="s">
        <v>34</v>
      </c>
      <c r="B11" s="4" t="s">
        <v>10</v>
      </c>
      <c r="C11" s="5">
        <v>0.99451826514055097</v>
      </c>
      <c r="D11" s="6">
        <v>0.92014208656755603</v>
      </c>
      <c r="E11" s="6">
        <v>1.05775555847914</v>
      </c>
      <c r="F11" s="6">
        <v>1.00548173485944</v>
      </c>
      <c r="G11" s="6">
        <v>1.0344077533657801</v>
      </c>
      <c r="H11" s="6">
        <v>0.98969433846423704</v>
      </c>
      <c r="I11" s="6"/>
      <c r="J11" s="6"/>
      <c r="K11" s="10">
        <f t="shared" si="0"/>
        <v>4.7037268983789779E-2</v>
      </c>
      <c r="L11" s="6">
        <v>0.93329825023023205</v>
      </c>
      <c r="M11" s="6">
        <v>0.90575801429636404</v>
      </c>
      <c r="N11" s="6">
        <v>0.91466912248388299</v>
      </c>
      <c r="O11" s="6">
        <v>0.82655790904705495</v>
      </c>
      <c r="P11" s="6">
        <v>0.98776476779371103</v>
      </c>
      <c r="Q11" s="6"/>
      <c r="R11" s="10">
        <f t="shared" si="1"/>
        <v>5.8153673018399035E-2</v>
      </c>
      <c r="S11" s="5">
        <v>0.87032408016489005</v>
      </c>
      <c r="T11" s="6">
        <v>0.91531815989124199</v>
      </c>
      <c r="U11" s="6">
        <v>0.91277463491645805</v>
      </c>
      <c r="V11" s="6">
        <v>1.0224970398631701</v>
      </c>
      <c r="W11" s="6"/>
      <c r="X11" s="6"/>
      <c r="Y11" s="72">
        <f t="shared" si="2"/>
        <v>6.4881889133958981E-2</v>
      </c>
      <c r="Z11" s="74" t="s">
        <v>55</v>
      </c>
      <c r="AA11" s="75">
        <v>2.0400000000000001E-2</v>
      </c>
    </row>
    <row r="12" spans="1:29" x14ac:dyDescent="0.2">
      <c r="A12" s="99"/>
      <c r="B12" s="4" t="s">
        <v>11</v>
      </c>
      <c r="C12" s="5">
        <v>1.0390902003906199</v>
      </c>
      <c r="D12" s="6">
        <v>0.84399173844766695</v>
      </c>
      <c r="E12" s="6">
        <v>0.96090979960937595</v>
      </c>
      <c r="F12" s="6">
        <v>1.0810554350721</v>
      </c>
      <c r="G12" s="6">
        <v>1.0903512100600199</v>
      </c>
      <c r="H12" s="6">
        <v>0.85710509869760798</v>
      </c>
      <c r="I12" s="6"/>
      <c r="J12" s="6"/>
      <c r="K12" s="10">
        <f t="shared" si="0"/>
        <v>0.10939626660244192</v>
      </c>
      <c r="L12" s="6">
        <v>1.00690019511087</v>
      </c>
      <c r="M12" s="6">
        <v>0.96421634287267399</v>
      </c>
      <c r="N12" s="6">
        <v>0.92892172924744398</v>
      </c>
      <c r="O12" s="6">
        <v>0.95663080998205097</v>
      </c>
      <c r="P12" s="6">
        <v>1.1470294905415499</v>
      </c>
      <c r="Q12" s="6"/>
      <c r="R12" s="10">
        <f t="shared" si="1"/>
        <v>8.6423412965152838E-2</v>
      </c>
      <c r="S12" s="5">
        <v>0.90804526875456104</v>
      </c>
      <c r="T12" s="6">
        <v>0.96584761600768998</v>
      </c>
      <c r="U12" s="6">
        <v>0.96812530650533501</v>
      </c>
      <c r="V12" s="6">
        <v>1.12091783910098</v>
      </c>
      <c r="W12" s="6"/>
      <c r="X12" s="6"/>
      <c r="Y12" s="72">
        <f t="shared" si="2"/>
        <v>9.1133132225695787E-2</v>
      </c>
      <c r="Z12" s="74" t="s">
        <v>55</v>
      </c>
      <c r="AA12" s="75" t="s">
        <v>55</v>
      </c>
    </row>
    <row r="13" spans="1:29" x14ac:dyDescent="0.2">
      <c r="A13" s="99"/>
      <c r="B13" s="4" t="s">
        <v>18</v>
      </c>
      <c r="C13" s="5">
        <v>1.10598543244143</v>
      </c>
      <c r="D13" s="6">
        <v>0.96570017985904899</v>
      </c>
      <c r="E13" s="6">
        <v>0.92652857110515796</v>
      </c>
      <c r="F13" s="6">
        <v>1.06968225997366</v>
      </c>
      <c r="G13" s="6">
        <v>1.0342998201409499</v>
      </c>
      <c r="H13" s="6">
        <v>0.91882375899975</v>
      </c>
      <c r="I13" s="6"/>
      <c r="J13" s="6"/>
      <c r="K13" s="10">
        <f t="shared" si="0"/>
        <v>7.7917234692409867E-2</v>
      </c>
      <c r="L13" s="6">
        <v>1.0735321365410999</v>
      </c>
      <c r="M13" s="6">
        <v>0.987463871045829</v>
      </c>
      <c r="N13" s="6">
        <v>0.92679669654283803</v>
      </c>
      <c r="O13" s="6">
        <v>0.95161600592506601</v>
      </c>
      <c r="P13" s="6">
        <v>1.08665510607586</v>
      </c>
      <c r="Q13" s="6"/>
      <c r="R13" s="10">
        <f t="shared" si="1"/>
        <v>7.1828105675805609E-2</v>
      </c>
      <c r="S13" s="5">
        <v>0.97660732030505004</v>
      </c>
      <c r="T13" s="6">
        <v>0.93260945367292003</v>
      </c>
      <c r="U13" s="6">
        <v>1.0140184073171901</v>
      </c>
      <c r="V13" s="6">
        <v>1.0987055738598901</v>
      </c>
      <c r="W13" s="6"/>
      <c r="X13" s="6"/>
      <c r="Y13" s="72">
        <f t="shared" si="2"/>
        <v>7.0492694817974433E-2</v>
      </c>
      <c r="Z13" s="74" t="s">
        <v>55</v>
      </c>
      <c r="AA13" s="75" t="s">
        <v>55</v>
      </c>
    </row>
    <row r="14" spans="1:29" x14ac:dyDescent="0.2">
      <c r="A14" s="99"/>
      <c r="B14" s="4" t="s">
        <v>12</v>
      </c>
      <c r="C14" s="5">
        <v>1.0281433644215401</v>
      </c>
      <c r="D14" s="6">
        <v>0.84183821314469398</v>
      </c>
      <c r="E14" s="6">
        <v>0.97185663557845003</v>
      </c>
      <c r="F14" s="6">
        <v>1.08526609012741</v>
      </c>
      <c r="G14" s="6">
        <v>1.0700222939397801</v>
      </c>
      <c r="H14" s="6">
        <v>0.86097104410238801</v>
      </c>
      <c r="I14" s="6"/>
      <c r="J14" s="6"/>
      <c r="K14" s="10">
        <f t="shared" si="0"/>
        <v>0.10463811975433533</v>
      </c>
      <c r="L14" s="6">
        <v>1.0408416281442601</v>
      </c>
      <c r="M14" s="6">
        <v>1.05298808148933</v>
      </c>
      <c r="N14" s="6">
        <v>0.86141802707086701</v>
      </c>
      <c r="O14" s="6">
        <v>0.97854115994047097</v>
      </c>
      <c r="P14" s="6">
        <v>1.1371506198722801</v>
      </c>
      <c r="Q14" s="6"/>
      <c r="R14" s="10">
        <f t="shared" si="1"/>
        <v>0.10240242909428089</v>
      </c>
      <c r="S14" s="5">
        <v>0.86299375072676998</v>
      </c>
      <c r="T14" s="6">
        <v>0.87358842716444596</v>
      </c>
      <c r="U14" s="6">
        <v>0.91952740022159296</v>
      </c>
      <c r="V14" s="6">
        <v>1.0575628075940799</v>
      </c>
      <c r="W14" s="6"/>
      <c r="X14" s="6"/>
      <c r="Y14" s="72">
        <f t="shared" si="2"/>
        <v>8.9524742470428464E-2</v>
      </c>
      <c r="Z14" s="74" t="s">
        <v>55</v>
      </c>
      <c r="AA14" s="75" t="s">
        <v>55</v>
      </c>
    </row>
    <row r="15" spans="1:29" ht="17" thickBot="1" x14ac:dyDescent="0.25">
      <c r="A15" s="99"/>
      <c r="B15" s="4" t="s">
        <v>13</v>
      </c>
      <c r="C15" s="15">
        <v>1.15239726027397</v>
      </c>
      <c r="D15" s="16">
        <v>0.55993150684931503</v>
      </c>
      <c r="E15" s="16">
        <v>1.04109589041095</v>
      </c>
      <c r="F15" s="16">
        <v>1.1438356164383501</v>
      </c>
      <c r="G15" s="16">
        <v>0.95890410958904104</v>
      </c>
      <c r="H15" s="16">
        <v>0.77739726027397205</v>
      </c>
      <c r="I15" s="16"/>
      <c r="J15" s="16"/>
      <c r="K15" s="17">
        <f t="shared" si="0"/>
        <v>0.23157033524694862</v>
      </c>
      <c r="L15" s="16">
        <v>0.90582191780821897</v>
      </c>
      <c r="M15" s="16">
        <v>1.0462328767123199</v>
      </c>
      <c r="N15" s="16">
        <v>0.73801369863013699</v>
      </c>
      <c r="O15" s="16">
        <v>1.1506849315068399</v>
      </c>
      <c r="P15" s="16">
        <v>1.05993150684931</v>
      </c>
      <c r="Q15" s="16"/>
      <c r="R15" s="17">
        <f t="shared" si="1"/>
        <v>0.16122100490504393</v>
      </c>
      <c r="S15" s="15">
        <v>0.79280821917808197</v>
      </c>
      <c r="T15" s="16">
        <v>0.61815068493150604</v>
      </c>
      <c r="U15" s="16">
        <v>0.72945205479452002</v>
      </c>
      <c r="V15" s="16">
        <v>0.88013698630136905</v>
      </c>
      <c r="W15" s="16"/>
      <c r="X15" s="16"/>
      <c r="Y15" s="73">
        <f t="shared" si="2"/>
        <v>0.11025589063017309</v>
      </c>
      <c r="Z15" s="76" t="s">
        <v>55</v>
      </c>
      <c r="AA15" s="77" t="s">
        <v>55</v>
      </c>
    </row>
    <row r="16" spans="1:29" ht="16" customHeight="1" x14ac:dyDescent="0.2">
      <c r="A16" s="3"/>
      <c r="B16" s="4"/>
      <c r="C16" s="18"/>
      <c r="D16" s="18"/>
      <c r="E16" s="18"/>
      <c r="F16" s="18"/>
      <c r="G16" s="18"/>
      <c r="H16" s="18"/>
      <c r="I16" s="18"/>
      <c r="J16" s="18"/>
      <c r="K16" s="19" t="s">
        <v>43</v>
      </c>
      <c r="L16" s="18"/>
      <c r="M16" s="18"/>
      <c r="N16" s="18"/>
      <c r="O16" s="18"/>
      <c r="P16" s="18"/>
      <c r="Q16" s="18"/>
      <c r="R16" s="19" t="s">
        <v>43</v>
      </c>
      <c r="S16" s="18"/>
      <c r="T16" s="18"/>
      <c r="U16" s="18"/>
      <c r="V16" s="18"/>
      <c r="W16" s="18"/>
      <c r="X16" s="18"/>
      <c r="Y16" s="19" t="s">
        <v>43</v>
      </c>
      <c r="AB16" s="97" t="s">
        <v>58</v>
      </c>
      <c r="AC16" s="98"/>
    </row>
    <row r="17" spans="1:53" ht="17" thickBot="1" x14ac:dyDescent="0.25">
      <c r="A17" s="3"/>
      <c r="B17" s="4"/>
      <c r="C17" s="18"/>
      <c r="D17" s="18"/>
      <c r="E17" s="18"/>
      <c r="F17" s="18"/>
      <c r="G17" s="18"/>
      <c r="H17" s="18"/>
      <c r="I17" s="18"/>
      <c r="J17" s="18"/>
      <c r="L17" s="18"/>
      <c r="M17" s="18"/>
      <c r="N17" s="18"/>
      <c r="O17" s="18"/>
      <c r="P17" s="18"/>
      <c r="Q17" s="18"/>
      <c r="S17" s="18"/>
      <c r="T17" s="18"/>
      <c r="U17" s="18"/>
      <c r="V17" s="18"/>
      <c r="W17" s="18"/>
      <c r="X17" s="18"/>
      <c r="AB17" s="81" t="s">
        <v>56</v>
      </c>
      <c r="AC17" s="82" t="s">
        <v>57</v>
      </c>
    </row>
    <row r="18" spans="1:53" ht="17" thickBot="1" x14ac:dyDescent="0.25">
      <c r="A18" s="3"/>
      <c r="B18" s="4"/>
      <c r="C18" s="104" t="s">
        <v>2</v>
      </c>
      <c r="D18" s="107"/>
      <c r="E18" s="107"/>
      <c r="F18" s="107"/>
      <c r="G18" s="108"/>
      <c r="H18" s="104" t="s">
        <v>16</v>
      </c>
      <c r="I18" s="107"/>
      <c r="J18" s="107"/>
      <c r="K18" s="107"/>
      <c r="L18" s="108"/>
      <c r="M18" s="104" t="s">
        <v>17</v>
      </c>
      <c r="N18" s="107"/>
      <c r="O18" s="107"/>
      <c r="P18" s="107"/>
      <c r="Q18" s="108"/>
      <c r="R18" s="104" t="s">
        <v>53</v>
      </c>
      <c r="S18" s="107"/>
      <c r="T18" s="107"/>
      <c r="U18" s="107"/>
      <c r="V18" s="108"/>
      <c r="W18" s="104" t="s">
        <v>54</v>
      </c>
      <c r="X18" s="107"/>
      <c r="Y18" s="107"/>
      <c r="Z18" s="107"/>
      <c r="AA18" s="108"/>
      <c r="AB18" s="83" t="s">
        <v>55</v>
      </c>
      <c r="AC18" s="84" t="s">
        <v>59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16" customHeight="1" x14ac:dyDescent="0.2">
      <c r="A19" s="99" t="s">
        <v>52</v>
      </c>
      <c r="B19" s="51" t="s">
        <v>44</v>
      </c>
      <c r="C19" s="52">
        <v>0.81265368000000004</v>
      </c>
      <c r="D19" s="53">
        <v>0.88463274999999997</v>
      </c>
      <c r="E19" s="53">
        <v>1.03504212</v>
      </c>
      <c r="F19" s="54">
        <v>1.2676714499999999</v>
      </c>
      <c r="G19" s="7">
        <f>STDEV(C19:F19)</f>
        <v>0.20106731982870965</v>
      </c>
      <c r="H19" s="61">
        <v>0.93005958</v>
      </c>
      <c r="I19" s="62">
        <v>1.0928145300000001</v>
      </c>
      <c r="J19" s="62">
        <v>0.86146332999999997</v>
      </c>
      <c r="K19" s="63">
        <v>1.02416887</v>
      </c>
      <c r="L19" s="7">
        <f>STDEV(H19:K19)</f>
        <v>0.10196399481060148</v>
      </c>
      <c r="M19" s="61">
        <v>0.42849363000000001</v>
      </c>
      <c r="N19" s="62">
        <v>0.39979733000000001</v>
      </c>
      <c r="O19" s="62">
        <v>0.42336783</v>
      </c>
      <c r="P19" s="63">
        <v>0.34850571000000002</v>
      </c>
      <c r="Q19" s="7">
        <f>STDEV(M19:P19)</f>
        <v>3.6558804877239892E-2</v>
      </c>
      <c r="R19" s="61">
        <v>0.95005821999999995</v>
      </c>
      <c r="S19" s="62">
        <v>0.99308565000000004</v>
      </c>
      <c r="T19" s="62">
        <v>0.98465170000000002</v>
      </c>
      <c r="U19" s="63">
        <v>1.02416887</v>
      </c>
      <c r="V19" s="7">
        <f>STDEV(R19:U19)</f>
        <v>3.0467690314656303E-2</v>
      </c>
      <c r="W19" s="61">
        <v>0.38962310999999999</v>
      </c>
      <c r="X19" s="62">
        <v>0.32220683999999999</v>
      </c>
      <c r="Y19" s="62">
        <v>0.34850571000000002</v>
      </c>
      <c r="Z19" s="63">
        <v>0.32559255999999998</v>
      </c>
      <c r="AA19" s="7">
        <f>STDEV(W19:Z19)</f>
        <v>3.1042459474743628E-2</v>
      </c>
      <c r="AB19" s="79" t="s">
        <v>55</v>
      </c>
      <c r="AC19" s="85" t="s">
        <v>59</v>
      </c>
    </row>
    <row r="20" spans="1:53" x14ac:dyDescent="0.2">
      <c r="A20" s="99"/>
      <c r="B20" s="51" t="s">
        <v>45</v>
      </c>
      <c r="C20" s="55">
        <v>0.74068279999999997</v>
      </c>
      <c r="D20" s="56">
        <v>0.79928829000000001</v>
      </c>
      <c r="E20" s="56">
        <v>1.1892125600000001</v>
      </c>
      <c r="F20" s="57">
        <v>1.2708163400000001</v>
      </c>
      <c r="G20" s="10">
        <f t="shared" ref="G20:G26" si="3">STDEV(C20:F20)</f>
        <v>0.26874615260484092</v>
      </c>
      <c r="H20" s="64">
        <v>0.63372178999999995</v>
      </c>
      <c r="I20" s="2">
        <v>0.76818271000000005</v>
      </c>
      <c r="J20" s="2">
        <v>0.68741490999999999</v>
      </c>
      <c r="K20" s="65">
        <v>1.01710214</v>
      </c>
      <c r="L20" s="10">
        <f t="shared" ref="L20:L26" si="4">STDEV(H20:K20)</f>
        <v>0.169588023526167</v>
      </c>
      <c r="M20" s="64">
        <v>0.31876660000000001</v>
      </c>
      <c r="N20" s="2">
        <v>0.42027755</v>
      </c>
      <c r="O20" s="2">
        <v>0.35728226000000002</v>
      </c>
      <c r="P20" s="65">
        <v>0.24088108999999999</v>
      </c>
      <c r="Q20" s="10">
        <f t="shared" ref="Q20:Q26" si="5">STDEV(M20:P20)</f>
        <v>7.5030444100590621E-2</v>
      </c>
      <c r="R20" s="64">
        <v>0.92322192000000003</v>
      </c>
      <c r="S20" s="2">
        <v>0.98278242000000005</v>
      </c>
      <c r="T20" s="2">
        <v>0.80017231</v>
      </c>
      <c r="U20" s="65">
        <v>1.01710214</v>
      </c>
      <c r="V20" s="10">
        <f t="shared" ref="V20:V26" si="6">STDEV(R20:U20)</f>
        <v>9.5343677463676071E-2</v>
      </c>
      <c r="W20" s="64">
        <v>0.31123215999999998</v>
      </c>
      <c r="X20" s="2">
        <v>0.39095827</v>
      </c>
      <c r="Y20" s="2">
        <v>0.24088108999999999</v>
      </c>
      <c r="Z20" s="65">
        <v>0.27784244000000002</v>
      </c>
      <c r="AA20" s="10">
        <f t="shared" ref="AA20:AA26" si="7">STDEV(W20:Z20)</f>
        <v>6.3969322995948222E-2</v>
      </c>
      <c r="AB20" s="79" t="s">
        <v>55</v>
      </c>
      <c r="AC20" s="85" t="s">
        <v>59</v>
      </c>
    </row>
    <row r="21" spans="1:53" x14ac:dyDescent="0.2">
      <c r="A21" s="99"/>
      <c r="B21" s="51" t="s">
        <v>46</v>
      </c>
      <c r="C21" s="55">
        <v>0.87585911999999999</v>
      </c>
      <c r="D21" s="56">
        <v>0.88182587000000001</v>
      </c>
      <c r="E21" s="56">
        <v>0.97109891000000004</v>
      </c>
      <c r="F21" s="57">
        <v>1.2712161</v>
      </c>
      <c r="G21" s="10">
        <f t="shared" si="3"/>
        <v>0.18598344818005499</v>
      </c>
      <c r="H21" s="64">
        <v>1.0278603500000001</v>
      </c>
      <c r="I21" s="2">
        <v>1.1383606799999999</v>
      </c>
      <c r="J21" s="2">
        <v>0.76306761999999995</v>
      </c>
      <c r="K21" s="65">
        <v>1.1164177500000001</v>
      </c>
      <c r="L21" s="10">
        <f t="shared" si="4"/>
        <v>0.17232493854099348</v>
      </c>
      <c r="M21" s="64">
        <v>0.54229713000000002</v>
      </c>
      <c r="N21" s="2">
        <v>0.38219047</v>
      </c>
      <c r="O21" s="2">
        <v>0.47528816000000002</v>
      </c>
      <c r="P21" s="65">
        <v>0.33562436000000001</v>
      </c>
      <c r="Q21" s="10">
        <f t="shared" si="5"/>
        <v>9.2726990861433892E-2</v>
      </c>
      <c r="R21" s="64">
        <v>1.21619162</v>
      </c>
      <c r="S21" s="2">
        <v>1.10712458</v>
      </c>
      <c r="T21" s="2">
        <v>0.85200277999999996</v>
      </c>
      <c r="U21" s="65">
        <v>1.1164177500000001</v>
      </c>
      <c r="V21" s="10">
        <f t="shared" si="6"/>
        <v>0.1553417543497975</v>
      </c>
      <c r="W21" s="64">
        <v>0.38795779000000002</v>
      </c>
      <c r="X21" s="2">
        <v>0.47709625999999999</v>
      </c>
      <c r="Y21" s="2">
        <v>0.33562436000000001</v>
      </c>
      <c r="Z21" s="65">
        <v>0.30496307</v>
      </c>
      <c r="AA21" s="10">
        <f t="shared" si="7"/>
        <v>7.5364020245646396E-2</v>
      </c>
      <c r="AB21" s="79" t="s">
        <v>55</v>
      </c>
      <c r="AC21" s="85" t="s">
        <v>59</v>
      </c>
    </row>
    <row r="22" spans="1:53" x14ac:dyDescent="0.2">
      <c r="A22" s="99"/>
      <c r="B22" s="51" t="s">
        <v>47</v>
      </c>
      <c r="C22" s="55">
        <v>0.80140884000000001</v>
      </c>
      <c r="D22" s="56">
        <v>0.86027657999999996</v>
      </c>
      <c r="E22" s="56">
        <v>1.12388741</v>
      </c>
      <c r="F22" s="57">
        <v>1.2144271799999999</v>
      </c>
      <c r="G22" s="10">
        <f t="shared" si="3"/>
        <v>0.20024001332226524</v>
      </c>
      <c r="H22" s="64">
        <v>0.76585327000000003</v>
      </c>
      <c r="I22" s="2">
        <v>1.01824826</v>
      </c>
      <c r="J22" s="2">
        <v>0.82120815999999996</v>
      </c>
      <c r="K22" s="65">
        <v>1.08123255</v>
      </c>
      <c r="L22" s="10">
        <f t="shared" si="4"/>
        <v>0.15183214148828394</v>
      </c>
      <c r="M22" s="64">
        <v>0.45025182000000002</v>
      </c>
      <c r="N22" s="2">
        <v>0.60078620000000005</v>
      </c>
      <c r="O22" s="2">
        <v>0.48506276999999998</v>
      </c>
      <c r="P22" s="65">
        <v>0.46274367999999999</v>
      </c>
      <c r="Q22" s="10">
        <f t="shared" si="5"/>
        <v>6.8904668277683281E-2</v>
      </c>
      <c r="R22" s="64">
        <v>0.96231162999999997</v>
      </c>
      <c r="S22" s="2">
        <v>1.08366651</v>
      </c>
      <c r="T22" s="2">
        <v>0.94634410000000002</v>
      </c>
      <c r="U22" s="65">
        <v>1.08123255</v>
      </c>
      <c r="V22" s="10">
        <f t="shared" si="6"/>
        <v>7.4264401813528114E-2</v>
      </c>
      <c r="W22" s="64">
        <v>0.52564787999999996</v>
      </c>
      <c r="X22" s="2">
        <v>0.50006481000000003</v>
      </c>
      <c r="Y22" s="2">
        <v>0.46274367999999999</v>
      </c>
      <c r="Z22" s="65">
        <v>0.54169851000000002</v>
      </c>
      <c r="AA22" s="10">
        <f t="shared" si="7"/>
        <v>3.4434904133448664E-2</v>
      </c>
      <c r="AB22" s="79" t="s">
        <v>55</v>
      </c>
      <c r="AC22" s="85" t="s">
        <v>59</v>
      </c>
    </row>
    <row r="23" spans="1:53" x14ac:dyDescent="0.2">
      <c r="A23" s="99"/>
      <c r="B23" s="51" t="s">
        <v>48</v>
      </c>
      <c r="C23" s="55">
        <v>0.75360249999999995</v>
      </c>
      <c r="D23" s="56">
        <v>0.88442989000000005</v>
      </c>
      <c r="E23" s="56">
        <v>1.09679514</v>
      </c>
      <c r="F23" s="57">
        <v>1.2651724799999999</v>
      </c>
      <c r="G23" s="10">
        <f t="shared" si="3"/>
        <v>0.22638751556319833</v>
      </c>
      <c r="H23" s="64">
        <v>0.60469976000000003</v>
      </c>
      <c r="I23" s="2">
        <v>1.06773137</v>
      </c>
      <c r="J23" s="2">
        <v>0.79634159999999998</v>
      </c>
      <c r="K23" s="65">
        <v>1.15173642</v>
      </c>
      <c r="L23" s="10">
        <f t="shared" si="4"/>
        <v>0.25122843321213978</v>
      </c>
      <c r="M23" s="64">
        <v>0.32031509000000002</v>
      </c>
      <c r="N23" s="2">
        <v>0.41838462999999998</v>
      </c>
      <c r="O23" s="2">
        <v>0.38878948000000002</v>
      </c>
      <c r="P23" s="65">
        <v>0.41964255</v>
      </c>
      <c r="Q23" s="10">
        <f t="shared" si="5"/>
        <v>4.6548978028890117E-2</v>
      </c>
      <c r="R23" s="64">
        <v>1.0530531400000001</v>
      </c>
      <c r="S23" s="2">
        <v>1.0950760500000001</v>
      </c>
      <c r="T23" s="2">
        <v>0.97674998000000002</v>
      </c>
      <c r="U23" s="65">
        <v>1.15173642</v>
      </c>
      <c r="V23" s="10">
        <f t="shared" si="6"/>
        <v>7.3687514487681627E-2</v>
      </c>
      <c r="W23" s="64">
        <v>0.30660975000000001</v>
      </c>
      <c r="X23" s="2">
        <v>0.17996059</v>
      </c>
      <c r="Y23" s="2">
        <v>0.41964255</v>
      </c>
      <c r="Z23" s="65">
        <v>0.27610095000000001</v>
      </c>
      <c r="AA23" s="10">
        <f t="shared" si="7"/>
        <v>9.8759730399472154E-2</v>
      </c>
      <c r="AB23" s="79" t="s">
        <v>55</v>
      </c>
      <c r="AC23" s="85" t="s">
        <v>59</v>
      </c>
    </row>
    <row r="24" spans="1:53" ht="16" customHeight="1" x14ac:dyDescent="0.2">
      <c r="A24" s="99"/>
      <c r="B24" s="51" t="s">
        <v>49</v>
      </c>
      <c r="C24" s="55">
        <v>0.66466513999999999</v>
      </c>
      <c r="D24" s="56">
        <v>0.88585839</v>
      </c>
      <c r="E24" s="56">
        <v>1.2798310100000001</v>
      </c>
      <c r="F24" s="57">
        <v>1.1696454599999999</v>
      </c>
      <c r="G24" s="10">
        <f t="shared" si="3"/>
        <v>0.27842578407949425</v>
      </c>
      <c r="H24" s="64">
        <v>0.66324136</v>
      </c>
      <c r="I24" s="2">
        <v>0.82525219999999999</v>
      </c>
      <c r="J24" s="2">
        <v>0.63295679999999999</v>
      </c>
      <c r="K24" s="65">
        <v>1.1305048</v>
      </c>
      <c r="L24" s="10">
        <f t="shared" si="4"/>
        <v>0.22789077650350678</v>
      </c>
      <c r="M24" s="64">
        <v>0.21971541999999999</v>
      </c>
      <c r="N24" s="2">
        <v>0.31660054999999998</v>
      </c>
      <c r="O24" s="2">
        <v>0.32712108000000001</v>
      </c>
      <c r="P24" s="65">
        <v>0.24989984000000001</v>
      </c>
      <c r="Q24" s="10">
        <f t="shared" si="5"/>
        <v>5.1926702827969622E-2</v>
      </c>
      <c r="R24" s="64">
        <v>1.0981174300000001</v>
      </c>
      <c r="S24" s="2">
        <v>0.93356824999999999</v>
      </c>
      <c r="T24" s="2">
        <v>1.0084006700000001</v>
      </c>
      <c r="U24" s="65">
        <v>1.1305048</v>
      </c>
      <c r="V24" s="10">
        <f t="shared" si="6"/>
        <v>8.9194443853070571E-2</v>
      </c>
      <c r="W24" s="64">
        <v>0.16022370999999999</v>
      </c>
      <c r="X24" s="2">
        <v>0.36136004999999999</v>
      </c>
      <c r="Y24" s="2">
        <v>0.24989984000000001</v>
      </c>
      <c r="Z24" s="65">
        <v>0.27333276000000001</v>
      </c>
      <c r="AA24" s="10">
        <f t="shared" si="7"/>
        <v>8.2670317471462876E-2</v>
      </c>
      <c r="AB24" s="79" t="s">
        <v>55</v>
      </c>
      <c r="AC24" s="85" t="s">
        <v>59</v>
      </c>
    </row>
    <row r="25" spans="1:53" x14ac:dyDescent="0.2">
      <c r="A25" s="99"/>
      <c r="B25" s="51" t="s">
        <v>50</v>
      </c>
      <c r="C25" s="55">
        <v>0.45577779000000002</v>
      </c>
      <c r="D25" s="56">
        <v>0.82067391000000001</v>
      </c>
      <c r="E25" s="56">
        <v>1.59806238</v>
      </c>
      <c r="F25" s="57">
        <v>1.12548592</v>
      </c>
      <c r="G25" s="10">
        <f t="shared" si="3"/>
        <v>0.48365310809211298</v>
      </c>
      <c r="H25" s="64">
        <v>0.32449307999999999</v>
      </c>
      <c r="I25" s="2">
        <v>0.76701419000000004</v>
      </c>
      <c r="J25" s="2">
        <v>0.83308702000000001</v>
      </c>
      <c r="K25" s="65">
        <v>0.89156097000000001</v>
      </c>
      <c r="L25" s="10">
        <f t="shared" si="4"/>
        <v>0.25809485377966918</v>
      </c>
      <c r="M25" s="64">
        <v>0.10798263</v>
      </c>
      <c r="N25" s="2">
        <v>0.24410572999999999</v>
      </c>
      <c r="O25" s="2">
        <v>0.15108893000000001</v>
      </c>
      <c r="P25" s="65">
        <v>0.12376239</v>
      </c>
      <c r="Q25" s="10">
        <f t="shared" si="5"/>
        <v>6.0908426231464322E-2</v>
      </c>
      <c r="R25" s="64">
        <v>1.2783431999999999</v>
      </c>
      <c r="S25" s="2">
        <v>1.1077670500000001</v>
      </c>
      <c r="T25" s="2">
        <v>0.95209299999999997</v>
      </c>
      <c r="U25" s="65">
        <v>0.89156097000000001</v>
      </c>
      <c r="V25" s="10">
        <f t="shared" si="6"/>
        <v>0.1731520321665633</v>
      </c>
      <c r="W25" s="64">
        <v>0.10879326</v>
      </c>
      <c r="X25" s="2">
        <v>0.15140503</v>
      </c>
      <c r="Y25" s="2">
        <v>0.12376239</v>
      </c>
      <c r="Z25" s="65">
        <v>0.32213381000000002</v>
      </c>
      <c r="AA25" s="10">
        <f t="shared" si="7"/>
        <v>9.8665123950101519E-2</v>
      </c>
      <c r="AB25" s="79" t="s">
        <v>55</v>
      </c>
      <c r="AC25" s="85" t="s">
        <v>59</v>
      </c>
    </row>
    <row r="26" spans="1:53" ht="17" thickBot="1" x14ac:dyDescent="0.25">
      <c r="A26" s="99"/>
      <c r="B26" s="51" t="s">
        <v>51</v>
      </c>
      <c r="C26" s="58">
        <v>0.38460779</v>
      </c>
      <c r="D26" s="59">
        <v>0.94109323</v>
      </c>
      <c r="E26" s="59">
        <v>1.5032483400000001</v>
      </c>
      <c r="F26" s="60">
        <v>1.17105064</v>
      </c>
      <c r="G26" s="17">
        <f t="shared" si="3"/>
        <v>0.47070684183034156</v>
      </c>
      <c r="H26" s="66">
        <v>0.48441802</v>
      </c>
      <c r="I26" s="67">
        <v>0.63442701000000001</v>
      </c>
      <c r="J26" s="67">
        <v>0.59811482000000005</v>
      </c>
      <c r="K26" s="68">
        <v>0.69200119999999998</v>
      </c>
      <c r="L26" s="17">
        <f t="shared" si="4"/>
        <v>8.7544489107076059E-2</v>
      </c>
      <c r="M26" s="66">
        <v>5.5045509999999999E-2</v>
      </c>
      <c r="N26" s="67">
        <v>0.22144812</v>
      </c>
      <c r="O26" s="67">
        <v>0.15699977000000001</v>
      </c>
      <c r="P26" s="68">
        <v>0.20340130000000001</v>
      </c>
      <c r="Q26" s="17">
        <f t="shared" si="5"/>
        <v>7.4568938847250368E-2</v>
      </c>
      <c r="R26" s="66">
        <v>0.96900394000000001</v>
      </c>
      <c r="S26" s="67">
        <v>0.82694369999999995</v>
      </c>
      <c r="T26" s="67">
        <v>0.66180110999999997</v>
      </c>
      <c r="U26" s="68">
        <v>0.69200119999999998</v>
      </c>
      <c r="V26" s="17">
        <f t="shared" si="6"/>
        <v>0.1407358066527909</v>
      </c>
      <c r="W26" s="66">
        <v>3.5928090000000003E-2</v>
      </c>
      <c r="X26" s="67">
        <v>0.15469701999999999</v>
      </c>
      <c r="Y26" s="67">
        <v>0.20340130000000001</v>
      </c>
      <c r="Z26" s="68">
        <v>8.0783140000000003E-2</v>
      </c>
      <c r="AA26" s="17">
        <f t="shared" si="7"/>
        <v>7.4741717501177488E-2</v>
      </c>
      <c r="AB26" s="80" t="s">
        <v>55</v>
      </c>
      <c r="AC26" s="86" t="s">
        <v>59</v>
      </c>
    </row>
    <row r="27" spans="1:53" x14ac:dyDescent="0.2">
      <c r="G27" s="19" t="s">
        <v>43</v>
      </c>
      <c r="L27" s="19" t="s">
        <v>43</v>
      </c>
      <c r="Q27" s="19" t="s">
        <v>43</v>
      </c>
      <c r="V27" s="19" t="s">
        <v>43</v>
      </c>
      <c r="AA27" s="19" t="s">
        <v>43</v>
      </c>
      <c r="AB27" s="78"/>
      <c r="AC27" s="78"/>
    </row>
    <row r="28" spans="1:53" x14ac:dyDescent="0.2">
      <c r="AB28" s="78"/>
      <c r="AC28" s="78"/>
    </row>
    <row r="29" spans="1:53" x14ac:dyDescent="0.2">
      <c r="AB29" s="78"/>
      <c r="AC29" s="78"/>
    </row>
    <row r="30" spans="1:53" x14ac:dyDescent="0.2">
      <c r="AB30" s="78"/>
      <c r="AC30" s="78"/>
    </row>
  </sheetData>
  <mergeCells count="14">
    <mergeCell ref="Z1:AA1"/>
    <mergeCell ref="AB16:AC16"/>
    <mergeCell ref="A19:A26"/>
    <mergeCell ref="L2:R2"/>
    <mergeCell ref="S2:Y2"/>
    <mergeCell ref="A11:A15"/>
    <mergeCell ref="A3:A7"/>
    <mergeCell ref="A8:A10"/>
    <mergeCell ref="C2:K2"/>
    <mergeCell ref="C18:G18"/>
    <mergeCell ref="H18:L18"/>
    <mergeCell ref="M18:Q18"/>
    <mergeCell ref="R18:V18"/>
    <mergeCell ref="W18:AA18"/>
  </mergeCells>
  <phoneticPr fontId="7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A1F05-7C99-8244-AA12-5A5ECA88C02B}">
  <dimension ref="A1:Y13"/>
  <sheetViews>
    <sheetView workbookViewId="0">
      <selection activeCell="X1" sqref="X1:Y11"/>
    </sheetView>
  </sheetViews>
  <sheetFormatPr baseColWidth="10" defaultRowHeight="16" x14ac:dyDescent="0.2"/>
  <cols>
    <col min="2" max="2" width="15.83203125" customWidth="1"/>
    <col min="3" max="7" width="13.1640625" bestFit="1" customWidth="1"/>
    <col min="8" max="8" width="13.1640625" customWidth="1"/>
    <col min="9" max="13" width="13.1640625" bestFit="1" customWidth="1"/>
    <col min="17" max="20" width="13.1640625" bestFit="1" customWidth="1"/>
    <col min="24" max="24" width="22.6640625" bestFit="1" customWidth="1"/>
    <col min="25" max="25" width="27" bestFit="1" customWidth="1"/>
  </cols>
  <sheetData>
    <row r="1" spans="1:25" x14ac:dyDescent="0.2">
      <c r="A1" t="s">
        <v>35</v>
      </c>
      <c r="X1" s="97" t="s">
        <v>58</v>
      </c>
      <c r="Y1" s="98"/>
    </row>
    <row r="2" spans="1:25" ht="17" thickBot="1" x14ac:dyDescent="0.25">
      <c r="X2" s="81" t="s">
        <v>56</v>
      </c>
      <c r="Y2" s="82" t="s">
        <v>57</v>
      </c>
    </row>
    <row r="3" spans="1:25" ht="17" thickBot="1" x14ac:dyDescent="0.25">
      <c r="B3" s="1" t="s">
        <v>25</v>
      </c>
      <c r="C3" s="104" t="s">
        <v>2</v>
      </c>
      <c r="D3" s="105"/>
      <c r="E3" s="105"/>
      <c r="F3" s="105"/>
      <c r="G3" s="105"/>
      <c r="H3" s="105"/>
      <c r="I3" s="105"/>
      <c r="J3" s="104" t="s">
        <v>16</v>
      </c>
      <c r="K3" s="105"/>
      <c r="L3" s="105"/>
      <c r="M3" s="105"/>
      <c r="N3" s="105"/>
      <c r="O3" s="105"/>
      <c r="P3" s="106"/>
      <c r="Q3" s="104" t="s">
        <v>17</v>
      </c>
      <c r="R3" s="105"/>
      <c r="S3" s="105"/>
      <c r="T3" s="105"/>
      <c r="U3" s="105"/>
      <c r="V3" s="105"/>
      <c r="W3" s="106"/>
      <c r="X3" s="83" t="s">
        <v>55</v>
      </c>
      <c r="Y3" s="88" t="s">
        <v>55</v>
      </c>
    </row>
    <row r="4" spans="1:25" ht="16" customHeight="1" x14ac:dyDescent="0.2">
      <c r="A4" s="99" t="s">
        <v>20</v>
      </c>
      <c r="B4" s="20" t="s">
        <v>26</v>
      </c>
      <c r="C4" s="21">
        <v>0.90500000000000003</v>
      </c>
      <c r="D4" s="22">
        <v>0.47599999999999998</v>
      </c>
      <c r="E4" s="22">
        <v>0.67500000000000004</v>
      </c>
      <c r="F4" s="22">
        <v>0.70099999999999996</v>
      </c>
      <c r="G4" s="22">
        <v>1.74</v>
      </c>
      <c r="H4" s="23">
        <v>1.5</v>
      </c>
      <c r="I4" s="24">
        <f>STDEV(C4:H4)</f>
        <v>0.50521787379307959</v>
      </c>
      <c r="J4" s="21">
        <v>0.91600000000000004</v>
      </c>
      <c r="K4" s="22">
        <v>0.998</v>
      </c>
      <c r="L4" s="22">
        <v>0.69199999999999995</v>
      </c>
      <c r="M4" s="22">
        <v>1.2</v>
      </c>
      <c r="N4" s="22"/>
      <c r="O4" s="22"/>
      <c r="P4" s="25">
        <f>STDEV(J4:O4)</f>
        <v>0.2101705656524403</v>
      </c>
      <c r="Q4" s="22">
        <v>0.754</v>
      </c>
      <c r="R4" s="22">
        <v>1.78</v>
      </c>
      <c r="S4" s="22">
        <v>1.57</v>
      </c>
      <c r="T4" s="22">
        <v>2.5099999999999998</v>
      </c>
      <c r="U4" s="22"/>
      <c r="V4" s="22"/>
      <c r="W4" s="25">
        <f>STDEV(Q4:V4)</f>
        <v>0.72241885357457225</v>
      </c>
      <c r="X4" s="79" t="s">
        <v>55</v>
      </c>
      <c r="Y4" s="87" t="s">
        <v>55</v>
      </c>
    </row>
    <row r="5" spans="1:25" x14ac:dyDescent="0.2">
      <c r="A5" s="99"/>
      <c r="B5" s="20" t="s">
        <v>27</v>
      </c>
      <c r="C5" s="26">
        <v>0.97799999999999998</v>
      </c>
      <c r="D5" s="27">
        <v>0.34599999999999997</v>
      </c>
      <c r="E5" s="27">
        <v>0.65300000000000002</v>
      </c>
      <c r="F5" s="27">
        <v>0.65700000000000003</v>
      </c>
      <c r="G5" s="27">
        <v>1.82</v>
      </c>
      <c r="H5" s="28">
        <v>1.55</v>
      </c>
      <c r="I5" s="29">
        <f>STDEV(C5:H5)</f>
        <v>0.57291453696573869</v>
      </c>
      <c r="J5" s="26">
        <v>1.07</v>
      </c>
      <c r="K5" s="27">
        <v>1.07</v>
      </c>
      <c r="L5" s="27">
        <v>0.68100000000000005</v>
      </c>
      <c r="M5" s="27">
        <v>1.1100000000000001</v>
      </c>
      <c r="N5" s="27"/>
      <c r="O5" s="27"/>
      <c r="P5" s="30">
        <f>STDEV(J5:O5)</f>
        <v>0.20204846778269167</v>
      </c>
      <c r="Q5" s="27">
        <v>0.64800000000000002</v>
      </c>
      <c r="R5" s="27">
        <v>1.89</v>
      </c>
      <c r="S5" s="27">
        <v>1.69</v>
      </c>
      <c r="T5" s="27">
        <v>3.16</v>
      </c>
      <c r="U5" s="27"/>
      <c r="V5" s="27"/>
      <c r="W5" s="30">
        <f>STDEV(Q5:V5)</f>
        <v>1.0308682424700712</v>
      </c>
      <c r="X5" s="79" t="s">
        <v>55</v>
      </c>
      <c r="Y5" s="87" t="s">
        <v>55</v>
      </c>
    </row>
    <row r="6" spans="1:25" x14ac:dyDescent="0.2">
      <c r="A6" s="99"/>
      <c r="B6" s="20" t="s">
        <v>28</v>
      </c>
      <c r="C6" s="26">
        <v>0.78800000000000003</v>
      </c>
      <c r="D6" s="27">
        <v>0.55600000000000005</v>
      </c>
      <c r="E6" s="27">
        <v>1.1299999999999999</v>
      </c>
      <c r="F6" s="27">
        <v>0.89800000000000002</v>
      </c>
      <c r="G6" s="27">
        <v>1.46</v>
      </c>
      <c r="H6" s="28">
        <v>1.17</v>
      </c>
      <c r="I6" s="29">
        <f t="shared" ref="I6:I11" si="0">STDEV(C6:H6)</f>
        <v>0.3193378566137538</v>
      </c>
      <c r="J6" s="26">
        <v>1.91</v>
      </c>
      <c r="K6" s="27">
        <v>1.24</v>
      </c>
      <c r="L6" s="27">
        <v>1.32</v>
      </c>
      <c r="M6" s="27">
        <v>1.26</v>
      </c>
      <c r="N6" s="27"/>
      <c r="O6" s="27"/>
      <c r="P6" s="30">
        <f t="shared" ref="P6:P11" si="1">STDEV(J6:O6)</f>
        <v>0.32014319712695244</v>
      </c>
      <c r="Q6" s="27">
        <v>1.43</v>
      </c>
      <c r="R6" s="27">
        <v>3.03</v>
      </c>
      <c r="S6" s="27">
        <v>1.48</v>
      </c>
      <c r="T6" s="27">
        <v>1.73</v>
      </c>
      <c r="U6" s="27"/>
      <c r="V6" s="27"/>
      <c r="W6" s="30">
        <f t="shared" ref="W6:W11" si="2">STDEV(Q6:V6)</f>
        <v>0.75318767028322131</v>
      </c>
      <c r="X6" s="79" t="s">
        <v>55</v>
      </c>
      <c r="Y6" s="87">
        <v>7.5999999999999998E-2</v>
      </c>
    </row>
    <row r="7" spans="1:25" x14ac:dyDescent="0.2">
      <c r="A7" s="99"/>
      <c r="B7" s="20" t="s">
        <v>29</v>
      </c>
      <c r="C7" s="26">
        <v>0.752</v>
      </c>
      <c r="D7" s="27">
        <v>0.47699999999999998</v>
      </c>
      <c r="E7" s="27">
        <v>1.1000000000000001</v>
      </c>
      <c r="F7" s="27">
        <v>0.89300000000000002</v>
      </c>
      <c r="G7" s="27">
        <v>1.63</v>
      </c>
      <c r="H7" s="28">
        <v>1.1499999999999999</v>
      </c>
      <c r="I7" s="29">
        <f t="shared" si="0"/>
        <v>0.39392418898395498</v>
      </c>
      <c r="J7" s="26">
        <v>2.09</v>
      </c>
      <c r="K7" s="27">
        <v>1.29</v>
      </c>
      <c r="L7" s="27">
        <v>1.18</v>
      </c>
      <c r="M7" s="27">
        <v>1.2</v>
      </c>
      <c r="N7" s="27"/>
      <c r="O7" s="27"/>
      <c r="P7" s="30">
        <f t="shared" si="1"/>
        <v>0.43596635955847168</v>
      </c>
      <c r="Q7" s="27">
        <v>1.37</v>
      </c>
      <c r="R7" s="27">
        <v>3.59</v>
      </c>
      <c r="S7" s="27">
        <v>1.75</v>
      </c>
      <c r="T7" s="27">
        <v>1.92</v>
      </c>
      <c r="U7" s="27"/>
      <c r="V7" s="27"/>
      <c r="W7" s="30">
        <f t="shared" si="2"/>
        <v>0.98228899345694987</v>
      </c>
      <c r="X7" s="79" t="s">
        <v>55</v>
      </c>
      <c r="Y7" s="85">
        <v>7.5999999999999998E-2</v>
      </c>
    </row>
    <row r="8" spans="1:25" x14ac:dyDescent="0.2">
      <c r="A8" s="99"/>
      <c r="B8" s="20" t="s">
        <v>30</v>
      </c>
      <c r="C8" s="26">
        <v>0.88</v>
      </c>
      <c r="D8" s="27">
        <v>0.439</v>
      </c>
      <c r="E8" s="27">
        <v>1.26</v>
      </c>
      <c r="F8" s="27">
        <v>1.18</v>
      </c>
      <c r="G8" s="27">
        <v>1.05</v>
      </c>
      <c r="H8" s="28">
        <v>1.2</v>
      </c>
      <c r="I8" s="29">
        <f t="shared" si="0"/>
        <v>0.30711805547704324</v>
      </c>
      <c r="J8" s="26">
        <v>2.02</v>
      </c>
      <c r="K8" s="27">
        <v>1.59</v>
      </c>
      <c r="L8" s="27">
        <v>1.53</v>
      </c>
      <c r="M8" s="27">
        <v>1.6</v>
      </c>
      <c r="N8" s="27"/>
      <c r="O8" s="27"/>
      <c r="P8" s="30">
        <f t="shared" si="1"/>
        <v>0.2254624876411446</v>
      </c>
      <c r="Q8" s="27">
        <v>2.54</v>
      </c>
      <c r="R8" s="27">
        <v>3.34</v>
      </c>
      <c r="S8" s="27">
        <v>2.13</v>
      </c>
      <c r="T8" s="27">
        <v>1.5</v>
      </c>
      <c r="U8" s="27"/>
      <c r="V8" s="27"/>
      <c r="W8" s="30">
        <f t="shared" si="2"/>
        <v>0.77116254231301062</v>
      </c>
      <c r="X8" s="79">
        <v>1.9E-2</v>
      </c>
      <c r="Y8" s="85">
        <v>1.9E-2</v>
      </c>
    </row>
    <row r="9" spans="1:25" x14ac:dyDescent="0.2">
      <c r="A9" s="99"/>
      <c r="B9" s="20" t="s">
        <v>31</v>
      </c>
      <c r="C9" s="26">
        <v>0.72699999999999998</v>
      </c>
      <c r="D9" s="27">
        <v>0.35599999999999998</v>
      </c>
      <c r="E9" s="27">
        <v>1.42</v>
      </c>
      <c r="F9" s="27">
        <v>1.36</v>
      </c>
      <c r="G9" s="27">
        <v>1.01</v>
      </c>
      <c r="H9" s="28">
        <v>1.1299999999999999</v>
      </c>
      <c r="I9" s="29">
        <f t="shared" si="0"/>
        <v>0.40305421471558894</v>
      </c>
      <c r="J9" s="26">
        <v>2.6</v>
      </c>
      <c r="K9" s="27">
        <v>1.83</v>
      </c>
      <c r="L9" s="27">
        <v>1.24</v>
      </c>
      <c r="M9" s="27">
        <v>1.68</v>
      </c>
      <c r="N9" s="27"/>
      <c r="O9" s="27"/>
      <c r="P9" s="30">
        <f t="shared" si="1"/>
        <v>0.56664950954418702</v>
      </c>
      <c r="Q9" s="27">
        <v>2.35</v>
      </c>
      <c r="R9" s="27">
        <v>5.15</v>
      </c>
      <c r="S9" s="27">
        <v>2.83</v>
      </c>
      <c r="T9" s="27">
        <v>1.5</v>
      </c>
      <c r="U9" s="27"/>
      <c r="V9" s="27"/>
      <c r="W9" s="30">
        <f t="shared" si="2"/>
        <v>1.5616951260302585</v>
      </c>
      <c r="X9" s="79">
        <v>7.5999999999999998E-2</v>
      </c>
      <c r="Y9" s="85">
        <v>7.5999999999999998E-2</v>
      </c>
    </row>
    <row r="10" spans="1:25" x14ac:dyDescent="0.2">
      <c r="A10" s="99"/>
      <c r="B10" s="20" t="s">
        <v>32</v>
      </c>
      <c r="C10" s="26">
        <v>0.99399999999999999</v>
      </c>
      <c r="D10" s="27">
        <v>0.47799999999999998</v>
      </c>
      <c r="E10" s="27">
        <v>1.08</v>
      </c>
      <c r="F10" s="27">
        <v>0.88100000000000001</v>
      </c>
      <c r="G10" s="27">
        <v>1.02</v>
      </c>
      <c r="H10" s="28">
        <v>1.54</v>
      </c>
      <c r="I10" s="29">
        <f t="shared" si="0"/>
        <v>0.34207391988672131</v>
      </c>
      <c r="J10" s="26">
        <v>1.7</v>
      </c>
      <c r="K10" s="27">
        <v>1.57</v>
      </c>
      <c r="L10" s="27">
        <v>1.43</v>
      </c>
      <c r="M10" s="27">
        <v>1.65</v>
      </c>
      <c r="N10" s="27"/>
      <c r="O10" s="27"/>
      <c r="P10" s="30">
        <f t="shared" si="1"/>
        <v>0.11786291472158096</v>
      </c>
      <c r="Q10" s="27">
        <v>1.21</v>
      </c>
      <c r="R10" s="27">
        <v>1.46</v>
      </c>
      <c r="S10" s="27">
        <v>1.25</v>
      </c>
      <c r="T10" s="27">
        <v>1.42</v>
      </c>
      <c r="U10" s="27"/>
      <c r="V10" s="27"/>
      <c r="W10" s="30">
        <f t="shared" si="2"/>
        <v>0.1234233905438241</v>
      </c>
      <c r="X10" s="79">
        <v>7.5999999999999998E-2</v>
      </c>
      <c r="Y10" s="85" t="s">
        <v>55</v>
      </c>
    </row>
    <row r="11" spans="1:25" ht="17" thickBot="1" x14ac:dyDescent="0.25">
      <c r="A11" s="99"/>
      <c r="B11" s="20" t="s">
        <v>33</v>
      </c>
      <c r="C11" s="31">
        <v>0.91900000000000004</v>
      </c>
      <c r="D11" s="32">
        <v>0.38100000000000001</v>
      </c>
      <c r="E11" s="32">
        <v>1.17</v>
      </c>
      <c r="F11" s="32">
        <v>0.873</v>
      </c>
      <c r="G11" s="32">
        <v>1.18</v>
      </c>
      <c r="H11" s="33">
        <v>1.48</v>
      </c>
      <c r="I11" s="34">
        <f t="shared" si="0"/>
        <v>0.37351024082346101</v>
      </c>
      <c r="J11" s="31">
        <v>2</v>
      </c>
      <c r="K11" s="32">
        <v>1.88</v>
      </c>
      <c r="L11" s="32">
        <v>1.43</v>
      </c>
      <c r="M11" s="32">
        <v>1.91</v>
      </c>
      <c r="N11" s="32"/>
      <c r="O11" s="32"/>
      <c r="P11" s="34">
        <f t="shared" si="1"/>
        <v>0.25514701644346122</v>
      </c>
      <c r="Q11" s="32">
        <v>1.3</v>
      </c>
      <c r="R11" s="32">
        <v>1.73</v>
      </c>
      <c r="S11" s="32">
        <v>1.56</v>
      </c>
      <c r="T11" s="32">
        <v>1.55</v>
      </c>
      <c r="U11" s="32"/>
      <c r="V11" s="32"/>
      <c r="W11" s="34">
        <f t="shared" si="2"/>
        <v>0.17710637105046972</v>
      </c>
      <c r="X11" s="80">
        <v>7.5999999999999998E-2</v>
      </c>
      <c r="Y11" s="86" t="s">
        <v>55</v>
      </c>
    </row>
    <row r="13" spans="1:25" x14ac:dyDescent="0.2">
      <c r="I13" s="19" t="s">
        <v>43</v>
      </c>
      <c r="P13" s="19" t="s">
        <v>43</v>
      </c>
      <c r="W13" s="19" t="s">
        <v>43</v>
      </c>
    </row>
  </sheetData>
  <mergeCells count="5">
    <mergeCell ref="A4:A11"/>
    <mergeCell ref="C3:I3"/>
    <mergeCell ref="J3:P3"/>
    <mergeCell ref="Q3:W3"/>
    <mergeCell ref="X1:Y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88491-F985-844F-B111-A39F1345FDDB}">
  <dimension ref="A1:W8"/>
  <sheetViews>
    <sheetView workbookViewId="0">
      <selection activeCell="I8" sqref="I8"/>
    </sheetView>
  </sheetViews>
  <sheetFormatPr baseColWidth="10" defaultRowHeight="16" x14ac:dyDescent="0.2"/>
  <cols>
    <col min="2" max="2" width="11.5" bestFit="1" customWidth="1"/>
    <col min="3" max="7" width="13.1640625" bestFit="1" customWidth="1"/>
    <col min="8" max="8" width="13.1640625" customWidth="1"/>
    <col min="9" max="13" width="13.1640625" bestFit="1" customWidth="1"/>
    <col min="17" max="20" width="13.1640625" bestFit="1" customWidth="1"/>
  </cols>
  <sheetData>
    <row r="1" spans="1:23" ht="17" thickBot="1" x14ac:dyDescent="0.25">
      <c r="A1" t="s">
        <v>35</v>
      </c>
    </row>
    <row r="2" spans="1:23" ht="17" thickBot="1" x14ac:dyDescent="0.25">
      <c r="B2" s="1" t="s">
        <v>0</v>
      </c>
      <c r="C2" s="100" t="s">
        <v>2</v>
      </c>
      <c r="D2" s="101"/>
      <c r="E2" s="101"/>
      <c r="F2" s="101"/>
      <c r="G2" s="101"/>
      <c r="H2" s="101"/>
      <c r="I2" s="101"/>
      <c r="J2" s="104" t="s">
        <v>16</v>
      </c>
      <c r="K2" s="105"/>
      <c r="L2" s="105"/>
      <c r="M2" s="105"/>
      <c r="N2" s="105"/>
      <c r="O2" s="105"/>
      <c r="P2" s="106"/>
      <c r="Q2" s="100" t="s">
        <v>17</v>
      </c>
      <c r="R2" s="101"/>
      <c r="S2" s="101"/>
      <c r="T2" s="101"/>
      <c r="U2" s="101"/>
      <c r="V2" s="101"/>
      <c r="W2" s="109"/>
    </row>
    <row r="3" spans="1:23" ht="16" customHeight="1" x14ac:dyDescent="0.2">
      <c r="A3" s="99" t="s">
        <v>19</v>
      </c>
      <c r="B3" s="4" t="s">
        <v>21</v>
      </c>
      <c r="C3" s="35">
        <v>7640000</v>
      </c>
      <c r="D3" s="36">
        <v>3860000</v>
      </c>
      <c r="E3" s="36">
        <v>5630000</v>
      </c>
      <c r="F3" s="36">
        <v>5820000</v>
      </c>
      <c r="G3" s="36">
        <v>14700000</v>
      </c>
      <c r="H3" s="37">
        <v>12600000</v>
      </c>
      <c r="I3" s="38">
        <f>STDEV(C3:H3)</f>
        <v>4309170.4538112665</v>
      </c>
      <c r="J3" s="35">
        <v>7810000</v>
      </c>
      <c r="K3" s="36">
        <v>8420000</v>
      </c>
      <c r="L3" s="36">
        <v>5780000</v>
      </c>
      <c r="M3" s="36">
        <v>9970000</v>
      </c>
      <c r="N3" s="8"/>
      <c r="O3" s="8"/>
      <c r="P3" s="39">
        <f>STDEV(J3:O3)</f>
        <v>1734137.6339072206</v>
      </c>
      <c r="Q3" s="35">
        <v>6210000</v>
      </c>
      <c r="R3" s="36">
        <v>15000000</v>
      </c>
      <c r="S3" s="36">
        <v>13200000</v>
      </c>
      <c r="T3" s="36">
        <v>21600000</v>
      </c>
      <c r="U3" s="8"/>
      <c r="V3" s="8"/>
      <c r="W3" s="39">
        <f>STDEV(Q3:V3)</f>
        <v>6326770.5031872308</v>
      </c>
    </row>
    <row r="4" spans="1:23" x14ac:dyDescent="0.2">
      <c r="A4" s="99"/>
      <c r="B4" s="4" t="s">
        <v>22</v>
      </c>
      <c r="C4" s="40">
        <v>208000000</v>
      </c>
      <c r="D4" s="41">
        <v>146000000</v>
      </c>
      <c r="E4" s="41">
        <v>298000000</v>
      </c>
      <c r="F4" s="41">
        <v>237000000</v>
      </c>
      <c r="G4" s="41">
        <v>391000000</v>
      </c>
      <c r="H4" s="42">
        <v>311000000</v>
      </c>
      <c r="I4" s="43">
        <f>STDEV(C4:H4)</f>
        <v>86342148.842072845</v>
      </c>
      <c r="J4" s="40">
        <v>505000000</v>
      </c>
      <c r="K4" s="41">
        <v>331000000</v>
      </c>
      <c r="L4" s="41">
        <v>349000000</v>
      </c>
      <c r="M4" s="41">
        <v>333000000</v>
      </c>
      <c r="N4" s="6"/>
      <c r="O4" s="6"/>
      <c r="P4" s="44">
        <f>STDEV(J4:O4)</f>
        <v>84053554.3567314</v>
      </c>
      <c r="Q4" s="40">
        <v>376000000</v>
      </c>
      <c r="R4" s="41">
        <v>803000000</v>
      </c>
      <c r="S4" s="41">
        <v>396000000</v>
      </c>
      <c r="T4" s="41">
        <v>466000000</v>
      </c>
      <c r="U4" s="6"/>
      <c r="V4" s="6"/>
      <c r="W4" s="44">
        <f>STDEV(Q4:V4)</f>
        <v>198944506.50034714</v>
      </c>
    </row>
    <row r="5" spans="1:23" x14ac:dyDescent="0.2">
      <c r="A5" s="99"/>
      <c r="B5" s="4" t="s">
        <v>24</v>
      </c>
      <c r="C5" s="40">
        <v>5930000</v>
      </c>
      <c r="D5" s="41">
        <v>2950000</v>
      </c>
      <c r="E5" s="41">
        <v>8820000</v>
      </c>
      <c r="F5" s="41">
        <v>8270000</v>
      </c>
      <c r="G5" s="41">
        <v>7210000</v>
      </c>
      <c r="H5" s="42">
        <v>8190000</v>
      </c>
      <c r="I5" s="43">
        <f t="shared" ref="I5:I6" si="0">STDEV(C5:H5)</f>
        <v>2184799.7619919316</v>
      </c>
      <c r="J5" s="40">
        <v>14500000</v>
      </c>
      <c r="K5" s="41">
        <v>11200000</v>
      </c>
      <c r="L5" s="41">
        <v>10300000</v>
      </c>
      <c r="M5" s="41">
        <v>11100000</v>
      </c>
      <c r="N5" s="6"/>
      <c r="O5" s="6"/>
      <c r="P5" s="44">
        <f t="shared" ref="P5:P6" si="1">STDEV(J5:O5)</f>
        <v>1860779.4065928396</v>
      </c>
      <c r="Q5" s="40">
        <v>17400000</v>
      </c>
      <c r="R5" s="41">
        <v>24700000</v>
      </c>
      <c r="S5" s="41">
        <v>15300000</v>
      </c>
      <c r="T5" s="41">
        <v>10300000</v>
      </c>
      <c r="U5" s="6"/>
      <c r="V5" s="6"/>
      <c r="W5" s="44">
        <f t="shared" ref="W5:W6" si="2">STDEV(Q5:V5)</f>
        <v>5977945.5779835712</v>
      </c>
    </row>
    <row r="6" spans="1:23" ht="17" thickBot="1" x14ac:dyDescent="0.25">
      <c r="A6" s="99"/>
      <c r="B6" s="4" t="s">
        <v>23</v>
      </c>
      <c r="C6" s="45">
        <v>442000000</v>
      </c>
      <c r="D6" s="46">
        <v>208000000</v>
      </c>
      <c r="E6" s="46">
        <v>492000000</v>
      </c>
      <c r="F6" s="46">
        <v>395000000</v>
      </c>
      <c r="G6" s="46">
        <v>471000000</v>
      </c>
      <c r="H6" s="47">
        <v>688000000</v>
      </c>
      <c r="I6" s="48">
        <f t="shared" si="0"/>
        <v>155241317.52425528</v>
      </c>
      <c r="J6" s="45">
        <v>784000000</v>
      </c>
      <c r="K6" s="46">
        <v>727000000</v>
      </c>
      <c r="L6" s="46">
        <v>643000000</v>
      </c>
      <c r="M6" s="46">
        <v>759000000</v>
      </c>
      <c r="N6" s="49"/>
      <c r="O6" s="49"/>
      <c r="P6" s="48">
        <f t="shared" si="1"/>
        <v>61434924.920601964</v>
      </c>
      <c r="Q6" s="45">
        <v>550000000</v>
      </c>
      <c r="R6" s="46">
        <v>674000000</v>
      </c>
      <c r="S6" s="46">
        <v>584000000</v>
      </c>
      <c r="T6" s="46">
        <v>645000000</v>
      </c>
      <c r="U6" s="50"/>
      <c r="V6" s="50"/>
      <c r="W6" s="48">
        <f t="shared" si="2"/>
        <v>56435065.931268893</v>
      </c>
    </row>
    <row r="8" spans="1:23" x14ac:dyDescent="0.2">
      <c r="I8" s="19" t="s">
        <v>43</v>
      </c>
      <c r="P8" s="19" t="s">
        <v>43</v>
      </c>
      <c r="W8" s="19" t="s">
        <v>43</v>
      </c>
    </row>
  </sheetData>
  <mergeCells count="4">
    <mergeCell ref="C2:I2"/>
    <mergeCell ref="J2:P2"/>
    <mergeCell ref="Q2:W2"/>
    <mergeCell ref="A3:A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79E0A-837E-244E-B39A-5D7A8D5FFD5E}">
  <dimension ref="A1:Y13"/>
  <sheetViews>
    <sheetView workbookViewId="0">
      <selection activeCell="Z10" sqref="Z10"/>
    </sheetView>
  </sheetViews>
  <sheetFormatPr baseColWidth="10" defaultRowHeight="16" x14ac:dyDescent="0.2"/>
  <cols>
    <col min="2" max="2" width="15.83203125" customWidth="1"/>
    <col min="3" max="7" width="13.1640625" bestFit="1" customWidth="1"/>
    <col min="8" max="8" width="13.1640625" customWidth="1"/>
    <col min="9" max="13" width="13.1640625" bestFit="1" customWidth="1"/>
    <col min="17" max="20" width="13.1640625" bestFit="1" customWidth="1"/>
    <col min="24" max="24" width="22.6640625" bestFit="1" customWidth="1"/>
    <col min="25" max="25" width="27" bestFit="1" customWidth="1"/>
  </cols>
  <sheetData>
    <row r="1" spans="1:25" ht="17" thickBot="1" x14ac:dyDescent="0.25">
      <c r="A1" t="s">
        <v>35</v>
      </c>
      <c r="X1" s="110" t="s">
        <v>58</v>
      </c>
      <c r="Y1" s="111"/>
    </row>
    <row r="2" spans="1:25" ht="17" thickBot="1" x14ac:dyDescent="0.25">
      <c r="B2" s="1" t="s">
        <v>25</v>
      </c>
      <c r="C2" s="104" t="s">
        <v>2</v>
      </c>
      <c r="D2" s="105"/>
      <c r="E2" s="105"/>
      <c r="F2" s="105"/>
      <c r="G2" s="105"/>
      <c r="H2" s="105"/>
      <c r="I2" s="105"/>
      <c r="J2" s="104" t="s">
        <v>16</v>
      </c>
      <c r="K2" s="105"/>
      <c r="L2" s="105"/>
      <c r="M2" s="105"/>
      <c r="N2" s="105"/>
      <c r="O2" s="105"/>
      <c r="P2" s="106"/>
      <c r="Q2" s="104" t="s">
        <v>17</v>
      </c>
      <c r="R2" s="105"/>
      <c r="S2" s="105"/>
      <c r="T2" s="105"/>
      <c r="U2" s="105"/>
      <c r="V2" s="105"/>
      <c r="W2" s="105"/>
      <c r="X2" s="95" t="s">
        <v>56</v>
      </c>
      <c r="Y2" s="96" t="s">
        <v>57</v>
      </c>
    </row>
    <row r="3" spans="1:25" ht="16" customHeight="1" x14ac:dyDescent="0.2">
      <c r="A3" s="99" t="s">
        <v>20</v>
      </c>
      <c r="B3" s="20" t="s">
        <v>36</v>
      </c>
      <c r="C3" s="21">
        <v>0.987008</v>
      </c>
      <c r="D3" s="22">
        <v>0.81688000000000005</v>
      </c>
      <c r="E3" s="22">
        <v>0.82005300000000003</v>
      </c>
      <c r="F3" s="22">
        <v>1.591413</v>
      </c>
      <c r="G3" s="22">
        <v>0.78464599999999995</v>
      </c>
      <c r="H3" s="22"/>
      <c r="I3" s="25">
        <f>STDEV(C3:H3)</f>
        <v>0.3399372483113613</v>
      </c>
      <c r="J3" s="21">
        <v>1.0639540000000001</v>
      </c>
      <c r="K3" s="22">
        <v>1.2187319999999999</v>
      </c>
      <c r="L3" s="22">
        <v>0.60289199999999998</v>
      </c>
      <c r="M3" s="22">
        <v>0.94805499999999998</v>
      </c>
      <c r="N3" s="22"/>
      <c r="O3" s="22"/>
      <c r="P3" s="25">
        <f>STDEV(J3:O3)</f>
        <v>0.26166604285918199</v>
      </c>
      <c r="Q3" s="22">
        <v>2.0113989999999999</v>
      </c>
      <c r="R3" s="22">
        <v>2.9049559999999999</v>
      </c>
      <c r="S3" s="22">
        <v>1.8225119999999999</v>
      </c>
      <c r="T3" s="22">
        <v>1.548295</v>
      </c>
      <c r="U3" s="22">
        <v>1.1276040000000001</v>
      </c>
      <c r="V3" s="22"/>
      <c r="W3" s="25">
        <f>STDEV(Q3:V3)</f>
        <v>0.66090651951898627</v>
      </c>
      <c r="X3" s="79" t="s">
        <v>55</v>
      </c>
      <c r="Y3" s="85">
        <v>3.8199999999999998E-2</v>
      </c>
    </row>
    <row r="4" spans="1:25" x14ac:dyDescent="0.2">
      <c r="A4" s="99"/>
      <c r="B4" s="20" t="s">
        <v>37</v>
      </c>
      <c r="C4" s="26">
        <v>1.105961</v>
      </c>
      <c r="D4" s="27">
        <v>0.95642300000000002</v>
      </c>
      <c r="E4" s="27">
        <v>0.83116599999999996</v>
      </c>
      <c r="F4" s="27">
        <v>1.2995859999999999</v>
      </c>
      <c r="G4" s="27">
        <v>0.806863</v>
      </c>
      <c r="H4" s="27"/>
      <c r="I4" s="30">
        <f>STDEV(C4:H4)</f>
        <v>0.20535656805347152</v>
      </c>
      <c r="J4" s="26">
        <v>1.2695209999999999</v>
      </c>
      <c r="K4" s="27">
        <v>2.2787809999999999</v>
      </c>
      <c r="L4" s="27">
        <v>1.2641979999999999</v>
      </c>
      <c r="M4" s="27">
        <v>1.165227</v>
      </c>
      <c r="N4" s="27"/>
      <c r="O4" s="27"/>
      <c r="P4" s="30">
        <f>STDEV(J4:O4)</f>
        <v>0.52509425772990159</v>
      </c>
      <c r="Q4" s="27">
        <v>1.669753</v>
      </c>
      <c r="R4" s="27">
        <v>1.7969310000000001</v>
      </c>
      <c r="S4" s="27">
        <v>2.056467</v>
      </c>
      <c r="T4" s="27">
        <v>2.150687</v>
      </c>
      <c r="U4" s="27">
        <v>1.4837419999999999</v>
      </c>
      <c r="V4" s="27"/>
      <c r="W4" s="30">
        <f>STDEV(Q4:V4)</f>
        <v>0.27421853744413383</v>
      </c>
      <c r="X4" s="79" t="s">
        <v>55</v>
      </c>
      <c r="Y4" s="85">
        <v>1.03E-2</v>
      </c>
    </row>
    <row r="5" spans="1:25" x14ac:dyDescent="0.2">
      <c r="A5" s="99"/>
      <c r="B5" s="20" t="s">
        <v>38</v>
      </c>
      <c r="C5" s="26">
        <v>1.023199</v>
      </c>
      <c r="D5" s="27">
        <v>1.153295</v>
      </c>
      <c r="E5" s="27">
        <v>0.86368500000000004</v>
      </c>
      <c r="F5" s="27">
        <v>1.23529</v>
      </c>
      <c r="G5" s="27">
        <v>0.72453100000000004</v>
      </c>
      <c r="H5" s="27"/>
      <c r="I5" s="30">
        <f t="shared" ref="I5:I10" si="0">STDEV(C5:H5)</f>
        <v>0.20848494184952512</v>
      </c>
      <c r="J5" s="26">
        <v>1.374255</v>
      </c>
      <c r="K5" s="27">
        <v>2.1102289999999999</v>
      </c>
      <c r="L5" s="27">
        <v>1.4338770000000001</v>
      </c>
      <c r="M5" s="27">
        <v>1.4942150000000001</v>
      </c>
      <c r="N5" s="27"/>
      <c r="O5" s="27"/>
      <c r="P5" s="30">
        <f t="shared" ref="P5:P11" si="1">STDEV(J5:O5)</f>
        <v>0.34158562414910454</v>
      </c>
      <c r="Q5" s="27">
        <v>1.0323230000000001</v>
      </c>
      <c r="R5" s="27">
        <v>1.1573709999999999</v>
      </c>
      <c r="S5" s="27">
        <v>1.520702</v>
      </c>
      <c r="T5" s="27">
        <v>1.7278</v>
      </c>
      <c r="U5" s="27">
        <v>1.6019289999999999</v>
      </c>
      <c r="V5" s="27"/>
      <c r="W5" s="30">
        <f t="shared" ref="W5:W11" si="2">STDEV(Q5:V5)</f>
        <v>0.29855080752277241</v>
      </c>
      <c r="X5" s="79">
        <v>3.56E-2</v>
      </c>
      <c r="Y5" s="85" t="s">
        <v>55</v>
      </c>
    </row>
    <row r="6" spans="1:25" x14ac:dyDescent="0.2">
      <c r="A6" s="99"/>
      <c r="B6" s="20" t="s">
        <v>39</v>
      </c>
      <c r="C6" s="26">
        <v>1.030845</v>
      </c>
      <c r="D6" s="27">
        <v>1.41475</v>
      </c>
      <c r="E6" s="27">
        <v>0.94106599999999996</v>
      </c>
      <c r="F6" s="27">
        <v>1.129758</v>
      </c>
      <c r="G6" s="27">
        <v>0.48358099999999998</v>
      </c>
      <c r="H6" s="27"/>
      <c r="I6" s="30">
        <f t="shared" si="0"/>
        <v>0.33910467226433183</v>
      </c>
      <c r="J6" s="26">
        <v>1.1642220000000001</v>
      </c>
      <c r="K6" s="27">
        <v>1.7821119999999999</v>
      </c>
      <c r="L6" s="27">
        <v>1.763989</v>
      </c>
      <c r="M6" s="27">
        <v>1.812697</v>
      </c>
      <c r="N6" s="27"/>
      <c r="O6" s="27"/>
      <c r="P6" s="30">
        <f t="shared" si="1"/>
        <v>0.31167085825594815</v>
      </c>
      <c r="Q6" s="27">
        <v>0.50944299999999998</v>
      </c>
      <c r="R6" s="27">
        <v>1.228623</v>
      </c>
      <c r="S6" s="27">
        <v>1.2382930000000001</v>
      </c>
      <c r="T6" s="27">
        <v>1.7651399999999999</v>
      </c>
      <c r="U6" s="27">
        <v>1.0688150000000001</v>
      </c>
      <c r="V6" s="27"/>
      <c r="W6" s="30">
        <f t="shared" si="2"/>
        <v>0.4495973666328576</v>
      </c>
      <c r="X6" s="79">
        <v>4.3099999999999999E-2</v>
      </c>
      <c r="Y6" s="85" t="s">
        <v>55</v>
      </c>
    </row>
    <row r="7" spans="1:25" x14ac:dyDescent="0.2">
      <c r="A7" s="99"/>
      <c r="B7" s="20" t="s">
        <v>60</v>
      </c>
      <c r="C7" s="89">
        <v>1.0750919999999999</v>
      </c>
      <c r="D7" s="90">
        <v>1.083188</v>
      </c>
      <c r="E7" s="90">
        <v>0.85862700000000003</v>
      </c>
      <c r="F7" s="90">
        <v>1.2543439999999999</v>
      </c>
      <c r="G7" s="90">
        <v>0.72874799999999995</v>
      </c>
      <c r="H7" s="27"/>
      <c r="I7" s="30">
        <f>STDEV(C7:G7)</f>
        <v>0.20664818821901262</v>
      </c>
      <c r="J7" s="27">
        <v>1.27037</v>
      </c>
      <c r="K7" s="27">
        <v>2.150363</v>
      </c>
      <c r="L7" s="27">
        <v>1.393437</v>
      </c>
      <c r="M7" s="27">
        <v>1.354474</v>
      </c>
      <c r="N7" s="27"/>
      <c r="O7" s="27"/>
      <c r="P7" s="30">
        <f>STDEV(J7:M7)</f>
        <v>0.40870741720290132</v>
      </c>
      <c r="Q7" s="27">
        <v>1.3210440000000001</v>
      </c>
      <c r="R7" s="27">
        <v>1.56071</v>
      </c>
      <c r="S7" s="27">
        <v>1.793334</v>
      </c>
      <c r="T7" s="27">
        <v>1.9926299999999999</v>
      </c>
      <c r="U7" s="27">
        <v>1.4282239999999999</v>
      </c>
      <c r="V7" s="27"/>
      <c r="W7" s="30">
        <f>STDEV(Q7:U7)</f>
        <v>0.27320437734194603</v>
      </c>
      <c r="X7" s="79" t="s">
        <v>55</v>
      </c>
      <c r="Y7" s="85">
        <v>8.0999999999999996E-3</v>
      </c>
    </row>
    <row r="8" spans="1:25" x14ac:dyDescent="0.2">
      <c r="A8" s="99"/>
      <c r="B8" s="20" t="s">
        <v>40</v>
      </c>
      <c r="C8" s="26">
        <v>1.843275</v>
      </c>
      <c r="D8" s="27">
        <v>1.2628159999999999</v>
      </c>
      <c r="E8" s="27">
        <v>0.735703</v>
      </c>
      <c r="F8" s="27">
        <v>0.77467900000000001</v>
      </c>
      <c r="G8" s="27">
        <v>0.38352700000000001</v>
      </c>
      <c r="H8" s="27"/>
      <c r="I8" s="30">
        <f t="shared" si="0"/>
        <v>0.56587242211915578</v>
      </c>
      <c r="J8" s="26">
        <v>2.1871740000000002</v>
      </c>
      <c r="K8" s="27">
        <v>2.2519939999999998</v>
      </c>
      <c r="L8" s="27">
        <v>1.718955</v>
      </c>
      <c r="M8" s="27">
        <v>0.78072600000000003</v>
      </c>
      <c r="N8" s="27"/>
      <c r="O8" s="27"/>
      <c r="P8" s="30">
        <f t="shared" si="1"/>
        <v>0.67888145754929041</v>
      </c>
      <c r="Q8" s="27">
        <v>1.39116</v>
      </c>
      <c r="R8" s="27"/>
      <c r="S8" s="27">
        <v>1.870036</v>
      </c>
      <c r="T8" s="27">
        <v>1.361672</v>
      </c>
      <c r="U8" s="27">
        <v>1.1256790000000001</v>
      </c>
      <c r="V8" s="27"/>
      <c r="W8" s="30">
        <f t="shared" si="2"/>
        <v>0.3120985318339653</v>
      </c>
      <c r="X8" s="79" t="s">
        <v>55</v>
      </c>
      <c r="Y8" s="85" t="s">
        <v>55</v>
      </c>
    </row>
    <row r="9" spans="1:25" x14ac:dyDescent="0.2">
      <c r="A9" s="99"/>
      <c r="B9" s="20" t="s">
        <v>41</v>
      </c>
      <c r="C9" s="26">
        <v>1.253673</v>
      </c>
      <c r="D9" s="27">
        <v>1.25804</v>
      </c>
      <c r="E9" s="27">
        <v>0.86656299999999997</v>
      </c>
      <c r="F9" s="27">
        <v>0.91247</v>
      </c>
      <c r="G9" s="27">
        <v>0.70925400000000005</v>
      </c>
      <c r="H9" s="27"/>
      <c r="I9" s="30">
        <f t="shared" si="0"/>
        <v>0.24542555027645369</v>
      </c>
      <c r="J9" s="26">
        <v>1.5914159999999999</v>
      </c>
      <c r="K9" s="27">
        <v>1.3886750000000001</v>
      </c>
      <c r="L9" s="27">
        <v>2.098363</v>
      </c>
      <c r="M9" s="27">
        <v>1.6428720000000001</v>
      </c>
      <c r="N9" s="27"/>
      <c r="O9" s="27"/>
      <c r="P9" s="30">
        <f t="shared" si="1"/>
        <v>0.2995123977762309</v>
      </c>
      <c r="Q9" s="27">
        <v>1.3848929999999999</v>
      </c>
      <c r="R9" s="27">
        <v>0.67823100000000003</v>
      </c>
      <c r="S9" s="27">
        <v>1.7085920000000001</v>
      </c>
      <c r="T9" s="27">
        <v>1.1829890000000001</v>
      </c>
      <c r="U9" s="27">
        <v>2.2004199999999998</v>
      </c>
      <c r="V9" s="27"/>
      <c r="W9" s="30">
        <f t="shared" si="2"/>
        <v>0.56994757010404073</v>
      </c>
      <c r="X9" s="79">
        <v>4.7300000000000002E-2</v>
      </c>
      <c r="Y9" s="85" t="s">
        <v>55</v>
      </c>
    </row>
    <row r="10" spans="1:25" x14ac:dyDescent="0.2">
      <c r="A10" s="99"/>
      <c r="B10" s="20" t="s">
        <v>42</v>
      </c>
      <c r="C10" s="26">
        <v>0.94770699999999997</v>
      </c>
      <c r="D10" s="27">
        <v>1.347038</v>
      </c>
      <c r="E10" s="27">
        <v>1.0273300000000001</v>
      </c>
      <c r="F10" s="27">
        <v>1.081755</v>
      </c>
      <c r="G10" s="27">
        <v>0.59616899999999995</v>
      </c>
      <c r="H10" s="28"/>
      <c r="I10" s="30">
        <f t="shared" si="0"/>
        <v>0.27096135184690107</v>
      </c>
      <c r="J10" s="26">
        <v>1.1792860000000001</v>
      </c>
      <c r="K10" s="27">
        <v>1.296827</v>
      </c>
      <c r="L10" s="27">
        <v>1.792192</v>
      </c>
      <c r="M10" s="27">
        <v>1.7420949999999999</v>
      </c>
      <c r="N10" s="27"/>
      <c r="O10" s="28"/>
      <c r="P10" s="30">
        <f t="shared" si="1"/>
        <v>0.30989022336627575</v>
      </c>
      <c r="Q10" s="26">
        <v>0.96058900000000003</v>
      </c>
      <c r="R10" s="27">
        <v>0.81939300000000004</v>
      </c>
      <c r="S10" s="27">
        <v>1.2697959999999999</v>
      </c>
      <c r="T10" s="27">
        <v>1.0194669999999999</v>
      </c>
      <c r="U10" s="27">
        <v>1.621308</v>
      </c>
      <c r="V10" s="27"/>
      <c r="W10" s="30">
        <f t="shared" si="2"/>
        <v>0.31543299715518064</v>
      </c>
      <c r="X10" s="79" t="s">
        <v>55</v>
      </c>
      <c r="Y10" s="85" t="s">
        <v>55</v>
      </c>
    </row>
    <row r="11" spans="1:25" ht="17" thickBot="1" x14ac:dyDescent="0.25">
      <c r="B11" s="20" t="s">
        <v>61</v>
      </c>
      <c r="C11" s="91">
        <v>1.1919010000000001</v>
      </c>
      <c r="D11" s="92">
        <v>1.306046</v>
      </c>
      <c r="E11" s="92">
        <v>0.92951300000000003</v>
      </c>
      <c r="F11" s="92">
        <v>0.97875500000000004</v>
      </c>
      <c r="G11" s="92">
        <v>0.59378500000000001</v>
      </c>
      <c r="H11" s="93"/>
      <c r="I11" s="34">
        <f>STDEV(C11:H11)</f>
        <v>0.27428112464039545</v>
      </c>
      <c r="J11" s="91">
        <v>1.474399</v>
      </c>
      <c r="K11" s="92">
        <v>1.4870829999999999</v>
      </c>
      <c r="L11" s="92">
        <v>1.871362</v>
      </c>
      <c r="M11" s="92">
        <v>1.548575</v>
      </c>
      <c r="N11" s="94"/>
      <c r="O11" s="93"/>
      <c r="P11" s="34">
        <f t="shared" si="1"/>
        <v>0.18683451890978472</v>
      </c>
      <c r="Q11" s="91">
        <v>1.1609700000000001</v>
      </c>
      <c r="R11" s="92">
        <v>0.63751199999999997</v>
      </c>
      <c r="S11" s="92">
        <v>1.5034270000000001</v>
      </c>
      <c r="T11" s="92">
        <v>1.126728</v>
      </c>
      <c r="U11" s="92">
        <v>1.7102040000000001</v>
      </c>
      <c r="V11" s="94"/>
      <c r="W11" s="34">
        <f t="shared" si="2"/>
        <v>0.40981873380703321</v>
      </c>
      <c r="X11" s="80">
        <v>3.56E-2</v>
      </c>
      <c r="Y11" s="86" t="s">
        <v>55</v>
      </c>
    </row>
    <row r="13" spans="1:25" x14ac:dyDescent="0.2">
      <c r="I13" s="19" t="s">
        <v>43</v>
      </c>
      <c r="P13" s="19" t="s">
        <v>43</v>
      </c>
      <c r="W13" s="19" t="s">
        <v>43</v>
      </c>
    </row>
  </sheetData>
  <mergeCells count="5">
    <mergeCell ref="C2:I2"/>
    <mergeCell ref="J2:P2"/>
    <mergeCell ref="Q2:W2"/>
    <mergeCell ref="A3:A10"/>
    <mergeCell ref="X1:Y1"/>
  </mergeCells>
  <pageMargins left="0.7" right="0.7" top="0.75" bottom="0.75" header="0.3" footer="0.3"/>
  <ignoredErrors>
    <ignoredError sqref="I7 P7 W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"Conventional" lipids</vt:lpstr>
      <vt:lpstr>Gangliosides species in brains</vt:lpstr>
      <vt:lpstr>Ganglioside classes</vt:lpstr>
      <vt:lpstr>Gangliosides species in kidney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Sharan Swarup</cp:lastModifiedBy>
  <cp:lastPrinted>2021-09-25T15:10:58Z</cp:lastPrinted>
  <dcterms:created xsi:type="dcterms:W3CDTF">2021-09-25T12:08:30Z</dcterms:created>
  <dcterms:modified xsi:type="dcterms:W3CDTF">2022-09-19T00:39:47Z</dcterms:modified>
</cp:coreProperties>
</file>