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b119/Dropbox/Dropbox (Harvard University)/FARESE &amp; WALTHER LAB/PAPERS/PAPERS SUBMITTED/Basti_PGRN_NatComm/2022 Revision/Current Versions/SUBMISSION_SEPTEMBER/"/>
    </mc:Choice>
  </mc:AlternateContent>
  <xr:revisionPtr revIDLastSave="0" documentId="13_ncr:1_{FDBA18CB-1E4B-7E46-8DF4-655A40EF51C5}" xr6:coauthVersionLast="47" xr6:coauthVersionMax="47" xr10:uidLastSave="{00000000-0000-0000-0000-000000000000}"/>
  <bookViews>
    <workbookView xWindow="0" yWindow="460" windowWidth="33600" windowHeight="20540" activeTab="1" xr2:uid="{E9957D09-AF3F-7C41-A714-27B937B93B04}"/>
  </bookViews>
  <sheets>
    <sheet name="Info" sheetId="1" r:id="rId1"/>
    <sheet name="HeLa cel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0" i="2" l="1"/>
  <c r="P31" i="2"/>
  <c r="P29" i="2"/>
  <c r="I30" i="2"/>
  <c r="I31" i="2"/>
  <c r="I29" i="2"/>
  <c r="Z23" i="2"/>
  <c r="Z22" i="2"/>
  <c r="R23" i="2"/>
  <c r="R22" i="2"/>
  <c r="J23" i="2"/>
  <c r="J22" i="2"/>
  <c r="Z17" i="2"/>
  <c r="Z16" i="2"/>
  <c r="Z15" i="2"/>
  <c r="Z14" i="2"/>
  <c r="Z13" i="2"/>
  <c r="Z12" i="2"/>
  <c r="Z11" i="2"/>
  <c r="Z10" i="2"/>
  <c r="Z9" i="2"/>
  <c r="Z8" i="2"/>
  <c r="Z7" i="2"/>
  <c r="Z6" i="2"/>
  <c r="Z5" i="2"/>
  <c r="Z4" i="2"/>
  <c r="Z3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4" i="2"/>
  <c r="J3" i="2"/>
</calcChain>
</file>

<file path=xl/sharedStrings.xml><?xml version="1.0" encoding="utf-8"?>
<sst xmlns="http://schemas.openxmlformats.org/spreadsheetml/2006/main" count="94" uniqueCount="40">
  <si>
    <t>Lipid class</t>
  </si>
  <si>
    <t>PC</t>
  </si>
  <si>
    <t>GRN +/+</t>
  </si>
  <si>
    <t>GRN -/-</t>
  </si>
  <si>
    <t>GRN -/- + addback</t>
  </si>
  <si>
    <t>PE</t>
  </si>
  <si>
    <t>PS</t>
  </si>
  <si>
    <t>PG</t>
  </si>
  <si>
    <t>BMP</t>
  </si>
  <si>
    <t>DAG</t>
  </si>
  <si>
    <t>TAG</t>
  </si>
  <si>
    <t>SE</t>
  </si>
  <si>
    <t>LCB</t>
  </si>
  <si>
    <t>Cer</t>
  </si>
  <si>
    <t>HexCer</t>
  </si>
  <si>
    <t>LacCer</t>
  </si>
  <si>
    <t>GD1a</t>
  </si>
  <si>
    <t>GM2</t>
  </si>
  <si>
    <t>GD3</t>
  </si>
  <si>
    <t>Phospholipids</t>
  </si>
  <si>
    <t>Neutral lipids</t>
  </si>
  <si>
    <t>Sphingo-lipids</t>
  </si>
  <si>
    <t>Ganglio-sides</t>
  </si>
  <si>
    <t>Fold change compared to control</t>
  </si>
  <si>
    <t>Std deviation</t>
  </si>
  <si>
    <t>Cholesterol</t>
  </si>
  <si>
    <t>CE</t>
  </si>
  <si>
    <t>control</t>
  </si>
  <si>
    <t>NPC1 -/-</t>
  </si>
  <si>
    <t>NPC2 -/-</t>
  </si>
  <si>
    <t>Feeding GM2</t>
  </si>
  <si>
    <t>vehicle</t>
  </si>
  <si>
    <t>PC(18:1)</t>
  </si>
  <si>
    <t>BMP(18:1)</t>
  </si>
  <si>
    <t>Dunn's test, adjusted p value</t>
  </si>
  <si>
    <t>ns</t>
  </si>
  <si>
    <t>GRN +/+ vs GRN -/-</t>
  </si>
  <si>
    <t>GRN +/+ vs GRN -/- addback</t>
  </si>
  <si>
    <t>NPC +/+ vs NPC1 -/-</t>
  </si>
  <si>
    <t>NPC +/+ vs NPC2 -/-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</si>
</sst>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  <xf numFmtId="2" fontId="2" fillId="0" borderId="1" xfId="0" applyNumberFormat="1" applyFont="1" applyBorder="1"/>
    <xf numFmtId="2" fontId="2" fillId="0" borderId="0" xfId="0" applyNumberFormat="1" applyFont="1" applyBorder="1"/>
    <xf numFmtId="2" fontId="2" fillId="0" borderId="2" xfId="0" applyNumberFormat="1" applyFont="1" applyBorder="1"/>
    <xf numFmtId="0" fontId="2" fillId="0" borderId="0" xfId="0" applyFont="1"/>
    <xf numFmtId="2" fontId="2" fillId="0" borderId="3" xfId="0" applyNumberFormat="1" applyFont="1" applyBorder="1"/>
    <xf numFmtId="2" fontId="2" fillId="0" borderId="4" xfId="0" applyNumberFormat="1" applyFont="1" applyBorder="1"/>
    <xf numFmtId="2" fontId="2" fillId="0" borderId="5" xfId="0" applyNumberFormat="1" applyFont="1" applyBorder="1"/>
    <xf numFmtId="0" fontId="0" fillId="0" borderId="0" xfId="0" applyFont="1" applyAlignment="1">
      <alignment vertical="center" textRotation="90" wrapText="1"/>
    </xf>
    <xf numFmtId="2" fontId="2" fillId="2" borderId="9" xfId="0" applyNumberFormat="1" applyFont="1" applyFill="1" applyBorder="1"/>
    <xf numFmtId="2" fontId="2" fillId="2" borderId="10" xfId="0" applyNumberFormat="1" applyFont="1" applyFill="1" applyBorder="1"/>
    <xf numFmtId="2" fontId="2" fillId="2" borderId="11" xfId="0" applyNumberFormat="1" applyFont="1" applyFill="1" applyBorder="1"/>
    <xf numFmtId="2" fontId="2" fillId="0" borderId="12" xfId="0" applyNumberFormat="1" applyFont="1" applyBorder="1"/>
    <xf numFmtId="0" fontId="0" fillId="2" borderId="0" xfId="0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7" xfId="0" applyFont="1" applyBorder="1" applyAlignment="1"/>
    <xf numFmtId="0" fontId="1" fillId="0" borderId="8" xfId="0" applyFont="1" applyBorder="1" applyAlignment="1"/>
    <xf numFmtId="0" fontId="0" fillId="0" borderId="0" xfId="0" applyFont="1" applyFill="1"/>
    <xf numFmtId="2" fontId="2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Border="1"/>
    <xf numFmtId="0" fontId="1" fillId="0" borderId="0" xfId="0" applyFont="1" applyAlignment="1">
      <alignment horizontal="center" vertical="center" textRotation="90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ont="1" applyAlignment="1">
      <alignment horizontal="center" vertical="center" textRotation="90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5" fillId="0" borderId="13" xfId="0" applyNumberFormat="1" applyFont="1" applyBorder="1"/>
    <xf numFmtId="2" fontId="5" fillId="0" borderId="14" xfId="0" applyNumberFormat="1" applyFont="1" applyBorder="1"/>
    <xf numFmtId="2" fontId="5" fillId="0" borderId="3" xfId="0" applyNumberFormat="1" applyFont="1" applyBorder="1"/>
    <xf numFmtId="2" fontId="5" fillId="0" borderId="4" xfId="0" applyNumberFormat="1" applyFont="1" applyBorder="1"/>
    <xf numFmtId="2" fontId="0" fillId="2" borderId="10" xfId="0" applyNumberFormat="1" applyFont="1" applyFill="1" applyBorder="1"/>
    <xf numFmtId="2" fontId="0" fillId="2" borderId="9" xfId="0" applyNumberFormat="1" applyFont="1" applyFill="1" applyBorder="1"/>
    <xf numFmtId="2" fontId="0" fillId="0" borderId="14" xfId="0" applyNumberFormat="1" applyFont="1" applyBorder="1"/>
    <xf numFmtId="2" fontId="0" fillId="0" borderId="4" xfId="0" applyNumberFormat="1" applyFont="1" applyBorder="1"/>
    <xf numFmtId="2" fontId="5" fillId="2" borderId="10" xfId="0" applyNumberFormat="1" applyFont="1" applyFill="1" applyBorder="1"/>
    <xf numFmtId="2" fontId="5" fillId="2" borderId="11" xfId="0" applyNumberFormat="1" applyFont="1" applyFill="1" applyBorder="1"/>
    <xf numFmtId="2" fontId="5" fillId="2" borderId="9" xfId="0" applyNumberFormat="1" applyFont="1" applyFill="1" applyBorder="1"/>
    <xf numFmtId="2" fontId="5" fillId="0" borderId="12" xfId="0" applyNumberFormat="1" applyFont="1" applyBorder="1"/>
    <xf numFmtId="2" fontId="5" fillId="0" borderId="1" xfId="0" applyNumberFormat="1" applyFont="1" applyBorder="1"/>
    <xf numFmtId="2" fontId="5" fillId="0" borderId="0" xfId="0" applyNumberFormat="1" applyFont="1" applyBorder="1"/>
    <xf numFmtId="2" fontId="5" fillId="0" borderId="2" xfId="0" applyNumberFormat="1" applyFont="1" applyBorder="1"/>
    <xf numFmtId="2" fontId="5" fillId="0" borderId="5" xfId="0" applyNumberFormat="1" applyFont="1" applyBorder="1"/>
    <xf numFmtId="0" fontId="4" fillId="0" borderId="0" xfId="0" applyFont="1" applyBorder="1"/>
    <xf numFmtId="0" fontId="1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applyFill="1"/>
    <xf numFmtId="0" fontId="1" fillId="0" borderId="10" xfId="0" applyFont="1" applyBorder="1" applyAlignment="1">
      <alignment vertical="center"/>
    </xf>
    <xf numFmtId="0" fontId="0" fillId="0" borderId="9" xfId="0" applyBorder="1"/>
    <xf numFmtId="0" fontId="0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609600</xdr:colOff>
      <xdr:row>33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0C0451-AF6D-D142-8A14-302227D447A8}"/>
            </a:ext>
          </a:extLst>
        </xdr:cNvPr>
        <xdr:cNvSpPr txBox="1"/>
      </xdr:nvSpPr>
      <xdr:spPr>
        <a:xfrm>
          <a:off x="0" y="0"/>
          <a:ext cx="6388100" cy="6896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 u="sng">
              <a:solidFill>
                <a:schemeClr val="tx1"/>
              </a:solidFill>
            </a:rPr>
            <a:t>Table 3: 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Comparative whole cell lipidomics analysis of 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GRN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+/+, 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GRN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-/-,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GRN</a:t>
          </a:r>
          <a:r>
            <a:rPr lang="en-US" sz="1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-/- + addback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US" sz="1800" b="1" u="sng">
            <a:solidFill>
              <a:schemeClr val="tx1"/>
            </a:solidFill>
          </a:endParaRPr>
        </a:p>
        <a:p>
          <a:endParaRPr lang="en-US" sz="1800">
            <a:solidFill>
              <a:schemeClr val="tx1"/>
            </a:solidFill>
          </a:endParaRPr>
        </a:p>
        <a:p>
          <a:r>
            <a:rPr lang="en-US" sz="1800">
              <a:solidFill>
                <a:schemeClr val="tx1"/>
              </a:solidFill>
            </a:rPr>
            <a:t>HeLa cells</a:t>
          </a:r>
        </a:p>
        <a:p>
          <a:endParaRPr lang="en-US" sz="1800" b="1" u="sng" baseline="0">
            <a:solidFill>
              <a:schemeClr val="tx1"/>
            </a:solidFill>
          </a:endParaRPr>
        </a:p>
        <a:p>
          <a:r>
            <a:rPr lang="en-US" sz="1800" b="1" u="sng" baseline="0">
              <a:solidFill>
                <a:schemeClr val="tx1"/>
              </a:solidFill>
            </a:rPr>
            <a:t>Figure 2b, 2c, 4a, 4e</a:t>
          </a:r>
        </a:p>
        <a:p>
          <a:r>
            <a:rPr lang="en-US" sz="1800" b="1" u="sng" baseline="0">
              <a:solidFill>
                <a:schemeClr val="tx1"/>
              </a:solidFill>
            </a:rPr>
            <a:t>Supplementary Figure 2b, 2c</a:t>
          </a:r>
        </a:p>
        <a:p>
          <a:endParaRPr lang="en-US" sz="1800" b="1" baseline="0">
            <a:solidFill>
              <a:srgbClr val="FF0000"/>
            </a:solidFill>
          </a:endParaRPr>
        </a:p>
        <a:p>
          <a:r>
            <a:rPr lang="en-US" sz="1800" b="0" baseline="0">
              <a:solidFill>
                <a:schemeClr val="tx1"/>
              </a:solidFill>
            </a:rPr>
            <a:t>Normalized to internal standards in the LipidSplash mix and to deuterated internal ganglioside standard.</a:t>
          </a:r>
          <a:br>
            <a:rPr lang="en-US" sz="1800" b="0" baseline="0">
              <a:solidFill>
                <a:schemeClr val="tx1"/>
              </a:solidFill>
            </a:rPr>
          </a:br>
          <a:r>
            <a:rPr lang="en-US" sz="1800" b="0" baseline="0">
              <a:solidFill>
                <a:schemeClr val="tx1"/>
              </a:solidFill>
            </a:rPr>
            <a:t>Data expressed as 'fold change' compared to average of control. </a:t>
          </a:r>
          <a:endParaRPr lang="en-US" sz="1800" b="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0734-A2A1-6747-BD5A-E32B97121B6D}">
  <dimension ref="A1"/>
  <sheetViews>
    <sheetView workbookViewId="0">
      <selection activeCell="H35" sqref="H3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23A4-C3C2-F54B-B125-A8C395234F2F}">
  <dimension ref="A1:AE35"/>
  <sheetViews>
    <sheetView tabSelected="1" workbookViewId="0">
      <selection activeCell="Q36" sqref="Q36"/>
    </sheetView>
  </sheetViews>
  <sheetFormatPr baseColWidth="10" defaultRowHeight="16" x14ac:dyDescent="0.2"/>
  <cols>
    <col min="1" max="2" width="10.83203125" style="2"/>
    <col min="3" max="8" width="13.6640625" style="2" bestFit="1" customWidth="1"/>
    <col min="9" max="9" width="13.6640625" style="2" customWidth="1"/>
    <col min="10" max="16" width="13.6640625" style="2" bestFit="1" customWidth="1"/>
    <col min="17" max="17" width="25.33203125" style="2" bestFit="1" customWidth="1"/>
    <col min="18" max="23" width="13.6640625" style="2" bestFit="1" customWidth="1"/>
    <col min="24" max="25" width="13.6640625" style="2" customWidth="1"/>
    <col min="26" max="26" width="13.6640625" style="2" bestFit="1" customWidth="1"/>
    <col min="27" max="27" width="22.6640625" style="2" bestFit="1" customWidth="1"/>
    <col min="28" max="28" width="27" bestFit="1" customWidth="1"/>
    <col min="29" max="29" width="25" bestFit="1" customWidth="1"/>
  </cols>
  <sheetData>
    <row r="1" spans="1:30" ht="17" thickBot="1" x14ac:dyDescent="0.25">
      <c r="A1" s="2" t="s">
        <v>23</v>
      </c>
      <c r="AA1" s="41" t="s">
        <v>34</v>
      </c>
      <c r="AB1" s="42"/>
      <c r="AC1" s="43"/>
    </row>
    <row r="2" spans="1:30" ht="17" thickBot="1" x14ac:dyDescent="0.25">
      <c r="B2" s="1" t="s">
        <v>0</v>
      </c>
      <c r="C2" s="26" t="s">
        <v>2</v>
      </c>
      <c r="D2" s="27"/>
      <c r="E2" s="27"/>
      <c r="F2" s="27"/>
      <c r="G2" s="27"/>
      <c r="H2" s="27"/>
      <c r="I2" s="27"/>
      <c r="J2" s="29"/>
      <c r="K2" s="26" t="s">
        <v>3</v>
      </c>
      <c r="L2" s="27"/>
      <c r="M2" s="27"/>
      <c r="N2" s="27"/>
      <c r="O2" s="27"/>
      <c r="P2" s="27"/>
      <c r="Q2" s="27"/>
      <c r="R2" s="29"/>
      <c r="S2" s="26" t="s">
        <v>4</v>
      </c>
      <c r="T2" s="27"/>
      <c r="U2" s="27"/>
      <c r="V2" s="27"/>
      <c r="W2" s="27"/>
      <c r="X2" s="27"/>
      <c r="Y2" s="27"/>
      <c r="Z2" s="29"/>
      <c r="AA2" s="67" t="s">
        <v>36</v>
      </c>
      <c r="AB2" s="69" t="s">
        <v>37</v>
      </c>
      <c r="AC2" s="68" t="s">
        <v>37</v>
      </c>
    </row>
    <row r="3" spans="1:30" ht="16" customHeight="1" x14ac:dyDescent="0.2">
      <c r="A3" s="30" t="s">
        <v>19</v>
      </c>
      <c r="B3" s="3" t="s">
        <v>1</v>
      </c>
      <c r="C3" s="4">
        <v>0.97490171000000003</v>
      </c>
      <c r="D3" s="5">
        <v>1.053476257</v>
      </c>
      <c r="E3" s="5">
        <v>0.86543451699999996</v>
      </c>
      <c r="F3" s="5">
        <v>0.74813052099999999</v>
      </c>
      <c r="G3" s="5">
        <v>1.055729814</v>
      </c>
      <c r="H3" s="5">
        <v>0.99575816800000005</v>
      </c>
      <c r="I3" s="5">
        <v>1.3065690139999999</v>
      </c>
      <c r="J3" s="13">
        <f>STDEV(C3:I3)</f>
        <v>0.1742336092446628</v>
      </c>
      <c r="K3" s="4">
        <v>1.086629209</v>
      </c>
      <c r="L3" s="5">
        <v>1.0962784210000001</v>
      </c>
      <c r="M3" s="5">
        <v>1.006813328</v>
      </c>
      <c r="N3" s="5">
        <v>0.93629625999999999</v>
      </c>
      <c r="O3" s="5">
        <v>0.85217402600000003</v>
      </c>
      <c r="P3" s="5">
        <v>1.0433336660000001</v>
      </c>
      <c r="Q3" s="6">
        <v>0.94539743499999995</v>
      </c>
      <c r="R3" s="13">
        <f>STDEV(K3:Q3)</f>
        <v>8.8914006177797614E-2</v>
      </c>
      <c r="S3" s="4">
        <v>1.2862607699999999</v>
      </c>
      <c r="T3" s="5">
        <v>1.345258748</v>
      </c>
      <c r="U3" s="5">
        <v>1.09117179</v>
      </c>
      <c r="V3" s="5">
        <v>1.030850238</v>
      </c>
      <c r="W3" s="5">
        <v>1.0687754350000001</v>
      </c>
      <c r="X3" s="5">
        <v>1.177834424</v>
      </c>
      <c r="Y3" s="15"/>
      <c r="Z3" s="13">
        <f>STDEV(S3:Y3)</f>
        <v>0.12653131469027984</v>
      </c>
      <c r="AA3" s="32" t="s">
        <v>35</v>
      </c>
      <c r="AB3" s="38" t="s">
        <v>35</v>
      </c>
      <c r="AC3" s="33" t="s">
        <v>35</v>
      </c>
    </row>
    <row r="4" spans="1:30" x14ac:dyDescent="0.2">
      <c r="A4" s="30"/>
      <c r="B4" s="3" t="s">
        <v>5</v>
      </c>
      <c r="C4" s="4">
        <v>1.1521569679999999</v>
      </c>
      <c r="D4" s="5">
        <v>1.1050024510000001</v>
      </c>
      <c r="E4" s="5">
        <v>0.88163618799999999</v>
      </c>
      <c r="F4" s="5">
        <v>0.66011989199999999</v>
      </c>
      <c r="G4" s="5">
        <v>1.127154878</v>
      </c>
      <c r="H4" s="5">
        <v>0.78910753600000005</v>
      </c>
      <c r="I4" s="5">
        <v>1.2848220880000001</v>
      </c>
      <c r="J4" s="14">
        <f>STDEV(C4:I4)</f>
        <v>0.22563737634239939</v>
      </c>
      <c r="K4" s="4">
        <v>1.1393215379999999</v>
      </c>
      <c r="L4" s="5">
        <v>0.90273535699999996</v>
      </c>
      <c r="M4" s="5">
        <v>0.92067104399999999</v>
      </c>
      <c r="N4" s="5">
        <v>0.85006578700000002</v>
      </c>
      <c r="O4" s="5">
        <v>0.72928537500000001</v>
      </c>
      <c r="P4" s="5">
        <v>0.83463056599999996</v>
      </c>
      <c r="Q4" s="6">
        <v>0.726704185</v>
      </c>
      <c r="R4" s="14">
        <f>STDEV(K4:Q4)</f>
        <v>0.14031524663777142</v>
      </c>
      <c r="S4" s="4">
        <v>1.2147522529999999</v>
      </c>
      <c r="T4" s="5">
        <v>1.0714124890000001</v>
      </c>
      <c r="U4" s="5">
        <v>0.88487762299999995</v>
      </c>
      <c r="V4" s="5">
        <v>0.79109269500000001</v>
      </c>
      <c r="W4" s="5">
        <v>0.81427824000000004</v>
      </c>
      <c r="X4" s="5">
        <v>0.87178782099999996</v>
      </c>
      <c r="Y4" s="6"/>
      <c r="Z4" s="14">
        <f>STDEV(S4:Y4)</f>
        <v>0.16638362737524867</v>
      </c>
      <c r="AA4" s="32" t="s">
        <v>35</v>
      </c>
      <c r="AB4" s="38" t="s">
        <v>35</v>
      </c>
      <c r="AC4" s="33" t="s">
        <v>35</v>
      </c>
    </row>
    <row r="5" spans="1:30" x14ac:dyDescent="0.2">
      <c r="A5" s="30"/>
      <c r="B5" s="3" t="s">
        <v>6</v>
      </c>
      <c r="C5" s="4">
        <v>1.1350116429999999</v>
      </c>
      <c r="D5" s="5">
        <v>1.076259589</v>
      </c>
      <c r="E5" s="5">
        <v>0.78572343600000005</v>
      </c>
      <c r="F5" s="5">
        <v>0.67110697200000002</v>
      </c>
      <c r="G5" s="5">
        <v>1.2290959889999999</v>
      </c>
      <c r="H5" s="5">
        <v>0.79824133900000005</v>
      </c>
      <c r="I5" s="5">
        <v>1.3045610320000001</v>
      </c>
      <c r="J5" s="14">
        <f t="shared" ref="J5:J17" si="0">STDEV(C5:I5)</f>
        <v>0.24633232636825178</v>
      </c>
      <c r="K5" s="4">
        <v>0.91587621500000005</v>
      </c>
      <c r="L5" s="5">
        <v>0.89980915400000006</v>
      </c>
      <c r="M5" s="5">
        <v>1.0028802569999999</v>
      </c>
      <c r="N5" s="5">
        <v>0.90027718000000001</v>
      </c>
      <c r="O5" s="5">
        <v>0.750369595</v>
      </c>
      <c r="P5" s="5">
        <v>0.88785170400000002</v>
      </c>
      <c r="Q5" s="6">
        <v>0.765245489</v>
      </c>
      <c r="R5" s="14">
        <f t="shared" ref="R5:R17" si="1">STDEV(K5:Q5)</f>
        <v>8.852643468143867E-2</v>
      </c>
      <c r="S5" s="4">
        <v>1.2857563809999999</v>
      </c>
      <c r="T5" s="5">
        <v>1.0969099499999999</v>
      </c>
      <c r="U5" s="5">
        <v>0.95820508000000004</v>
      </c>
      <c r="V5" s="5">
        <v>0.78651196899999998</v>
      </c>
      <c r="W5" s="5">
        <v>0.85108383399999998</v>
      </c>
      <c r="X5" s="5">
        <v>0.94368162799999999</v>
      </c>
      <c r="Y5" s="6"/>
      <c r="Z5" s="14">
        <f t="shared" ref="Z5:Z17" si="2">STDEV(S5:Y5)</f>
        <v>0.18039393123374758</v>
      </c>
      <c r="AA5" s="32" t="s">
        <v>35</v>
      </c>
      <c r="AB5" s="38" t="s">
        <v>35</v>
      </c>
      <c r="AC5" s="33" t="s">
        <v>35</v>
      </c>
    </row>
    <row r="6" spans="1:30" x14ac:dyDescent="0.2">
      <c r="A6" s="30"/>
      <c r="B6" s="3" t="s">
        <v>7</v>
      </c>
      <c r="C6" s="4">
        <v>0.86116571099999994</v>
      </c>
      <c r="D6" s="5">
        <v>1.056707753</v>
      </c>
      <c r="E6" s="5">
        <v>0.73183591000000003</v>
      </c>
      <c r="F6" s="5">
        <v>0.86621954099999998</v>
      </c>
      <c r="G6" s="5">
        <v>1.2182234279999999</v>
      </c>
      <c r="H6" s="5">
        <v>1.0269632959999999</v>
      </c>
      <c r="I6" s="5">
        <v>1.2388843599999999</v>
      </c>
      <c r="J6" s="14">
        <f t="shared" si="0"/>
        <v>0.190488031443836</v>
      </c>
      <c r="K6" s="4">
        <v>1.0380425360000001</v>
      </c>
      <c r="L6" s="5">
        <v>1.2328878050000001</v>
      </c>
      <c r="M6" s="5">
        <v>0.87620429300000002</v>
      </c>
      <c r="N6" s="5">
        <v>1.112053991</v>
      </c>
      <c r="O6" s="5">
        <v>1.0688732860000001</v>
      </c>
      <c r="P6" s="5">
        <v>1.1148557130000001</v>
      </c>
      <c r="Q6" s="6">
        <v>1.0564863069999999</v>
      </c>
      <c r="R6" s="14">
        <f t="shared" si="1"/>
        <v>0.10728647141218724</v>
      </c>
      <c r="S6" s="4">
        <v>1.3856483959999999</v>
      </c>
      <c r="T6" s="5">
        <v>1.3635029270000001</v>
      </c>
      <c r="U6" s="5">
        <v>1.225027818</v>
      </c>
      <c r="V6" s="5">
        <v>0.96958819100000004</v>
      </c>
      <c r="W6" s="5">
        <v>1.087304056</v>
      </c>
      <c r="X6" s="5">
        <v>1.311258061</v>
      </c>
      <c r="Y6" s="6"/>
      <c r="Z6" s="14">
        <f t="shared" si="2"/>
        <v>0.16529790121566743</v>
      </c>
      <c r="AA6" s="32" t="s">
        <v>35</v>
      </c>
      <c r="AB6" s="38" t="s">
        <v>35</v>
      </c>
      <c r="AC6" s="33" t="s">
        <v>35</v>
      </c>
    </row>
    <row r="7" spans="1:30" ht="16" customHeight="1" x14ac:dyDescent="0.2">
      <c r="A7" s="30"/>
      <c r="B7" s="3" t="s">
        <v>8</v>
      </c>
      <c r="C7" s="4">
        <v>0.98764131799999999</v>
      </c>
      <c r="D7" s="5">
        <v>1.071631819</v>
      </c>
      <c r="E7" s="5">
        <v>0.84096853100000002</v>
      </c>
      <c r="F7" s="5">
        <v>0.79483600099999996</v>
      </c>
      <c r="G7" s="5">
        <v>1.1300958860000001</v>
      </c>
      <c r="H7" s="5">
        <v>0.83782819100000006</v>
      </c>
      <c r="I7" s="5">
        <v>1.3369982540000001</v>
      </c>
      <c r="J7" s="14">
        <f t="shared" si="0"/>
        <v>0.19555885197705519</v>
      </c>
      <c r="K7" s="4">
        <v>0.64517643099999999</v>
      </c>
      <c r="L7" s="5">
        <v>0.55915952000000002</v>
      </c>
      <c r="M7" s="5">
        <v>0.51272983599999999</v>
      </c>
      <c r="N7" s="5">
        <v>0.53273250500000002</v>
      </c>
      <c r="O7" s="5">
        <v>0.56601361500000003</v>
      </c>
      <c r="P7" s="5">
        <v>0.55716674200000005</v>
      </c>
      <c r="Q7" s="6">
        <v>0.54218088099999995</v>
      </c>
      <c r="R7" s="14">
        <f t="shared" si="1"/>
        <v>4.201602917663072E-2</v>
      </c>
      <c r="S7" s="4">
        <v>1.37266855</v>
      </c>
      <c r="T7" s="5">
        <v>1.2572573140000001</v>
      </c>
      <c r="U7" s="5">
        <v>1.028659478</v>
      </c>
      <c r="V7" s="5">
        <v>1.0289898630000001</v>
      </c>
      <c r="W7" s="5">
        <v>1.0077531239999999</v>
      </c>
      <c r="X7" s="5">
        <v>1.070625972</v>
      </c>
      <c r="Y7" s="6"/>
      <c r="Z7" s="14">
        <f t="shared" si="2"/>
        <v>0.15099145135904959</v>
      </c>
      <c r="AA7" s="32" t="s">
        <v>35</v>
      </c>
      <c r="AB7" s="38" t="s">
        <v>35</v>
      </c>
      <c r="AC7" s="33" t="s">
        <v>35</v>
      </c>
    </row>
    <row r="8" spans="1:30" x14ac:dyDescent="0.2">
      <c r="A8" s="25" t="s">
        <v>20</v>
      </c>
      <c r="B8" s="3" t="s">
        <v>9</v>
      </c>
      <c r="C8" s="4">
        <v>1.107122927</v>
      </c>
      <c r="D8" s="5">
        <v>1.1264391579999999</v>
      </c>
      <c r="E8" s="5">
        <v>0.766403952</v>
      </c>
      <c r="F8" s="5">
        <v>0.66005762400000001</v>
      </c>
      <c r="G8" s="5">
        <v>1.089500981</v>
      </c>
      <c r="H8" s="5">
        <v>0.85264203199999999</v>
      </c>
      <c r="I8" s="5">
        <v>1.397833326</v>
      </c>
      <c r="J8" s="14">
        <f t="shared" si="0"/>
        <v>0.25350419668314866</v>
      </c>
      <c r="K8" s="4">
        <v>1.2288003759999999</v>
      </c>
      <c r="L8" s="5">
        <v>1.0658770479999999</v>
      </c>
      <c r="M8" s="5">
        <v>1.1910787329999999</v>
      </c>
      <c r="N8" s="5">
        <v>0.87911627000000003</v>
      </c>
      <c r="O8" s="5">
        <v>0.80303565600000004</v>
      </c>
      <c r="P8" s="5">
        <v>1.082973218</v>
      </c>
      <c r="Q8" s="6">
        <v>0.71035450200000005</v>
      </c>
      <c r="R8" s="14">
        <f t="shared" si="1"/>
        <v>0.19881847331187541</v>
      </c>
      <c r="S8" s="4">
        <v>1.60500441</v>
      </c>
      <c r="T8" s="5">
        <v>1.59474859</v>
      </c>
      <c r="U8" s="5">
        <v>1.297528153</v>
      </c>
      <c r="V8" s="5">
        <v>1.2366502749999999</v>
      </c>
      <c r="W8" s="5">
        <v>1.1857396309999999</v>
      </c>
      <c r="X8" s="5">
        <v>1.2846978899999999</v>
      </c>
      <c r="Y8" s="6"/>
      <c r="Z8" s="14">
        <f t="shared" si="2"/>
        <v>0.18436969985340854</v>
      </c>
      <c r="AA8" s="32" t="s">
        <v>35</v>
      </c>
      <c r="AB8" s="38">
        <v>3.3300000000000003E-2</v>
      </c>
      <c r="AC8" s="33">
        <v>2.2800000000000001E-2</v>
      </c>
    </row>
    <row r="9" spans="1:30" x14ac:dyDescent="0.2">
      <c r="A9" s="28"/>
      <c r="B9" s="3" t="s">
        <v>10</v>
      </c>
      <c r="C9" s="4">
        <v>1.1815343970000001</v>
      </c>
      <c r="D9" s="5">
        <v>1.0150524460000001</v>
      </c>
      <c r="E9" s="5">
        <v>0.89140973400000001</v>
      </c>
      <c r="F9" s="5">
        <v>0.753988361</v>
      </c>
      <c r="G9" s="5">
        <v>0.95033984000000005</v>
      </c>
      <c r="H9" s="5">
        <v>0.98179964900000005</v>
      </c>
      <c r="I9" s="5">
        <v>1.225875574</v>
      </c>
      <c r="J9" s="14">
        <f t="shared" si="0"/>
        <v>0.16294786743809173</v>
      </c>
      <c r="K9" s="4">
        <v>1.7539093450000001</v>
      </c>
      <c r="L9" s="5">
        <v>1.4727398700000001</v>
      </c>
      <c r="M9" s="5">
        <v>1.4922054849999999</v>
      </c>
      <c r="N9" s="5">
        <v>1.3467779259999999</v>
      </c>
      <c r="O9" s="5">
        <v>1.3177699759999999</v>
      </c>
      <c r="P9" s="5">
        <v>1.5076737140000001</v>
      </c>
      <c r="Q9" s="6">
        <v>1.2803321270000001</v>
      </c>
      <c r="R9" s="14">
        <f t="shared" si="1"/>
        <v>0.16064808348405252</v>
      </c>
      <c r="S9" s="4">
        <v>0.88889108400000005</v>
      </c>
      <c r="T9" s="5">
        <v>0.90463559800000004</v>
      </c>
      <c r="U9" s="5">
        <v>0.85863078000000004</v>
      </c>
      <c r="V9" s="5">
        <v>0.64527237599999998</v>
      </c>
      <c r="W9" s="5">
        <v>0.67434365799999996</v>
      </c>
      <c r="X9" s="5">
        <v>0.69920336599999999</v>
      </c>
      <c r="Y9" s="6"/>
      <c r="Z9" s="14">
        <f t="shared" si="2"/>
        <v>0.11781631624094369</v>
      </c>
      <c r="AA9" s="32">
        <v>0.05</v>
      </c>
      <c r="AB9" s="38" t="s">
        <v>35</v>
      </c>
      <c r="AC9" s="33">
        <v>2.9999999999999997E-4</v>
      </c>
    </row>
    <row r="10" spans="1:30" x14ac:dyDescent="0.2">
      <c r="A10" s="28"/>
      <c r="B10" s="3" t="s">
        <v>11</v>
      </c>
      <c r="C10" s="4">
        <v>0.97680793899999996</v>
      </c>
      <c r="D10" s="5">
        <v>0.953380805</v>
      </c>
      <c r="E10" s="5">
        <v>0.70179991500000005</v>
      </c>
      <c r="F10" s="5">
        <v>0.734876372</v>
      </c>
      <c r="G10" s="5">
        <v>1.5046761399999999</v>
      </c>
      <c r="H10" s="5">
        <v>1.004431643</v>
      </c>
      <c r="I10" s="5">
        <v>1.124027184</v>
      </c>
      <c r="J10" s="14">
        <f t="shared" si="0"/>
        <v>0.26833605732666405</v>
      </c>
      <c r="K10" s="4">
        <v>1.172203399</v>
      </c>
      <c r="L10" s="5">
        <v>1.0036676769999999</v>
      </c>
      <c r="M10" s="5">
        <v>0.87507012699999998</v>
      </c>
      <c r="N10" s="5">
        <v>0.75577117100000002</v>
      </c>
      <c r="O10" s="5">
        <v>0.70282021400000005</v>
      </c>
      <c r="P10" s="5">
        <v>0.84665587200000003</v>
      </c>
      <c r="Q10" s="6">
        <v>0.64466491199999998</v>
      </c>
      <c r="R10" s="14">
        <f t="shared" si="1"/>
        <v>0.18275780959453422</v>
      </c>
      <c r="S10" s="4">
        <v>1.1049334719999999</v>
      </c>
      <c r="T10" s="5">
        <v>1.0424279380000001</v>
      </c>
      <c r="U10" s="5">
        <v>0.73163697900000002</v>
      </c>
      <c r="V10" s="5">
        <v>0.74118024100000002</v>
      </c>
      <c r="W10" s="5">
        <v>0.72963598600000001</v>
      </c>
      <c r="X10" s="5">
        <v>0.82726316799999999</v>
      </c>
      <c r="Y10" s="6"/>
      <c r="Z10" s="14">
        <f t="shared" si="2"/>
        <v>0.16845499483393145</v>
      </c>
      <c r="AA10" s="36" t="s">
        <v>35</v>
      </c>
      <c r="AB10" s="39" t="s">
        <v>35</v>
      </c>
      <c r="AC10" s="44" t="s">
        <v>35</v>
      </c>
    </row>
    <row r="11" spans="1:30" x14ac:dyDescent="0.2">
      <c r="A11" s="25" t="s">
        <v>21</v>
      </c>
      <c r="B11" s="3" t="s">
        <v>12</v>
      </c>
      <c r="C11" s="4">
        <v>1.063342161</v>
      </c>
      <c r="D11" s="5">
        <v>1.0843115809999999</v>
      </c>
      <c r="E11" s="5">
        <v>0.83066280999999997</v>
      </c>
      <c r="F11" s="5">
        <v>1.114697217</v>
      </c>
      <c r="G11" s="5">
        <v>0.98554710899999998</v>
      </c>
      <c r="H11" s="5">
        <v>0.86105897099999995</v>
      </c>
      <c r="I11" s="5">
        <v>1.060380152</v>
      </c>
      <c r="J11" s="14">
        <f t="shared" si="0"/>
        <v>0.11262805002077267</v>
      </c>
      <c r="K11" s="4">
        <v>1.1069818389999999</v>
      </c>
      <c r="L11" s="5">
        <v>0.81198095800000003</v>
      </c>
      <c r="M11" s="5">
        <v>1.1872349259999999</v>
      </c>
      <c r="N11" s="5">
        <v>0.68399763099999999</v>
      </c>
      <c r="O11" s="5">
        <v>0.85524984199999998</v>
      </c>
      <c r="P11" s="5">
        <v>1.3416734189999999</v>
      </c>
      <c r="Q11" s="6">
        <v>0.67994354400000001</v>
      </c>
      <c r="R11" s="14">
        <f t="shared" si="1"/>
        <v>0.26012970642749195</v>
      </c>
      <c r="S11" s="4">
        <v>2.2518916560000002</v>
      </c>
      <c r="T11" s="5">
        <v>3.7101074879999998</v>
      </c>
      <c r="U11" s="5">
        <v>3.3710616870000001</v>
      </c>
      <c r="V11" s="5">
        <v>3.6602259030000002</v>
      </c>
      <c r="W11" s="5">
        <v>1.481061915</v>
      </c>
      <c r="X11" s="5">
        <v>3.0009525670000001</v>
      </c>
      <c r="Y11" s="6"/>
      <c r="Z11" s="14">
        <f t="shared" si="2"/>
        <v>0.88303938400878179</v>
      </c>
      <c r="AA11" s="36" t="s">
        <v>35</v>
      </c>
      <c r="AB11" s="39">
        <v>1.17E-2</v>
      </c>
      <c r="AC11" s="44">
        <v>4.3E-3</v>
      </c>
      <c r="AD11" s="3"/>
    </row>
    <row r="12" spans="1:30" x14ac:dyDescent="0.2">
      <c r="A12" s="28"/>
      <c r="B12" s="3" t="s">
        <v>13</v>
      </c>
      <c r="C12" s="4">
        <v>1.110685575</v>
      </c>
      <c r="D12" s="5">
        <v>1.031315185</v>
      </c>
      <c r="E12" s="5">
        <v>0.77479047999999995</v>
      </c>
      <c r="F12" s="5">
        <v>0.69079221000000002</v>
      </c>
      <c r="G12" s="5">
        <v>1.1687171110000001</v>
      </c>
      <c r="H12" s="5">
        <v>0.91291941899999995</v>
      </c>
      <c r="I12" s="5">
        <v>1.3107800190000001</v>
      </c>
      <c r="J12" s="14">
        <f t="shared" si="0"/>
        <v>0.22067828542968107</v>
      </c>
      <c r="K12" s="4">
        <v>1.2006148430000001</v>
      </c>
      <c r="L12" s="5">
        <v>0.91788208599999999</v>
      </c>
      <c r="M12" s="5">
        <v>1.079231171</v>
      </c>
      <c r="N12" s="5">
        <v>0.84448309099999996</v>
      </c>
      <c r="O12" s="5">
        <v>0.75190311700000001</v>
      </c>
      <c r="P12" s="5">
        <v>0.93084790399999995</v>
      </c>
      <c r="Q12" s="6">
        <v>0.807155646</v>
      </c>
      <c r="R12" s="14">
        <f t="shared" si="1"/>
        <v>0.15795695064190909</v>
      </c>
      <c r="S12" s="4">
        <v>1.492800071</v>
      </c>
      <c r="T12" s="5">
        <v>1.545344657</v>
      </c>
      <c r="U12" s="5">
        <v>1.2260649429999999</v>
      </c>
      <c r="V12" s="5">
        <v>1.204515652</v>
      </c>
      <c r="W12" s="5">
        <v>1.202977822</v>
      </c>
      <c r="X12" s="5">
        <v>1.2668979650000001</v>
      </c>
      <c r="Y12" s="6"/>
      <c r="Z12" s="14">
        <f t="shared" si="2"/>
        <v>0.1544388927216406</v>
      </c>
      <c r="AA12" s="36" t="s">
        <v>35</v>
      </c>
      <c r="AB12" s="39">
        <v>3.6200000000000003E-2</v>
      </c>
      <c r="AC12" s="44">
        <v>8.3999999999999995E-3</v>
      </c>
      <c r="AD12" s="3"/>
    </row>
    <row r="13" spans="1:30" x14ac:dyDescent="0.2">
      <c r="A13" s="28"/>
      <c r="B13" s="3" t="s">
        <v>14</v>
      </c>
      <c r="C13" s="4">
        <v>1.156583006</v>
      </c>
      <c r="D13" s="5">
        <v>1.0471257030000001</v>
      </c>
      <c r="E13" s="5">
        <v>0.79694316700000001</v>
      </c>
      <c r="F13" s="5">
        <v>0.64347799699999997</v>
      </c>
      <c r="G13" s="5">
        <v>1.2693253769999999</v>
      </c>
      <c r="H13" s="5">
        <v>0.878295414</v>
      </c>
      <c r="I13" s="5">
        <v>1.208249336</v>
      </c>
      <c r="J13" s="14">
        <f t="shared" si="0"/>
        <v>0.23302182894757081</v>
      </c>
      <c r="K13" s="4">
        <v>1.6512163040000001</v>
      </c>
      <c r="L13" s="5">
        <v>1.1262330469999999</v>
      </c>
      <c r="M13" s="5">
        <v>1.3555294360000001</v>
      </c>
      <c r="N13" s="5">
        <v>1.0682462150000001</v>
      </c>
      <c r="O13" s="5">
        <v>0.94930407299999997</v>
      </c>
      <c r="P13" s="5">
        <v>1.1640684939999999</v>
      </c>
      <c r="Q13" s="6">
        <v>1.014982702</v>
      </c>
      <c r="R13" s="14">
        <f t="shared" si="1"/>
        <v>0.24091792635120207</v>
      </c>
      <c r="S13" s="4">
        <v>1.334111778</v>
      </c>
      <c r="T13" s="5">
        <v>1.3947330339999999</v>
      </c>
      <c r="U13" s="5">
        <v>1.089542843</v>
      </c>
      <c r="V13" s="5">
        <v>1.0507949379999999</v>
      </c>
      <c r="W13" s="5">
        <v>1.1036170890000001</v>
      </c>
      <c r="X13" s="5">
        <v>1.177452656</v>
      </c>
      <c r="Y13" s="6"/>
      <c r="Z13" s="14">
        <f t="shared" si="2"/>
        <v>0.14124831623538425</v>
      </c>
      <c r="AA13" s="36" t="s">
        <v>35</v>
      </c>
      <c r="AB13" s="39" t="s">
        <v>35</v>
      </c>
      <c r="AC13" s="44" t="s">
        <v>35</v>
      </c>
      <c r="AD13" s="3"/>
    </row>
    <row r="14" spans="1:30" x14ac:dyDescent="0.2">
      <c r="A14" s="28"/>
      <c r="B14" s="3" t="s">
        <v>15</v>
      </c>
      <c r="C14" s="4">
        <v>1.1929451120000001</v>
      </c>
      <c r="D14" s="5">
        <v>1.000350847</v>
      </c>
      <c r="E14" s="5">
        <v>0.77275432499999996</v>
      </c>
      <c r="F14" s="5">
        <v>0.64147789799999999</v>
      </c>
      <c r="G14" s="5">
        <v>1.2379870399999999</v>
      </c>
      <c r="H14" s="5">
        <v>0.88251465900000003</v>
      </c>
      <c r="I14" s="5">
        <v>1.2719701189999999</v>
      </c>
      <c r="J14" s="14">
        <f t="shared" si="0"/>
        <v>0.245565678910869</v>
      </c>
      <c r="K14" s="4">
        <v>1.3496377509999999</v>
      </c>
      <c r="L14" s="5">
        <v>0.93852539599999996</v>
      </c>
      <c r="M14" s="5">
        <v>0.95040499099999998</v>
      </c>
      <c r="N14" s="5">
        <v>0.85689033299999995</v>
      </c>
      <c r="O14" s="5">
        <v>0.77188363900000001</v>
      </c>
      <c r="P14" s="5">
        <v>0.90154320399999999</v>
      </c>
      <c r="Q14" s="6">
        <v>0.84381039800000002</v>
      </c>
      <c r="R14" s="14">
        <f t="shared" si="1"/>
        <v>0.18870722559938366</v>
      </c>
      <c r="S14" s="4">
        <v>0.92604117399999997</v>
      </c>
      <c r="T14" s="5">
        <v>0.92060132500000003</v>
      </c>
      <c r="U14" s="5">
        <v>0.72601078900000005</v>
      </c>
      <c r="V14" s="5">
        <v>0.69684100100000002</v>
      </c>
      <c r="W14" s="5">
        <v>0.71894217199999999</v>
      </c>
      <c r="X14" s="5">
        <v>0.73806394799999997</v>
      </c>
      <c r="Y14" s="6"/>
      <c r="Z14" s="14">
        <f t="shared" si="2"/>
        <v>0.10588042367882275</v>
      </c>
      <c r="AA14" s="36" t="s">
        <v>35</v>
      </c>
      <c r="AB14" s="39" t="s">
        <v>35</v>
      </c>
      <c r="AC14" s="44" t="s">
        <v>35</v>
      </c>
      <c r="AD14" s="3"/>
    </row>
    <row r="15" spans="1:30" x14ac:dyDescent="0.2">
      <c r="A15" s="25" t="s">
        <v>22</v>
      </c>
      <c r="B15" s="3" t="s">
        <v>17</v>
      </c>
      <c r="C15" s="4">
        <v>1.1000000000000001</v>
      </c>
      <c r="D15" s="5">
        <v>1.06</v>
      </c>
      <c r="E15" s="5">
        <v>0.92</v>
      </c>
      <c r="F15" s="5">
        <v>1.07</v>
      </c>
      <c r="G15" s="5">
        <v>0.84299999999999997</v>
      </c>
      <c r="H15" s="5">
        <v>1.01</v>
      </c>
      <c r="I15" s="5"/>
      <c r="J15" s="14">
        <f t="shared" si="0"/>
        <v>9.9646876519036004E-2</v>
      </c>
      <c r="K15" s="4">
        <v>2.6</v>
      </c>
      <c r="L15" s="5">
        <v>1.88</v>
      </c>
      <c r="M15" s="5">
        <v>2.2200000000000002</v>
      </c>
      <c r="N15" s="5">
        <v>2.12</v>
      </c>
      <c r="O15" s="5">
        <v>1.28</v>
      </c>
      <c r="P15" s="5">
        <v>1.49</v>
      </c>
      <c r="Q15" s="5"/>
      <c r="R15" s="14">
        <f t="shared" si="1"/>
        <v>0.4873773349948331</v>
      </c>
      <c r="S15" s="4">
        <v>1.29</v>
      </c>
      <c r="T15" s="5">
        <v>1.41</v>
      </c>
      <c r="U15" s="5">
        <v>1.1599999999999999</v>
      </c>
      <c r="V15" s="5">
        <v>0.71799999999999997</v>
      </c>
      <c r="W15" s="5">
        <v>0.86899999999999999</v>
      </c>
      <c r="X15" s="5">
        <v>1.04</v>
      </c>
      <c r="Y15" s="6"/>
      <c r="Z15" s="14">
        <f t="shared" si="2"/>
        <v>0.25944434213654877</v>
      </c>
      <c r="AA15" s="36" t="s">
        <v>35</v>
      </c>
      <c r="AB15" s="39" t="s">
        <v>35</v>
      </c>
      <c r="AC15" s="44" t="s">
        <v>35</v>
      </c>
    </row>
    <row r="16" spans="1:30" ht="16" customHeight="1" x14ac:dyDescent="0.2">
      <c r="A16" s="25"/>
      <c r="B16" s="3" t="s">
        <v>16</v>
      </c>
      <c r="C16" s="4">
        <v>0.753</v>
      </c>
      <c r="D16" s="5">
        <v>1.1200000000000001</v>
      </c>
      <c r="E16" s="5">
        <v>1.04</v>
      </c>
      <c r="F16" s="5">
        <v>1.03</v>
      </c>
      <c r="G16" s="5">
        <v>0.90500000000000003</v>
      </c>
      <c r="H16" s="5">
        <v>1.1499999999999999</v>
      </c>
      <c r="I16" s="5"/>
      <c r="J16" s="14">
        <f t="shared" si="0"/>
        <v>0.14794142985204092</v>
      </c>
      <c r="K16" s="4">
        <v>1.46</v>
      </c>
      <c r="L16" s="5">
        <v>1.3</v>
      </c>
      <c r="M16" s="5">
        <v>1.35</v>
      </c>
      <c r="N16" s="5">
        <v>1.05</v>
      </c>
      <c r="O16" s="5">
        <v>1.1100000000000001</v>
      </c>
      <c r="P16" s="5">
        <v>1.1100000000000001</v>
      </c>
      <c r="Q16" s="5"/>
      <c r="R16" s="14">
        <f t="shared" si="1"/>
        <v>0.16334013591276442</v>
      </c>
      <c r="S16" s="4">
        <v>1.1000000000000001</v>
      </c>
      <c r="T16" s="5">
        <v>1.1499999999999999</v>
      </c>
      <c r="U16" s="5">
        <v>0.94299999999999995</v>
      </c>
      <c r="V16" s="5">
        <v>0.63</v>
      </c>
      <c r="W16" s="5">
        <v>0.90800000000000003</v>
      </c>
      <c r="X16" s="5">
        <v>0.75900000000000001</v>
      </c>
      <c r="Y16" s="6"/>
      <c r="Z16" s="14">
        <f t="shared" si="2"/>
        <v>0.19791109114953576</v>
      </c>
      <c r="AA16" s="37" t="s">
        <v>35</v>
      </c>
      <c r="AB16" s="40" t="s">
        <v>35</v>
      </c>
      <c r="AC16" s="45" t="s">
        <v>35</v>
      </c>
    </row>
    <row r="17" spans="1:31" ht="17" thickBot="1" x14ac:dyDescent="0.25">
      <c r="A17" s="25"/>
      <c r="B17" s="3" t="s">
        <v>18</v>
      </c>
      <c r="C17" s="8">
        <v>1.1100000000000001</v>
      </c>
      <c r="D17" s="9">
        <v>0.92100000000000004</v>
      </c>
      <c r="E17" s="9">
        <v>0.95099999999999996</v>
      </c>
      <c r="F17" s="9">
        <v>1.03</v>
      </c>
      <c r="G17" s="9">
        <v>0.78100000000000003</v>
      </c>
      <c r="H17" s="9">
        <v>1.2</v>
      </c>
      <c r="I17" s="9"/>
      <c r="J17" s="12">
        <f t="shared" si="0"/>
        <v>0.14805055442877169</v>
      </c>
      <c r="K17" s="8">
        <v>1.23</v>
      </c>
      <c r="L17" s="9">
        <v>0.85</v>
      </c>
      <c r="M17" s="9">
        <v>1.08</v>
      </c>
      <c r="N17" s="9">
        <v>0.78700000000000003</v>
      </c>
      <c r="O17" s="9">
        <v>0.83199999999999996</v>
      </c>
      <c r="P17" s="9">
        <v>0.77100000000000002</v>
      </c>
      <c r="Q17" s="9"/>
      <c r="R17" s="12">
        <f t="shared" si="1"/>
        <v>0.18659260435504924</v>
      </c>
      <c r="S17" s="8">
        <v>1.08</v>
      </c>
      <c r="T17" s="9">
        <v>0.76600000000000001</v>
      </c>
      <c r="U17" s="9">
        <v>0.72399999999999998</v>
      </c>
      <c r="V17" s="9">
        <v>0.53200000000000003</v>
      </c>
      <c r="W17" s="9">
        <v>0.59599999999999997</v>
      </c>
      <c r="X17" s="9">
        <v>0.64400000000000002</v>
      </c>
      <c r="Y17" s="10"/>
      <c r="Z17" s="12">
        <f t="shared" si="2"/>
        <v>0.19398316078120453</v>
      </c>
      <c r="AA17" s="34" t="s">
        <v>35</v>
      </c>
      <c r="AB17" s="46" t="s">
        <v>35</v>
      </c>
      <c r="AC17" s="35" t="s">
        <v>35</v>
      </c>
    </row>
    <row r="18" spans="1:31" x14ac:dyDescent="0.2">
      <c r="A18" s="11"/>
      <c r="AA18" s="7"/>
    </row>
    <row r="19" spans="1:31" ht="17" thickBot="1" x14ac:dyDescent="0.25">
      <c r="J19" s="16" t="s">
        <v>24</v>
      </c>
      <c r="R19" s="16" t="s">
        <v>24</v>
      </c>
      <c r="Z19" s="16" t="s">
        <v>24</v>
      </c>
      <c r="AC19" s="24"/>
    </row>
    <row r="20" spans="1:31" ht="17" thickBot="1" x14ac:dyDescent="0.25">
      <c r="AA20" s="41" t="s">
        <v>34</v>
      </c>
      <c r="AB20" s="43"/>
      <c r="AC20" s="64"/>
    </row>
    <row r="21" spans="1:31" ht="17" thickBot="1" x14ac:dyDescent="0.25">
      <c r="A21" s="31" t="s">
        <v>20</v>
      </c>
      <c r="B21" s="1" t="s">
        <v>0</v>
      </c>
      <c r="C21" s="26" t="s">
        <v>27</v>
      </c>
      <c r="D21" s="27"/>
      <c r="E21" s="27"/>
      <c r="F21" s="27"/>
      <c r="G21" s="27"/>
      <c r="H21" s="27"/>
      <c r="I21" s="27"/>
      <c r="J21" s="29"/>
      <c r="K21" s="27" t="s">
        <v>28</v>
      </c>
      <c r="L21" s="27"/>
      <c r="M21" s="27"/>
      <c r="N21" s="27"/>
      <c r="O21" s="27"/>
      <c r="P21" s="27"/>
      <c r="Q21" s="27"/>
      <c r="R21" s="29"/>
      <c r="S21" s="26" t="s">
        <v>29</v>
      </c>
      <c r="T21" s="27"/>
      <c r="U21" s="27"/>
      <c r="V21" s="27"/>
      <c r="W21" s="27"/>
      <c r="X21" s="27"/>
      <c r="Y21" s="27"/>
      <c r="Z21" s="29"/>
      <c r="AA21" s="67" t="s">
        <v>38</v>
      </c>
      <c r="AB21" s="68" t="s">
        <v>39</v>
      </c>
      <c r="AC21" s="63"/>
    </row>
    <row r="22" spans="1:31" ht="16" customHeight="1" x14ac:dyDescent="0.2">
      <c r="A22" s="31"/>
      <c r="B22" s="18" t="s">
        <v>25</v>
      </c>
      <c r="C22" s="47">
        <v>1.086629209</v>
      </c>
      <c r="D22" s="48">
        <v>1.0962784210000001</v>
      </c>
      <c r="E22" s="48">
        <v>1.006813328</v>
      </c>
      <c r="F22" s="48">
        <v>0.93629625999999999</v>
      </c>
      <c r="G22" s="48">
        <v>0.85217402600000003</v>
      </c>
      <c r="H22" s="48">
        <v>1.0433336660000001</v>
      </c>
      <c r="I22" s="48">
        <v>0.94539743499999995</v>
      </c>
      <c r="J22" s="51">
        <f>STDEV(C22:I22)</f>
        <v>8.8914006177797614E-2</v>
      </c>
      <c r="K22" s="48">
        <v>2.0283874800000001</v>
      </c>
      <c r="L22" s="48">
        <v>1.9249167300000001</v>
      </c>
      <c r="M22" s="48">
        <v>1.90423118</v>
      </c>
      <c r="N22" s="53"/>
      <c r="O22" s="53"/>
      <c r="P22" s="53"/>
      <c r="Q22" s="48"/>
      <c r="R22" s="51">
        <f>STDEV(K22:M22)</f>
        <v>6.6519264019348864E-2</v>
      </c>
      <c r="S22" s="48">
        <v>1.7066425300000001</v>
      </c>
      <c r="T22" s="48">
        <v>1.71537578</v>
      </c>
      <c r="U22" s="48">
        <v>1.6322521699999999</v>
      </c>
      <c r="V22" s="48"/>
      <c r="W22" s="48"/>
      <c r="X22" s="48"/>
      <c r="Y22" s="53"/>
      <c r="Z22" s="51">
        <f>STDEV(S22:U22)</f>
        <v>4.5679553879761588E-2</v>
      </c>
      <c r="AA22" s="65">
        <v>5.7999999999999996E-3</v>
      </c>
      <c r="AB22" s="45" t="s">
        <v>35</v>
      </c>
      <c r="AC22" s="24"/>
    </row>
    <row r="23" spans="1:31" ht="17" thickBot="1" x14ac:dyDescent="0.25">
      <c r="A23" s="31"/>
      <c r="B23" s="18" t="s">
        <v>26</v>
      </c>
      <c r="C23" s="49">
        <v>0.97680793899999996</v>
      </c>
      <c r="D23" s="50">
        <v>0.953380805</v>
      </c>
      <c r="E23" s="50">
        <v>0.70179991500000005</v>
      </c>
      <c r="F23" s="50">
        <v>0.734876372</v>
      </c>
      <c r="G23" s="50">
        <v>1.5046761399999999</v>
      </c>
      <c r="H23" s="50">
        <v>1.004431643</v>
      </c>
      <c r="I23" s="50">
        <v>1.124027184</v>
      </c>
      <c r="J23" s="52">
        <f>STDEV(C23:I23)</f>
        <v>0.26833605732666405</v>
      </c>
      <c r="K23" s="50">
        <v>0.89600000000000002</v>
      </c>
      <c r="L23" s="50">
        <v>0.85499999999999998</v>
      </c>
      <c r="M23" s="50">
        <v>0.81200000000000006</v>
      </c>
      <c r="N23" s="54"/>
      <c r="O23" s="54"/>
      <c r="P23" s="54"/>
      <c r="Q23" s="54"/>
      <c r="R23" s="52">
        <f>STDEV(K23:M23)</f>
        <v>4.2003968066521187E-2</v>
      </c>
      <c r="S23" s="50">
        <v>0.59099999999999997</v>
      </c>
      <c r="T23" s="50">
        <v>0.47899999999999998</v>
      </c>
      <c r="U23" s="50">
        <v>0.41699999999999998</v>
      </c>
      <c r="V23" s="54"/>
      <c r="W23" s="54"/>
      <c r="X23" s="54"/>
      <c r="Y23" s="54"/>
      <c r="Z23" s="52">
        <f>STDEV(S23:U23)</f>
        <v>8.8189190569668785E-2</v>
      </c>
      <c r="AA23" s="66" t="s">
        <v>35</v>
      </c>
      <c r="AB23" s="35">
        <v>1.5699999999999999E-2</v>
      </c>
    </row>
    <row r="24" spans="1:31" x14ac:dyDescent="0.2">
      <c r="A24" s="31"/>
    </row>
    <row r="25" spans="1:31" x14ac:dyDescent="0.2">
      <c r="J25" s="16" t="s">
        <v>24</v>
      </c>
      <c r="R25" s="16" t="s">
        <v>24</v>
      </c>
      <c r="Z25" s="16" t="s">
        <v>24</v>
      </c>
    </row>
    <row r="26" spans="1:31" ht="17" thickBot="1" x14ac:dyDescent="0.25"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3"/>
      <c r="S26" s="21"/>
      <c r="T26" s="21"/>
      <c r="U26" s="21"/>
      <c r="V26" s="21"/>
      <c r="W26" s="21"/>
      <c r="X26" s="21"/>
      <c r="Y26" s="21"/>
      <c r="Z26" s="21"/>
      <c r="AA26" s="21"/>
      <c r="AB26" s="70"/>
      <c r="AC26" s="70"/>
      <c r="AD26" s="70"/>
      <c r="AE26" s="70"/>
    </row>
    <row r="27" spans="1:31" ht="17" thickBot="1" x14ac:dyDescent="0.25">
      <c r="Q27" s="71" t="s">
        <v>34</v>
      </c>
      <c r="R27" s="64"/>
      <c r="S27" s="21"/>
      <c r="T27" s="21"/>
      <c r="U27" s="21"/>
      <c r="V27" s="21"/>
      <c r="W27" s="21"/>
      <c r="X27" s="21"/>
      <c r="Y27" s="21"/>
      <c r="Z27" s="21"/>
      <c r="AA27" s="21"/>
    </row>
    <row r="28" spans="1:31" ht="17" thickBot="1" x14ac:dyDescent="0.25">
      <c r="C28" s="26" t="s">
        <v>2</v>
      </c>
      <c r="D28" s="27"/>
      <c r="E28" s="27"/>
      <c r="F28" s="27"/>
      <c r="G28" s="27"/>
      <c r="H28" s="27"/>
      <c r="I28" s="19"/>
      <c r="J28" s="26" t="s">
        <v>3</v>
      </c>
      <c r="K28" s="27"/>
      <c r="L28" s="27"/>
      <c r="M28" s="27"/>
      <c r="N28" s="27"/>
      <c r="O28" s="27"/>
      <c r="P28" s="20"/>
      <c r="Q28" s="72" t="s">
        <v>36</v>
      </c>
      <c r="R28" s="24"/>
      <c r="S28" s="22"/>
      <c r="T28" s="22"/>
      <c r="U28" s="22"/>
      <c r="V28" s="22"/>
      <c r="W28" s="22"/>
      <c r="X28" s="22"/>
      <c r="Y28" s="22"/>
      <c r="Z28" s="22"/>
      <c r="AA28" s="23"/>
      <c r="AB28" s="24"/>
    </row>
    <row r="29" spans="1:31" x14ac:dyDescent="0.2">
      <c r="A29" s="25" t="s">
        <v>30</v>
      </c>
      <c r="B29" s="18" t="s">
        <v>31</v>
      </c>
      <c r="C29" s="47">
        <v>0.78732131999999999</v>
      </c>
      <c r="D29" s="48">
        <v>0.98156699000000003</v>
      </c>
      <c r="E29" s="48">
        <v>1.30232762</v>
      </c>
      <c r="F29" s="48">
        <v>0.93137844999999997</v>
      </c>
      <c r="G29" s="48"/>
      <c r="H29" s="58">
        <v>0.99740561999999999</v>
      </c>
      <c r="I29" s="55">
        <f>STDEV(C29:H29)</f>
        <v>0.18820841807093339</v>
      </c>
      <c r="J29" s="47">
        <v>1.4451534100000001</v>
      </c>
      <c r="K29" s="48">
        <v>1.8678621799999999</v>
      </c>
      <c r="L29" s="48">
        <v>1.4907910900000001</v>
      </c>
      <c r="M29" s="48">
        <v>1.42039319</v>
      </c>
      <c r="N29" s="48">
        <v>1.72419202</v>
      </c>
      <c r="O29" s="58">
        <v>1.0383564599999999</v>
      </c>
      <c r="P29" s="55">
        <f>STDEV(J29:O29)</f>
        <v>0.28569225830656897</v>
      </c>
      <c r="Q29" s="73">
        <v>3.7400000000000003E-2</v>
      </c>
      <c r="R29" s="40"/>
      <c r="S29" s="23"/>
      <c r="T29" s="23"/>
      <c r="U29" s="23"/>
      <c r="V29" s="23"/>
      <c r="W29" s="23"/>
      <c r="X29" s="23"/>
      <c r="Y29" s="23"/>
      <c r="Z29" s="23"/>
      <c r="AA29" s="23"/>
      <c r="AB29" s="24"/>
    </row>
    <row r="30" spans="1:31" x14ac:dyDescent="0.2">
      <c r="A30" s="25"/>
      <c r="B30" s="18" t="s">
        <v>32</v>
      </c>
      <c r="C30" s="59">
        <v>0.93579239999999997</v>
      </c>
      <c r="D30" s="60">
        <v>0.86170780000000002</v>
      </c>
      <c r="E30" s="60">
        <v>1.41116391</v>
      </c>
      <c r="F30" s="60">
        <v>1.45313892</v>
      </c>
      <c r="G30" s="60">
        <v>0.95318955999999999</v>
      </c>
      <c r="H30" s="61">
        <v>0.98689863</v>
      </c>
      <c r="I30" s="56">
        <f t="shared" ref="I30:I31" si="3">STDEV(C30:H30)</f>
        <v>0.26062310459891175</v>
      </c>
      <c r="J30" s="59">
        <v>1.9528121199999999</v>
      </c>
      <c r="K30" s="60"/>
      <c r="L30" s="60">
        <v>1.21050831</v>
      </c>
      <c r="M30" s="60">
        <v>1.6530074699999999</v>
      </c>
      <c r="N30" s="60">
        <v>1.09998025</v>
      </c>
      <c r="O30" s="61">
        <v>1.8655905100000001</v>
      </c>
      <c r="P30" s="56">
        <f t="shared" ref="P30:P31" si="4">STDEV(J30:O30)</f>
        <v>0.38406848053567105</v>
      </c>
      <c r="Q30" s="74">
        <v>2.3900000000000001E-2</v>
      </c>
      <c r="R30" s="38"/>
      <c r="S30" s="21"/>
      <c r="T30" s="21"/>
      <c r="U30" s="21"/>
      <c r="V30" s="21"/>
      <c r="W30" s="21"/>
      <c r="X30" s="21"/>
      <c r="Y30" s="21"/>
      <c r="Z30" s="21"/>
      <c r="AA30" s="21"/>
    </row>
    <row r="31" spans="1:31" ht="17" thickBot="1" x14ac:dyDescent="0.25">
      <c r="A31" s="25"/>
      <c r="B31" s="18" t="s">
        <v>33</v>
      </c>
      <c r="C31" s="49">
        <v>1.01193059</v>
      </c>
      <c r="D31" s="50">
        <v>1.09246226</v>
      </c>
      <c r="E31" s="50">
        <v>0.55143746000000005</v>
      </c>
      <c r="F31" s="50">
        <v>0.45112427999999999</v>
      </c>
      <c r="G31" s="50">
        <v>1.0195555700000001</v>
      </c>
      <c r="H31" s="62">
        <v>0.81992531999999996</v>
      </c>
      <c r="I31" s="57">
        <f t="shared" si="3"/>
        <v>0.26794556456868146</v>
      </c>
      <c r="J31" s="49">
        <v>1.14688499</v>
      </c>
      <c r="K31" s="50">
        <v>1.2313712999999999</v>
      </c>
      <c r="L31" s="50">
        <v>1.00507575</v>
      </c>
      <c r="M31" s="50">
        <v>1.5283163900000001</v>
      </c>
      <c r="N31" s="50">
        <v>0.65118394999999996</v>
      </c>
      <c r="O31" s="62">
        <v>0.63674096000000002</v>
      </c>
      <c r="P31" s="57">
        <f t="shared" si="4"/>
        <v>0.3467689039705118</v>
      </c>
      <c r="Q31" s="75" t="s">
        <v>35</v>
      </c>
      <c r="R31" s="23"/>
      <c r="S31" s="21"/>
      <c r="T31" s="21"/>
      <c r="U31" s="21"/>
      <c r="V31" s="21"/>
      <c r="W31" s="21"/>
      <c r="X31" s="21"/>
      <c r="Y31" s="21"/>
      <c r="Z31" s="21"/>
      <c r="AA31" s="21"/>
    </row>
    <row r="32" spans="1:31" x14ac:dyDescent="0.2"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9:27" x14ac:dyDescent="0.2">
      <c r="I33" s="16" t="s">
        <v>24</v>
      </c>
      <c r="K33" s="17"/>
      <c r="L33" s="17"/>
      <c r="M33" s="17"/>
      <c r="N33" s="17"/>
      <c r="O33" s="17"/>
      <c r="P33" s="16" t="s">
        <v>24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9:27" x14ac:dyDescent="0.2"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9:27" x14ac:dyDescent="0.2"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</sheetData>
  <mergeCells count="16">
    <mergeCell ref="AA1:AC1"/>
    <mergeCell ref="AA20:AB20"/>
    <mergeCell ref="S2:Z2"/>
    <mergeCell ref="A3:A7"/>
    <mergeCell ref="A8:A10"/>
    <mergeCell ref="A21:A24"/>
    <mergeCell ref="C21:J21"/>
    <mergeCell ref="K21:R21"/>
    <mergeCell ref="S21:Z21"/>
    <mergeCell ref="A15:A17"/>
    <mergeCell ref="A29:A31"/>
    <mergeCell ref="C28:H28"/>
    <mergeCell ref="J28:O28"/>
    <mergeCell ref="A11:A14"/>
    <mergeCell ref="C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HeLa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2021-09-25T12:08:30Z</dcterms:created>
  <dcterms:modified xsi:type="dcterms:W3CDTF">2022-09-04T19:49:15Z</dcterms:modified>
</cp:coreProperties>
</file>