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yss User\Dropbox\Lab\Writing\AZ project\AZNatCommsAcceptance\"/>
    </mc:Choice>
  </mc:AlternateContent>
  <xr:revisionPtr revIDLastSave="0" documentId="13_ncr:1_{6B0A89C5-8B2E-4D7F-B007-4C1892991CAE}" xr6:coauthVersionLast="36" xr6:coauthVersionMax="36" xr10:uidLastSave="{00000000-0000-0000-0000-000000000000}"/>
  <bookViews>
    <workbookView xWindow="0" yWindow="0" windowWidth="17250" windowHeight="6780" tabRatio="531" firstSheet="6" activeTab="10" xr2:uid="{ED42C215-DC95-4E50-960E-7AE90E140159}"/>
  </bookViews>
  <sheets>
    <sheet name="Fig. 2a" sheetId="2" r:id="rId1"/>
    <sheet name="Fig. 2b" sheetId="3" r:id="rId2"/>
    <sheet name="Fig. 2c" sheetId="4" r:id="rId3"/>
    <sheet name="Fig. 3a" sheetId="5" r:id="rId4"/>
    <sheet name="Fig. 3b" sheetId="6" r:id="rId5"/>
    <sheet name="Fig. 4a" sheetId="7" r:id="rId6"/>
    <sheet name="Fig. 5a" sheetId="8" r:id="rId7"/>
    <sheet name="Fig. 6a" sheetId="10" r:id="rId8"/>
    <sheet name="Fig. 6b" sheetId="11" r:id="rId9"/>
    <sheet name="Fig. 7a" sheetId="12" r:id="rId10"/>
    <sheet name="Supplementary Table" sheetId="24" r:id="rId11"/>
    <sheet name="Supp. Fig 3b" sheetId="19" r:id="rId12"/>
    <sheet name="Supp. Fig 3c" sheetId="20" r:id="rId13"/>
    <sheet name="Supp. Fig 5" sheetId="22" r:id="rId14"/>
    <sheet name="Supp. Fig 6" sheetId="23" r:id="rId15"/>
  </sheets>
  <definedNames>
    <definedName name="_xlnm._FilterDatabase" localSheetId="10" hidden="1">'Supplementary Table'!$A$7:$I$77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24" l="1"/>
  <c r="G77" i="24"/>
  <c r="H76" i="24"/>
  <c r="G76" i="24"/>
  <c r="H75" i="24"/>
  <c r="G75" i="24"/>
  <c r="H74" i="24"/>
  <c r="G74" i="24"/>
  <c r="H73" i="24"/>
  <c r="G73" i="24"/>
  <c r="H72" i="24"/>
  <c r="G72" i="24"/>
  <c r="H71" i="24"/>
  <c r="G71" i="24"/>
  <c r="H70" i="24"/>
  <c r="G70" i="24"/>
  <c r="H69" i="24"/>
  <c r="G69" i="24"/>
  <c r="H68" i="24"/>
  <c r="G68" i="24"/>
  <c r="H67" i="24"/>
  <c r="G67" i="24"/>
  <c r="H66" i="24"/>
  <c r="G66" i="24"/>
  <c r="H65" i="24"/>
  <c r="G65" i="24"/>
  <c r="H64" i="24"/>
  <c r="G64" i="24"/>
  <c r="H63" i="24"/>
  <c r="G63" i="24"/>
  <c r="H62" i="24"/>
  <c r="G62" i="24"/>
  <c r="H61" i="24"/>
  <c r="G61" i="24"/>
  <c r="H60" i="24"/>
  <c r="G60" i="24"/>
  <c r="H59" i="24"/>
  <c r="G59" i="24"/>
  <c r="H58" i="24"/>
  <c r="G58" i="24"/>
  <c r="H57" i="24"/>
  <c r="G57" i="24"/>
  <c r="H56" i="24"/>
  <c r="G56" i="24"/>
  <c r="H55" i="24"/>
  <c r="G55" i="24"/>
  <c r="H54" i="24"/>
  <c r="G54" i="24"/>
  <c r="H53" i="24"/>
  <c r="G53" i="24"/>
  <c r="H52" i="24"/>
  <c r="G52" i="24"/>
  <c r="H51" i="24"/>
  <c r="G51" i="24"/>
  <c r="H50" i="24"/>
  <c r="G50" i="24"/>
  <c r="H49" i="24"/>
  <c r="G49" i="24"/>
  <c r="H48" i="24"/>
  <c r="G48" i="24"/>
  <c r="H47" i="24"/>
  <c r="G47" i="24"/>
  <c r="H46" i="24"/>
  <c r="G46" i="24"/>
  <c r="H45" i="24"/>
  <c r="G45" i="24"/>
  <c r="H44" i="24"/>
  <c r="G44" i="24"/>
  <c r="H43" i="24"/>
  <c r="G43" i="24"/>
  <c r="H42" i="24"/>
  <c r="G42" i="24"/>
  <c r="H41" i="24"/>
  <c r="G41" i="24"/>
  <c r="H40" i="24"/>
  <c r="G40" i="24"/>
  <c r="H39" i="24"/>
  <c r="G39" i="24"/>
  <c r="H38" i="24"/>
  <c r="G38" i="24"/>
  <c r="H37" i="24"/>
  <c r="G37" i="24"/>
  <c r="H36" i="24"/>
  <c r="G36" i="24"/>
  <c r="H35" i="24"/>
  <c r="G35" i="24"/>
  <c r="H34" i="24"/>
  <c r="G34" i="24"/>
  <c r="H33" i="24"/>
  <c r="G33" i="24"/>
  <c r="H32" i="24"/>
  <c r="G32" i="24"/>
  <c r="H31" i="24"/>
  <c r="G31" i="24"/>
  <c r="H30" i="24"/>
  <c r="G30" i="24"/>
  <c r="H29" i="24"/>
  <c r="G29" i="24"/>
  <c r="H28" i="24"/>
  <c r="G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H13" i="24"/>
  <c r="G13" i="24"/>
  <c r="H12" i="24"/>
  <c r="G12" i="24"/>
  <c r="H11" i="24"/>
  <c r="G11" i="24"/>
  <c r="H10" i="24"/>
  <c r="G10" i="24"/>
  <c r="H9" i="24"/>
  <c r="G9" i="24"/>
  <c r="H8" i="24"/>
  <c r="G8" i="24"/>
</calcChain>
</file>

<file path=xl/sharedStrings.xml><?xml version="1.0" encoding="utf-8"?>
<sst xmlns="http://schemas.openxmlformats.org/spreadsheetml/2006/main" count="299" uniqueCount="199">
  <si>
    <t>CD34+</t>
  </si>
  <si>
    <t>Neut</t>
  </si>
  <si>
    <t>Ery</t>
  </si>
  <si>
    <t>Ctrl</t>
  </si>
  <si>
    <t>AZD</t>
  </si>
  <si>
    <r>
      <t>CD15</t>
    </r>
    <r>
      <rPr>
        <vertAlign val="superscript"/>
        <sz val="10"/>
        <rFont val="Arial"/>
        <family val="2"/>
      </rPr>
      <t>+</t>
    </r>
  </si>
  <si>
    <r>
      <t>CD71</t>
    </r>
    <r>
      <rPr>
        <vertAlign val="superscript"/>
        <sz val="10"/>
        <rFont val="Arial"/>
        <family val="2"/>
      </rPr>
      <t>+</t>
    </r>
  </si>
  <si>
    <r>
      <t>CD15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CD71</t>
    </r>
    <r>
      <rPr>
        <vertAlign val="superscript"/>
        <sz val="10"/>
        <rFont val="Arial"/>
        <family val="2"/>
      </rPr>
      <t>-</t>
    </r>
  </si>
  <si>
    <t>Neutrophils</t>
  </si>
  <si>
    <t>Erythroid</t>
  </si>
  <si>
    <t>ABCB1</t>
  </si>
  <si>
    <t>ABCC1</t>
  </si>
  <si>
    <t>LEFT PANEL</t>
  </si>
  <si>
    <t>RIGHT PANEL</t>
  </si>
  <si>
    <t>ABCG1</t>
  </si>
  <si>
    <t>-
-</t>
  </si>
  <si>
    <t>+
-</t>
  </si>
  <si>
    <t>+
B1</t>
  </si>
  <si>
    <t>+
C1</t>
  </si>
  <si>
    <t>+
G2</t>
  </si>
  <si>
    <t>+
All</t>
  </si>
  <si>
    <t>TOP PANEL</t>
  </si>
  <si>
    <t>MIDDLE PANEL</t>
  </si>
  <si>
    <t>BOTTOM PANEL</t>
  </si>
  <si>
    <t>Dan
-</t>
  </si>
  <si>
    <t>Dan
+</t>
  </si>
  <si>
    <t>Toz
-</t>
  </si>
  <si>
    <t>Toz
+</t>
  </si>
  <si>
    <t>AURKi</t>
  </si>
  <si>
    <t>cabozantinib</t>
  </si>
  <si>
    <t>crizotinib</t>
  </si>
  <si>
    <t>everolimus</t>
  </si>
  <si>
    <t>sunitinib</t>
  </si>
  <si>
    <t>alectinib</t>
  </si>
  <si>
    <t>avapritinib</t>
  </si>
  <si>
    <t>ceritinib</t>
  </si>
  <si>
    <t>tazemetostat</t>
  </si>
  <si>
    <t>temsirolimus</t>
  </si>
  <si>
    <t>abiraterone</t>
  </si>
  <si>
    <t>afatinib</t>
  </si>
  <si>
    <t>alpelisib</t>
  </si>
  <si>
    <t>anastrozole</t>
  </si>
  <si>
    <t>apalutamide</t>
  </si>
  <si>
    <t>axitinib</t>
  </si>
  <si>
    <t>brigatinib</t>
  </si>
  <si>
    <t>cobimetinib</t>
  </si>
  <si>
    <t>dacomitinib</t>
  </si>
  <si>
    <t>darolutamide</t>
  </si>
  <si>
    <t>encorafenib</t>
  </si>
  <si>
    <t>entrectinib</t>
  </si>
  <si>
    <t>enzalutamide</t>
  </si>
  <si>
    <t>erdafitinib</t>
  </si>
  <si>
    <t>erlotinib</t>
  </si>
  <si>
    <t>exemestane</t>
  </si>
  <si>
    <t>fulvestrant</t>
  </si>
  <si>
    <t>gefitinib</t>
  </si>
  <si>
    <t>imatinib</t>
  </si>
  <si>
    <t>larotrectinib</t>
  </si>
  <si>
    <t>lenvatinib</t>
  </si>
  <si>
    <t>letrozole</t>
  </si>
  <si>
    <t>lorlatinib</t>
  </si>
  <si>
    <t>osimertinib</t>
  </si>
  <si>
    <t>pazopanib</t>
  </si>
  <si>
    <t>pexidartinib</t>
  </si>
  <si>
    <t>regorafenib</t>
  </si>
  <si>
    <t>sonidegib</t>
  </si>
  <si>
    <t>sorafenib</t>
  </si>
  <si>
    <t>tamoxifen</t>
  </si>
  <si>
    <t>toremifene</t>
  </si>
  <si>
    <t>vandetanib</t>
  </si>
  <si>
    <t>vemurafenib</t>
  </si>
  <si>
    <t>vismodegib</t>
  </si>
  <si>
    <t>abemaciclib</t>
  </si>
  <si>
    <t>palbociclib</t>
  </si>
  <si>
    <t>ribociclib</t>
  </si>
  <si>
    <t>niraparib</t>
  </si>
  <si>
    <t>olaparib</t>
  </si>
  <si>
    <t>rucaparib</t>
  </si>
  <si>
    <t>talazoparib</t>
  </si>
  <si>
    <t>AZD2811</t>
  </si>
  <si>
    <t>danusertib</t>
  </si>
  <si>
    <t>tozasertib</t>
  </si>
  <si>
    <t>AT9283</t>
  </si>
  <si>
    <t>PF-03814735</t>
  </si>
  <si>
    <t>AMG900</t>
  </si>
  <si>
    <t>MSC1992371A</t>
  </si>
  <si>
    <t>ENMD-2076</t>
  </si>
  <si>
    <t>MLN8237</t>
  </si>
  <si>
    <t>acalabrutinib</t>
  </si>
  <si>
    <t>bexarotene</t>
  </si>
  <si>
    <t>copanlisib</t>
  </si>
  <si>
    <t>duvelisib</t>
  </si>
  <si>
    <t>romidepsin</t>
  </si>
  <si>
    <t>zanubrutinib</t>
  </si>
  <si>
    <t>bortezomib</t>
  </si>
  <si>
    <t>belinostat</t>
  </si>
  <si>
    <t>carfilzomib</t>
  </si>
  <si>
    <t>pralatrexate</t>
  </si>
  <si>
    <t>vorinostat</t>
  </si>
  <si>
    <t>Other</t>
  </si>
  <si>
    <t>N &gt; A</t>
  </si>
  <si>
    <t>N ≤ A</t>
  </si>
  <si>
    <t>N &gt; T</t>
  </si>
  <si>
    <t>N ≤ T</t>
  </si>
  <si>
    <t>ABCi</t>
  </si>
  <si>
    <t>.01</t>
  </si>
  <si>
    <t>1</t>
  </si>
  <si>
    <t>3.16</t>
  </si>
  <si>
    <t>10</t>
  </si>
  <si>
    <t>31.6</t>
  </si>
  <si>
    <t>100</t>
  </si>
  <si>
    <t>316</t>
  </si>
  <si>
    <t>Log P values</t>
  </si>
  <si>
    <t>LEFT PANEL (Danusertib)</t>
  </si>
  <si>
    <t>RIGHT PANEL (Tozasertib)</t>
  </si>
  <si>
    <t>N &gt; A means % of patients with grade 3+ neutropenia is at least 5% more than the % of patients with grade 3+ anemia</t>
  </si>
  <si>
    <t>N &lt; A means % of patients with grade 3+ neutropenia is at least 5% less than the % of patients with grade 3+ anemia</t>
  </si>
  <si>
    <t>N ~ A means % of patients with grade 3+ neutropenia is within 5% of the % of patients with grade 3+ anemia</t>
  </si>
  <si>
    <t>Same for N &gt; T, N &lt; T, and N ~ T</t>
  </si>
  <si>
    <t>Aurora kinase inhibitors are indicated by "+" in the appropriate column</t>
  </si>
  <si>
    <t>PubChemID</t>
  </si>
  <si>
    <t>Name</t>
  </si>
  <si>
    <t>% G3+
Neut</t>
  </si>
  <si>
    <t>%G3+
Anem</t>
  </si>
  <si>
    <t>% G3+
Thromb</t>
  </si>
  <si>
    <t>Neut vs Anemia</t>
  </si>
  <si>
    <t>Neut vs Thromb</t>
  </si>
  <si>
    <t>SMILES</t>
  </si>
  <si>
    <t>CCN1CCN(CC1)CC2=CN=C(C=C2)NC3=NC=C(C(=N3)C4=CC5=C(C(=C4)F)N=C(N5C(C)C)C)F</t>
  </si>
  <si>
    <t>C[C@]12CC[C@@H](CC1=CC[C@@H]3[C@@H]2CC[C@]4([C@H]3CC=C4C5=CN=CC=C5)C)O</t>
  </si>
  <si>
    <t>CC#CC(=O)N1CCC[C@H]1C2=NC(=C3N2C=CN=C3N)C4=CC=C(C=C4)C(=O)NC5=CC=CC=N5</t>
  </si>
  <si>
    <t>CN(C)C/C=C/C(=O)NC1=C(C=C2C(=C1)C(=NC=N2)NC3=CC(=C(C=C3)F)Cl)O[C@H]4CCOC4</t>
  </si>
  <si>
    <t>CCC1=CC2=C(C=C1N3CCC(CC3)N4CCOCC4)C(C5=C(C2=O)C6=C(N5)C=C(C=C6)C#N)(C)C</t>
  </si>
  <si>
    <t>CC1=C(SC(=N1)NC(=O)N2CCC[C@H]2C(=O)N)C3=CC(=NC=C3)C(C)(C)C(F)(F)F</t>
  </si>
  <si>
    <t>+</t>
  </si>
  <si>
    <t>CC1=CSC(=C1)C2=NN=C(C3=CC=CC=C32)NC4=CC=C(C=C4)OC5=C(C=CC=N5)C6=NC(=NC=C6)N</t>
  </si>
  <si>
    <t>CC(C)(C#N)C1=CC(=CC(=C1)CN2C=NC=N2)C(C)(C)C#N</t>
  </si>
  <si>
    <t>CNC(=O)C1=C(C=C(C=C1)N2C(=S)N(C(=O)C23CCC3)C4=CC(=C(N=C4)C#N)C(F)(F)F)F</t>
  </si>
  <si>
    <t>C1CC1NC(=O)NC2=C(NN=C2)C3=NC4=C(N3)C=C(C=C4)CN5CCOCC5</t>
  </si>
  <si>
    <t>C[C@](C1=CC=C(C=C1)F)(C2=CN=C(N=C2)N3CCN(CC3)C4=NC=NN5C4=CC(=C5)C6=CN(N=C6)C)N</t>
  </si>
  <si>
    <t>CNC(=O)C1=CC=CC=C1SC2=CC3=C(C=C2)C(=NN3)/C=C/C4=CC=CC=N4</t>
  </si>
  <si>
    <t>CCN(CCCOC1=CC2=C(C=C1)C(=NC=N2)NC3=NNC(=C3)CC(=O)NC4=CC(=CC=C4)F)CCO</t>
  </si>
  <si>
    <t>C1=CC=C(C=C1)NS(=O)(=O)C2=CC=CC(=C2)/C=C/C(=O)NO</t>
  </si>
  <si>
    <t>CC1=CC2=C(C=C1C(=C)C3=CC=C(C=C3)C(=O)O)C(CCC2(C)C)(C)C</t>
  </si>
  <si>
    <t>B([C@H](CC(C)C)NC(=O)[C@H](CC1=CC=CC=C1)NC(=O)C2=NC=CN=C2)(O)O</t>
  </si>
  <si>
    <t>CN1CCN(CC1)C2CCN(CC2)C3=CC(=C(C=C3)NC4=NC=C(C(=N4)NC5=CC=CC=C5P(=O)(C)C)Cl)OC</t>
  </si>
  <si>
    <t>COC1=CC2=C(C=CN=C2C=C1OC)OC3=CC=C(C=C3)NC(=O)C4(CC4)C(=O)NC5=CC=C(C=C5)F</t>
  </si>
  <si>
    <t>CC(C)C[C@@H](C(=O)[C@]1(CO1)C)NC(=O)[C@H](CC2=CC=CC=C2)NC(=O)[C@H](CC(C)C)NC(=O)[C@H](CCC3=CC=CC=C3)NC(=O)CN4CCOCC4</t>
  </si>
  <si>
    <t>CC1=CC(=C(C=C1C2CCNCC2)OC(C)C)NC3=NC=C(C(=N3)NC4=CC=CC=C4S(=O)(=O)C(C)C)Cl</t>
  </si>
  <si>
    <t>C1CCN[C@@H](C1)C2(CN(C2)C(=O)C3=C(C(=C(C=C3)F)F)NC4=C(C=C(C=C4)I)F)O</t>
  </si>
  <si>
    <t>COC1=C(C=CC2=C3NCCN3C(=NC(=O)C4=CN=C(N=C4)N)N=C21)OCCCN5CCOCC5</t>
  </si>
  <si>
    <t>C[C@H](C1=C(C=CC(=C1Cl)F)Cl)OC2=C(N=CC(=C2)C3=CN(N=C3)C4CCNCC4)N</t>
  </si>
  <si>
    <t>COC1=C(C=C2C(=C1)N=CN=C2NC3=CC(=C(C=C3)F)Cl)NC(=O)/C=C/CN4CCCCC4</t>
  </si>
  <si>
    <t>CN1CCN(CC1)C2=CC=C(C=C2)C(=O)NC3=NNC4=C3CN(C4)C(=O)[C@@H](C5=CC=CC=C5)OC</t>
  </si>
  <si>
    <t>C[C@@H](CN1C=CC(=N1)C2=CC(=C(C=C2)C#N)Cl)NC(=O)C3=NNC(=C3)C(C)O</t>
  </si>
  <si>
    <t>C[C@@H](C1=CC2=C(C(=CC=C2)Cl)C(=O)N1C3=CC=CC=C3)NC4=NC=NC5=C4NC=N5</t>
  </si>
  <si>
    <t>C[C@@H](CNC1=NC=CC(=N1)C2=CN(N=C2C3=C(C(=CC(=C3)Cl)NS(=O)(=O)C)F)C(C)C)NC(=O)OC</t>
  </si>
  <si>
    <t>CC1=CC(=NN1)NC2=CC(=NC(=N2)/C=C/C3=CC=CC=C3)N4CCN(CC4)C</t>
  </si>
  <si>
    <t>CN1CCN(CC1)C2=CC(=C(C=C2)C(=O)NC3=NNC4=C3C=C(C=C4)CC5=CC(=CC(=C5)F)F)NC6CCOCC6</t>
  </si>
  <si>
    <t>CC1(C(=O)N(C(=S)N1C2=CC(=C(C=C2)C(=O)NC)F)C3=CC(=C(C=C3)C#N)C(F)(F)F)C</t>
  </si>
  <si>
    <t>CC(C)NCCN(C1=CC2=NC(=CN=C2C=C1)C3=CN(N=C3)C)C4=CC(=CC(=C4)OC)OC</t>
  </si>
  <si>
    <t>COCCOC1=C(C=C2C(=C1)C(=NC=N2)NC3=CC=CC(=C3)C#C)OCCOC</t>
  </si>
  <si>
    <t>C[C@@H]1CC[C@H]2C[C@@H](/C(=C/C=C/C=C/[C@H](C[C@H](C(=O)[C@@H]([C@@H](/C(=C/[C@H](C(=O)C[C@H](OC(=O)[C@@H]3CCCCN3C(=O)C(=O)[C@@]1(O2)O)[C@H](C)C[C@@H]4CC[C@H]([C@@H](C4)OC)OCCO)C)/C)O)OC)C)C)/C)OC</t>
  </si>
  <si>
    <t>C[C@]12CC[C@H]3[C@H]([C@@H]1CCC2=O)CC(=C)C4=CC(=O)C=C[C@]34C</t>
  </si>
  <si>
    <t>C[C@]12CC[C@H]3[C@H]([C@@H]1CC[C@@H]2O)[C@@H](CC4=C3C=CC(=C4)O)CCCCCCCCCS(=O)CCCC(C(F)(F)F)(F)F</t>
  </si>
  <si>
    <t>COC1=C(C=C2C(=C1)N=CN=C2NC3=CC(=C(C=C3)F)Cl)OCCCN4CCOCC4</t>
  </si>
  <si>
    <t>CC1=C(C=C(C=C1)NC(=O)C2=CC=C(C=C2)CN3CCN(CC3)C)NC4=NC=CC(=N4)C5=CN=CC=C5</t>
  </si>
  <si>
    <t>C1C[C@@H](N(C1)C2=NC3=C(C=NN3C=C2)NC(=O)N4CC[C@@H](C4)O)C5=C(C=CC(=C5)F)F</t>
  </si>
  <si>
    <t>COC1=CC2=NC=CC(=C2C=C1C(=O)N)OC3=CC(=C(C=C3)NC(=O)NC4CC4)Cl</t>
  </si>
  <si>
    <t>C1=CC(=CC=C1C#N)C(C2=CC=C(C=C2)C#N)N3C=NC=N3</t>
  </si>
  <si>
    <t>C[C@@H]1C2=C(C=CC(=C2)F)C(=O)N(CC3=NN(C(=C3C4=CC(=C(N=C4)N)O1)C#N)C)C</t>
  </si>
  <si>
    <t>COC1=C(C(=CC=C1)F)C2=NCC3=CN=C(N=C3C4=C2C=C(C=C4)Cl)NC5=CC(=C(C=C5)C(=O)O)OC</t>
  </si>
  <si>
    <t>CC1=C(C=CC(=C1)NC2=NC=C(C(=N2)NC3C4CC(C3C(=O)N)C=C4)F)N5CCN(CC5)C</t>
  </si>
  <si>
    <t>C1C[C@H](CNC1)C2=CC=C(C=C2)N3C=C4C=CC=C(C4=N3)C(=O)N</t>
  </si>
  <si>
    <t>C1CC1C(=O)N2CCN(CC2)C(=O)C3=C(C=CC(=C3)CC4=NNC(=O)C5=CC=CC=C54)F</t>
  </si>
  <si>
    <t>CN1C=C(C2=CC=CC=C21)C3=NC(=NC=C3)NC4=C(C=C(C(=C4)NC(=O)C=C)N(C)CCN(C)C)OC</t>
  </si>
  <si>
    <t>CC1=C(C(=O)N(C2=NC(=NC=C12)NC3=NC=C(C=C3)N4CCNCC4)C5CCCC5)C(=O)C</t>
  </si>
  <si>
    <t>CC1=C(C=C(C=C1)NC2=NC=CC(=N2)N(C)C3=CC4=NN(C(=C4C=C3)C)C)S(=O)(=O)N</t>
  </si>
  <si>
    <t>C1=CC(=NC=C1CC2=CNC3=C2C=C(C=N3)Cl)NCC4=CN=C(C=C4)C(F)(F)F</t>
  </si>
  <si>
    <t>CC(=O)NCC(=O)N1[C@H]2CC[C@@H]1C3=C2C=CC(=C3)NC4=NC=C(C(=N4)NC5CCC5)C(F)(F)F</t>
  </si>
  <si>
    <t>C#CCC(CC1=CN=C2C(=N1)C(=NC(=N2)N)N)C3=CC=C(C=C3)C(=O)N[C@@H](CCC(=O)O)C(=O)O</t>
  </si>
  <si>
    <t>CNC(=O)C1=NC=CC(=C1)OC2=CC(=C(C=C2)NC(=O)NC3=CC(=C(C=C3)Cl)C(F)(F)F)F</t>
  </si>
  <si>
    <t>CN(C)C(=O)C1=CC2=CN=C(N=C2N1C3CCCC3)NC4=NC=C(C=C4)N5CCNCC5</t>
  </si>
  <si>
    <t>C/C=C\1/C(=O)N[C@H](C(=O)O[C@H]\2CC(=O)N[C@@H](C(=O)N[C@H](CSSCC/C=C2)C(=O)N1)C(C)C)C(C)C</t>
  </si>
  <si>
    <t>CNCC1=CC=C(C=C1)C2=C3CCNC(=O)C4=C3C(=CC(=C4)F)N2</t>
  </si>
  <si>
    <t>C[C@@H]1CN(C[C@@H](O1)C)C2=NC=C(C=C2)NC(=O)C3=CC=CC(=C3C)C4=CC=C(C=C4)OC(F)(F)F</t>
  </si>
  <si>
    <t>CNC(=O)C1=NC=CC(=C1)OC2=CC=C(C=C2)NC(=O)NC3=CC(=C(C=C3)Cl)C(F)(F)F</t>
  </si>
  <si>
    <t>CCN(CC)CCNC(=O)C1=C(NC(=C1C)/C=C\2/C3=C(C=CC(=C3)F)NC2=O)C</t>
  </si>
  <si>
    <t>CN1C(=NC=N1)[C@@H]2[C@H](NC3=CC(=CC4=C3C2=NNC4=O)F)C5=CC=C(C=C5)F</t>
  </si>
  <si>
    <t>CC/C(=C(\C1=CC=CC=C1)/C2=CC=C(C=C2)OCCN(C)C)/C3=CC=CC=C3</t>
  </si>
  <si>
    <t>CCN(C1CCOCC1)C2=CC(=CC(=C2C)C(=O)NCC3=C(C=C(NC3=O)C)C)C4=CC=C(C=C4)CN5CCOCC5</t>
  </si>
  <si>
    <t>C[C@@H]1CC[C@H]2C[C@@H](/C(=C/C=C/C=C/[C@H](C[C@H](C(=O)[C@@H]([C@@H](/C(=C/[C@H](C(=O)C[C@H](OC(=O)[C@@H]3CCCCN3C(=O)C(=O)[C@@]1(O2)O)[C@H](C)C[C@@H]4CC[C@H]([C@@H](C4)OC)OC(=O)C(C)(CO)CO)C)/C)O)OC)C)C)/C)OC</t>
  </si>
  <si>
    <t>CN(C)CCOC1=CC=C(C=C1)/C(=C(/CCCl)\C2=CC=CC=C2)/C3=CC=CC=C3</t>
  </si>
  <si>
    <t>CC1=CC(=NN1)NC2=CC(=NC(=N2)SC3=CC=C(C=C3)NC(=O)C4CC4)N5CCN(CC5)C</t>
  </si>
  <si>
    <t>CN1CCC(CC1)COC2=C(C=C3C(=C2)N=CN=C3NC4=C(C=C(C=C4)Br)F)OC</t>
  </si>
  <si>
    <t>CCCS(=O)(=O)NC1=C(C(=C(C=C1)F)C(=O)C2=CNC3=C2C=C(C=N3)C4=CC=C(C=C4)Cl)F</t>
  </si>
  <si>
    <t>CS(=O)(=O)C1=CC(=C(C=C1)C(=O)NC2=CC(=C(C=C2)Cl)C3=CC=CC=N3)Cl</t>
  </si>
  <si>
    <t>C1=CC=C(C=C1)NC(=O)CCCCCCC(=O)NO</t>
  </si>
  <si>
    <t>C=CC(=O)N1CCC(CC1)[C@@H]2CCNC3=C(C(=NN23)C4=CC=C(C=C4)OC5=CC=CC=C5)C(=O)N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</si>
</sst>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07EE-E0F9-4657-A4D5-D138E3383F7A}">
  <dimension ref="A1:AK3"/>
  <sheetViews>
    <sheetView workbookViewId="0">
      <selection activeCell="H20" sqref="H20"/>
    </sheetView>
  </sheetViews>
  <sheetFormatPr defaultColWidth="8.85546875" defaultRowHeight="12.75" x14ac:dyDescent="0.2"/>
  <cols>
    <col min="1" max="16384" width="8.85546875" style="5"/>
  </cols>
  <sheetData>
    <row r="1" spans="1:37" ht="13.5" thickBot="1" x14ac:dyDescent="0.2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3" t="s">
        <v>1</v>
      </c>
      <c r="O1" s="24"/>
      <c r="P1" s="24"/>
      <c r="Q1" s="24"/>
      <c r="R1" s="24"/>
      <c r="S1" s="24"/>
      <c r="T1" s="24"/>
      <c r="U1" s="24"/>
      <c r="V1" s="24"/>
      <c r="W1" s="24"/>
      <c r="X1" s="24"/>
      <c r="Y1" s="25"/>
      <c r="Z1" s="23" t="s">
        <v>2</v>
      </c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5"/>
    </row>
    <row r="2" spans="1:37" x14ac:dyDescent="0.2">
      <c r="A2" s="5" t="s">
        <v>3</v>
      </c>
      <c r="B2" s="5">
        <v>96.6</v>
      </c>
      <c r="C2" s="5">
        <v>92.8</v>
      </c>
      <c r="D2" s="5">
        <v>110.6</v>
      </c>
      <c r="E2" s="5">
        <v>84.5</v>
      </c>
      <c r="F2" s="5">
        <v>108</v>
      </c>
      <c r="G2" s="5">
        <v>107.5</v>
      </c>
      <c r="H2" s="5">
        <v>89.7</v>
      </c>
      <c r="I2" s="5">
        <v>100.4</v>
      </c>
      <c r="J2" s="5">
        <v>109.9</v>
      </c>
      <c r="K2" s="5">
        <v>119.8</v>
      </c>
      <c r="L2" s="5">
        <v>95.7</v>
      </c>
      <c r="M2" s="5">
        <v>84.5</v>
      </c>
      <c r="N2" s="5">
        <v>97</v>
      </c>
      <c r="O2" s="5">
        <v>98.5</v>
      </c>
      <c r="P2" s="5">
        <v>104.5</v>
      </c>
      <c r="Q2" s="5">
        <v>90.6</v>
      </c>
      <c r="R2" s="5">
        <v>105</v>
      </c>
      <c r="S2" s="5">
        <v>104.4</v>
      </c>
      <c r="T2" s="5">
        <v>95.1</v>
      </c>
      <c r="U2" s="5">
        <v>101</v>
      </c>
      <c r="V2" s="5">
        <v>103.8</v>
      </c>
      <c r="W2" s="5">
        <v>109.2</v>
      </c>
      <c r="X2" s="5">
        <v>99</v>
      </c>
      <c r="Y2" s="5">
        <v>91.7</v>
      </c>
      <c r="Z2" s="5">
        <v>100.3</v>
      </c>
      <c r="AA2" s="5">
        <v>94.8</v>
      </c>
      <c r="AB2" s="5">
        <v>105</v>
      </c>
      <c r="AC2" s="5">
        <v>107.4</v>
      </c>
      <c r="AD2" s="5">
        <v>100.7</v>
      </c>
      <c r="AE2" s="5">
        <v>91.9</v>
      </c>
      <c r="AF2" s="5">
        <v>93.5</v>
      </c>
      <c r="AG2" s="5">
        <v>102</v>
      </c>
      <c r="AH2" s="5">
        <v>104.5</v>
      </c>
      <c r="AI2" s="5">
        <v>104.9</v>
      </c>
      <c r="AJ2" s="5">
        <v>95.6</v>
      </c>
      <c r="AK2" s="5">
        <v>99.5</v>
      </c>
    </row>
    <row r="3" spans="1:37" x14ac:dyDescent="0.2">
      <c r="A3" s="5" t="s">
        <v>4</v>
      </c>
      <c r="B3" s="5">
        <v>80.400000000000006</v>
      </c>
      <c r="C3" s="5">
        <v>84.7</v>
      </c>
      <c r="D3" s="5">
        <v>102.2</v>
      </c>
      <c r="E3" s="5">
        <v>89.9</v>
      </c>
      <c r="F3" s="5">
        <v>90.8</v>
      </c>
      <c r="G3" s="5">
        <v>101.1</v>
      </c>
      <c r="H3" s="5">
        <v>103.1</v>
      </c>
      <c r="I3" s="5">
        <v>108</v>
      </c>
      <c r="J3" s="5">
        <v>96.2</v>
      </c>
      <c r="K3" s="5">
        <v>123</v>
      </c>
      <c r="L3" s="5">
        <v>112</v>
      </c>
      <c r="M3" s="5">
        <v>128.19999999999999</v>
      </c>
      <c r="N3" s="5">
        <v>46.7</v>
      </c>
      <c r="O3" s="5">
        <v>46.9</v>
      </c>
      <c r="P3" s="5">
        <v>54.7</v>
      </c>
      <c r="Q3" s="5">
        <v>23.2</v>
      </c>
      <c r="R3" s="5">
        <v>24.2</v>
      </c>
      <c r="S3" s="5">
        <v>24.4</v>
      </c>
      <c r="T3" s="5">
        <v>76.599999999999994</v>
      </c>
      <c r="U3" s="5">
        <v>71.5</v>
      </c>
      <c r="V3" s="5">
        <v>60.1</v>
      </c>
      <c r="W3" s="5">
        <v>14.3</v>
      </c>
      <c r="X3" s="5">
        <v>13.4</v>
      </c>
      <c r="Y3" s="5">
        <v>13.8</v>
      </c>
      <c r="Z3" s="5">
        <v>91.1</v>
      </c>
      <c r="AA3" s="5">
        <v>92.3</v>
      </c>
      <c r="AB3" s="5">
        <v>104.5</v>
      </c>
      <c r="AC3" s="5">
        <v>83.1</v>
      </c>
      <c r="AD3" s="5">
        <v>81.599999999999994</v>
      </c>
      <c r="AE3" s="5">
        <v>78.099999999999994</v>
      </c>
      <c r="AF3" s="5">
        <v>106.7</v>
      </c>
      <c r="AG3" s="5">
        <v>103.9</v>
      </c>
      <c r="AH3" s="5">
        <v>103.2</v>
      </c>
      <c r="AI3" s="5">
        <v>113.6</v>
      </c>
      <c r="AJ3" s="5">
        <v>91.8</v>
      </c>
      <c r="AK3" s="5">
        <v>96.8</v>
      </c>
    </row>
  </sheetData>
  <mergeCells count="3">
    <mergeCell ref="Z1:AK1"/>
    <mergeCell ref="N1:Y1"/>
    <mergeCell ref="B1:M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4092-2261-47B4-8831-030B739291B4}">
  <dimension ref="A1:AF4"/>
  <sheetViews>
    <sheetView workbookViewId="0">
      <selection activeCell="C8" sqref="C8"/>
    </sheetView>
  </sheetViews>
  <sheetFormatPr defaultRowHeight="15" x14ac:dyDescent="0.25"/>
  <cols>
    <col min="1" max="1" width="16.140625" customWidth="1"/>
  </cols>
  <sheetData>
    <row r="1" spans="1:32" ht="15.75" thickBot="1" x14ac:dyDescent="0.3">
      <c r="B1" s="7"/>
      <c r="C1" s="29" t="s">
        <v>15</v>
      </c>
      <c r="D1" s="30"/>
      <c r="E1" s="30"/>
      <c r="F1" s="30"/>
      <c r="G1" s="30"/>
      <c r="H1" s="31"/>
      <c r="I1" s="29" t="s">
        <v>24</v>
      </c>
      <c r="J1" s="30"/>
      <c r="K1" s="30"/>
      <c r="L1" s="30"/>
      <c r="M1" s="30"/>
      <c r="N1" s="31"/>
      <c r="O1" s="29" t="s">
        <v>25</v>
      </c>
      <c r="P1" s="30"/>
      <c r="Q1" s="30"/>
      <c r="R1" s="30"/>
      <c r="S1" s="30"/>
      <c r="T1" s="31"/>
      <c r="U1" s="29" t="s">
        <v>26</v>
      </c>
      <c r="V1" s="30"/>
      <c r="W1" s="30"/>
      <c r="X1" s="30"/>
      <c r="Y1" s="30"/>
      <c r="Z1" s="31"/>
      <c r="AA1" s="29" t="s">
        <v>27</v>
      </c>
      <c r="AB1" s="30"/>
      <c r="AC1" s="30"/>
      <c r="AD1" s="30"/>
      <c r="AE1" s="30"/>
      <c r="AF1" s="31"/>
    </row>
    <row r="2" spans="1:32" x14ac:dyDescent="0.25">
      <c r="A2" s="13" t="s">
        <v>21</v>
      </c>
      <c r="B2" s="8" t="s">
        <v>1</v>
      </c>
      <c r="C2" s="6">
        <v>97.2</v>
      </c>
      <c r="D2" s="6">
        <v>100</v>
      </c>
      <c r="E2" s="6">
        <v>102.8</v>
      </c>
      <c r="F2" s="6">
        <v>104.5</v>
      </c>
      <c r="G2" s="6">
        <v>100.6</v>
      </c>
      <c r="H2" s="6">
        <v>94.9</v>
      </c>
      <c r="I2" s="6">
        <v>53.2</v>
      </c>
      <c r="J2" s="6">
        <v>61.5</v>
      </c>
      <c r="K2" s="6">
        <v>61.8</v>
      </c>
      <c r="L2" s="6">
        <v>44.3</v>
      </c>
      <c r="M2" s="6">
        <v>44.8</v>
      </c>
      <c r="N2" s="6">
        <v>40.4</v>
      </c>
      <c r="O2" s="6">
        <v>43.4</v>
      </c>
      <c r="P2" s="6">
        <v>46.8</v>
      </c>
      <c r="Q2" s="6">
        <v>49.6</v>
      </c>
      <c r="R2" s="6">
        <v>46.3</v>
      </c>
      <c r="S2" s="6">
        <v>38.799999999999997</v>
      </c>
      <c r="T2" s="6">
        <v>39.5</v>
      </c>
      <c r="U2" s="6">
        <v>54.7</v>
      </c>
      <c r="V2" s="6">
        <v>59.7</v>
      </c>
      <c r="W2" s="6">
        <v>61.3</v>
      </c>
      <c r="X2" s="6">
        <v>51.2</v>
      </c>
      <c r="Y2" s="6">
        <v>52</v>
      </c>
      <c r="Z2" s="6">
        <v>49.3</v>
      </c>
      <c r="AA2" s="6">
        <v>47.5</v>
      </c>
      <c r="AB2" s="6">
        <v>51.8</v>
      </c>
      <c r="AC2" s="6">
        <v>44</v>
      </c>
      <c r="AD2" s="6">
        <v>49.9</v>
      </c>
      <c r="AE2" s="6">
        <v>49.3</v>
      </c>
      <c r="AF2" s="6">
        <v>44.3</v>
      </c>
    </row>
    <row r="3" spans="1:32" x14ac:dyDescent="0.25">
      <c r="A3" s="11" t="s">
        <v>22</v>
      </c>
      <c r="B3" s="8" t="s">
        <v>2</v>
      </c>
      <c r="C3" s="6">
        <v>98.7</v>
      </c>
      <c r="D3" s="6">
        <v>99.8</v>
      </c>
      <c r="E3" s="6">
        <v>101.5</v>
      </c>
      <c r="F3" s="6">
        <v>109.7</v>
      </c>
      <c r="G3" s="6">
        <v>98.6</v>
      </c>
      <c r="H3" s="6">
        <v>91.7</v>
      </c>
      <c r="I3" s="6">
        <v>111.1</v>
      </c>
      <c r="J3" s="6">
        <v>128.6</v>
      </c>
      <c r="K3" s="6">
        <v>134.69999999999999</v>
      </c>
      <c r="L3" s="6">
        <v>111.6</v>
      </c>
      <c r="M3" s="6">
        <v>106.6</v>
      </c>
      <c r="N3" s="6">
        <v>97.7</v>
      </c>
      <c r="O3" s="6">
        <v>65.2</v>
      </c>
      <c r="P3" s="6">
        <v>70.099999999999994</v>
      </c>
      <c r="Q3" s="6">
        <v>75.5</v>
      </c>
      <c r="R3" s="6">
        <v>68.3</v>
      </c>
      <c r="S3" s="6">
        <v>57.7</v>
      </c>
      <c r="T3" s="6">
        <v>58.3</v>
      </c>
      <c r="U3" s="6">
        <v>83.9</v>
      </c>
      <c r="V3" s="6">
        <v>95.6</v>
      </c>
      <c r="W3" s="6">
        <v>99.3</v>
      </c>
      <c r="X3" s="6">
        <v>91.9</v>
      </c>
      <c r="Y3" s="6">
        <v>93.2</v>
      </c>
      <c r="Z3" s="6">
        <v>89.4</v>
      </c>
      <c r="AA3" s="6">
        <v>58.7</v>
      </c>
      <c r="AB3" s="6">
        <v>69.2</v>
      </c>
      <c r="AC3" s="6">
        <v>57.9</v>
      </c>
      <c r="AD3" s="6">
        <v>64.3</v>
      </c>
      <c r="AE3" s="6">
        <v>60.4</v>
      </c>
      <c r="AF3" s="6">
        <v>57.1</v>
      </c>
    </row>
    <row r="4" spans="1:32" x14ac:dyDescent="0.25">
      <c r="A4" s="11" t="s">
        <v>23</v>
      </c>
      <c r="B4" s="8" t="s">
        <v>0</v>
      </c>
      <c r="C4" s="6">
        <v>97.1</v>
      </c>
      <c r="D4" s="6">
        <v>99.7</v>
      </c>
      <c r="E4" s="6">
        <v>103.2</v>
      </c>
      <c r="F4" s="6">
        <v>105</v>
      </c>
      <c r="G4" s="6">
        <v>95.2</v>
      </c>
      <c r="H4" s="6">
        <v>99.8</v>
      </c>
      <c r="I4" s="6">
        <v>98.8</v>
      </c>
      <c r="J4" s="6">
        <v>111.8</v>
      </c>
      <c r="K4" s="6">
        <v>115.9</v>
      </c>
      <c r="L4" s="6">
        <v>103.9</v>
      </c>
      <c r="M4" s="6">
        <v>101.2</v>
      </c>
      <c r="N4" s="6">
        <v>101.9</v>
      </c>
      <c r="O4" s="6">
        <v>46.3</v>
      </c>
      <c r="P4" s="6">
        <v>49.4</v>
      </c>
      <c r="Q4" s="6">
        <v>58.5</v>
      </c>
      <c r="R4" s="6">
        <v>48.5</v>
      </c>
      <c r="S4" s="6">
        <v>47.4</v>
      </c>
      <c r="T4" s="6">
        <v>54.8</v>
      </c>
      <c r="U4" s="6">
        <v>75.8</v>
      </c>
      <c r="V4" s="6">
        <v>84.5</v>
      </c>
      <c r="W4" s="6">
        <v>87.8</v>
      </c>
      <c r="X4" s="6">
        <v>84.9</v>
      </c>
      <c r="Y4" s="6">
        <v>94.3</v>
      </c>
      <c r="Z4" s="6">
        <v>104.1</v>
      </c>
      <c r="AA4" s="6">
        <v>47.7</v>
      </c>
      <c r="AB4" s="6">
        <v>47.7</v>
      </c>
      <c r="AC4" s="6">
        <v>43</v>
      </c>
      <c r="AD4" s="6">
        <v>56.3</v>
      </c>
      <c r="AE4" s="6">
        <v>55</v>
      </c>
      <c r="AF4" s="6">
        <v>54.8</v>
      </c>
    </row>
  </sheetData>
  <mergeCells count="5">
    <mergeCell ref="C1:H1"/>
    <mergeCell ref="I1:N1"/>
    <mergeCell ref="O1:T1"/>
    <mergeCell ref="U1:Z1"/>
    <mergeCell ref="AA1:A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2035-F127-4CCC-A09F-F5CB1B627E69}">
  <sheetPr>
    <pageSetUpPr fitToPage="1"/>
  </sheetPr>
  <dimension ref="A1:I77"/>
  <sheetViews>
    <sheetView tabSelected="1" workbookViewId="0">
      <selection activeCell="I14" sqref="I14"/>
    </sheetView>
  </sheetViews>
  <sheetFormatPr defaultRowHeight="15" x14ac:dyDescent="0.25"/>
  <cols>
    <col min="1" max="1" width="11.42578125" style="17" bestFit="1" customWidth="1"/>
    <col min="2" max="2" width="13.28515625" style="17" bestFit="1" customWidth="1"/>
    <col min="3" max="8" width="9.140625" customWidth="1"/>
    <col min="9" max="9" width="128" customWidth="1"/>
  </cols>
  <sheetData>
    <row r="1" spans="1:9" x14ac:dyDescent="0.25">
      <c r="A1" s="18" t="s">
        <v>115</v>
      </c>
    </row>
    <row r="2" spans="1:9" x14ac:dyDescent="0.25">
      <c r="A2" s="18" t="s">
        <v>116</v>
      </c>
    </row>
    <row r="3" spans="1:9" x14ac:dyDescent="0.25">
      <c r="A3" s="18" t="s">
        <v>117</v>
      </c>
    </row>
    <row r="4" spans="1:9" x14ac:dyDescent="0.25">
      <c r="A4" s="18" t="s">
        <v>118</v>
      </c>
    </row>
    <row r="5" spans="1:9" x14ac:dyDescent="0.25">
      <c r="A5" s="18" t="s">
        <v>119</v>
      </c>
    </row>
    <row r="6" spans="1:9" x14ac:dyDescent="0.25">
      <c r="A6" s="19"/>
    </row>
    <row r="7" spans="1:9" ht="30" x14ac:dyDescent="0.25">
      <c r="A7" s="20" t="s">
        <v>120</v>
      </c>
      <c r="B7" s="20" t="s">
        <v>121</v>
      </c>
      <c r="C7" s="21" t="s">
        <v>122</v>
      </c>
      <c r="D7" s="21" t="s">
        <v>123</v>
      </c>
      <c r="E7" s="21" t="s">
        <v>124</v>
      </c>
      <c r="F7" s="20" t="s">
        <v>28</v>
      </c>
      <c r="G7" s="21" t="s">
        <v>125</v>
      </c>
      <c r="H7" s="21" t="s">
        <v>126</v>
      </c>
      <c r="I7" s="12" t="s">
        <v>127</v>
      </c>
    </row>
    <row r="8" spans="1:9" x14ac:dyDescent="0.25">
      <c r="A8" s="17">
        <v>46220502</v>
      </c>
      <c r="B8" s="17" t="s">
        <v>72</v>
      </c>
      <c r="C8" s="17">
        <v>28</v>
      </c>
      <c r="D8" s="17">
        <v>2</v>
      </c>
      <c r="E8" s="17">
        <v>2</v>
      </c>
      <c r="F8" s="17"/>
      <c r="G8" s="17" t="str">
        <f>IF(C8-5&gt;=D8,"N &gt; A", IF(C8+5&lt;=D8, "N &lt; A", "N ~ A"))</f>
        <v>N &gt; A</v>
      </c>
      <c r="H8" s="17" t="str">
        <f>IF(C8-5&gt;=E8,"N &gt; T", IF(C8+5&lt;=E8, "N &lt; T", "N ~ T"))</f>
        <v>N &gt; T</v>
      </c>
      <c r="I8" t="s">
        <v>128</v>
      </c>
    </row>
    <row r="9" spans="1:9" x14ac:dyDescent="0.25">
      <c r="A9" s="17">
        <v>132971</v>
      </c>
      <c r="B9" s="17" t="s">
        <v>38</v>
      </c>
      <c r="C9" s="17">
        <v>0</v>
      </c>
      <c r="D9" s="17">
        <v>0</v>
      </c>
      <c r="E9" s="17">
        <v>0</v>
      </c>
      <c r="F9" s="17"/>
      <c r="G9" s="17" t="str">
        <f t="shared" ref="G9:G72" si="0">IF(C9-5&gt;=D9,"N &gt; A", IF(C9+5&lt;=D9, "N &lt; A", "N ~ A"))</f>
        <v>N ~ A</v>
      </c>
      <c r="H9" s="17" t="str">
        <f t="shared" ref="H9:H72" si="1">IF(C9-5&gt;=E9,"N &gt; T", IF(C9+5&lt;=E9, "N &lt; T", "N ~ T"))</f>
        <v>N ~ T</v>
      </c>
      <c r="I9" t="s">
        <v>129</v>
      </c>
    </row>
    <row r="10" spans="1:9" x14ac:dyDescent="0.25">
      <c r="A10" s="17">
        <v>71226662</v>
      </c>
      <c r="B10" s="17" t="s">
        <v>88</v>
      </c>
      <c r="C10" s="17">
        <v>15</v>
      </c>
      <c r="D10" s="17">
        <v>10</v>
      </c>
      <c r="E10" s="17">
        <v>12</v>
      </c>
      <c r="F10" s="17"/>
      <c r="G10" s="17" t="str">
        <f t="shared" si="0"/>
        <v>N &gt; A</v>
      </c>
      <c r="H10" s="17" t="str">
        <f t="shared" si="1"/>
        <v>N ~ T</v>
      </c>
      <c r="I10" t="s">
        <v>130</v>
      </c>
    </row>
    <row r="11" spans="1:9" x14ac:dyDescent="0.25">
      <c r="A11" s="17">
        <v>10184653</v>
      </c>
      <c r="B11" s="17" t="s">
        <v>39</v>
      </c>
      <c r="C11" s="17">
        <v>0</v>
      </c>
      <c r="D11" s="17">
        <v>0</v>
      </c>
      <c r="E11" s="17">
        <v>0</v>
      </c>
      <c r="F11" s="17"/>
      <c r="G11" s="17" t="str">
        <f t="shared" si="0"/>
        <v>N ~ A</v>
      </c>
      <c r="H11" s="17" t="str">
        <f t="shared" si="1"/>
        <v>N ~ T</v>
      </c>
      <c r="I11" t="s">
        <v>131</v>
      </c>
    </row>
    <row r="12" spans="1:9" x14ac:dyDescent="0.25">
      <c r="A12" s="17">
        <v>49806720</v>
      </c>
      <c r="B12" s="17" t="s">
        <v>33</v>
      </c>
      <c r="C12" s="17">
        <v>0</v>
      </c>
      <c r="D12" s="17">
        <v>7</v>
      </c>
      <c r="E12" s="17">
        <v>0</v>
      </c>
      <c r="F12" s="17"/>
      <c r="G12" s="17" t="str">
        <f t="shared" si="0"/>
        <v>N &lt; A</v>
      </c>
      <c r="H12" s="17" t="str">
        <f t="shared" si="1"/>
        <v>N ~ T</v>
      </c>
      <c r="I12" t="s">
        <v>132</v>
      </c>
    </row>
    <row r="13" spans="1:9" x14ac:dyDescent="0.25">
      <c r="A13" s="17">
        <v>56649450</v>
      </c>
      <c r="B13" s="17" t="s">
        <v>40</v>
      </c>
      <c r="C13" s="17">
        <v>0</v>
      </c>
      <c r="D13" s="17">
        <v>3.2</v>
      </c>
      <c r="E13" s="17">
        <v>1.1000000000000001</v>
      </c>
      <c r="F13" s="17"/>
      <c r="G13" s="17" t="str">
        <f t="shared" si="0"/>
        <v>N ~ A</v>
      </c>
      <c r="H13" s="17" t="str">
        <f t="shared" si="1"/>
        <v>N ~ T</v>
      </c>
      <c r="I13" t="s">
        <v>133</v>
      </c>
    </row>
    <row r="14" spans="1:9" x14ac:dyDescent="0.25">
      <c r="A14" s="22">
        <v>24856041</v>
      </c>
      <c r="B14" s="17" t="s">
        <v>84</v>
      </c>
      <c r="C14" s="17">
        <v>41.9</v>
      </c>
      <c r="D14" s="17">
        <v>26.7</v>
      </c>
      <c r="E14" s="17">
        <v>12.4</v>
      </c>
      <c r="F14" s="17" t="s">
        <v>134</v>
      </c>
      <c r="G14" s="17" t="str">
        <f t="shared" si="0"/>
        <v>N &gt; A</v>
      </c>
      <c r="H14" s="17" t="str">
        <f t="shared" si="1"/>
        <v>N &gt; T</v>
      </c>
      <c r="I14" t="s">
        <v>135</v>
      </c>
    </row>
    <row r="15" spans="1:9" x14ac:dyDescent="0.25">
      <c r="A15" s="22">
        <v>2187</v>
      </c>
      <c r="B15" s="17" t="s">
        <v>41</v>
      </c>
      <c r="C15" s="17">
        <v>0</v>
      </c>
      <c r="D15" s="17">
        <v>0</v>
      </c>
      <c r="E15" s="17">
        <v>0</v>
      </c>
      <c r="F15" s="17"/>
      <c r="G15" s="17" t="str">
        <f t="shared" si="0"/>
        <v>N ~ A</v>
      </c>
      <c r="H15" s="17" t="str">
        <f t="shared" si="1"/>
        <v>N ~ T</v>
      </c>
      <c r="I15" t="s">
        <v>136</v>
      </c>
    </row>
    <row r="16" spans="1:9" x14ac:dyDescent="0.25">
      <c r="A16" s="22">
        <v>24872560</v>
      </c>
      <c r="B16" s="17" t="s">
        <v>42</v>
      </c>
      <c r="C16" s="17">
        <v>0.3</v>
      </c>
      <c r="D16" s="17">
        <v>0</v>
      </c>
      <c r="E16" s="17">
        <v>0</v>
      </c>
      <c r="F16" s="17"/>
      <c r="G16" s="17" t="str">
        <f t="shared" si="0"/>
        <v>N ~ A</v>
      </c>
      <c r="H16" s="17" t="str">
        <f t="shared" si="1"/>
        <v>N ~ T</v>
      </c>
      <c r="I16" t="s">
        <v>137</v>
      </c>
    </row>
    <row r="17" spans="1:9" x14ac:dyDescent="0.25">
      <c r="A17" s="22">
        <v>135398495</v>
      </c>
      <c r="B17" s="17" t="s">
        <v>82</v>
      </c>
      <c r="C17" s="17">
        <v>21.3</v>
      </c>
      <c r="D17" s="17">
        <v>5.6</v>
      </c>
      <c r="E17" s="17">
        <v>0.9</v>
      </c>
      <c r="F17" s="17" t="s">
        <v>134</v>
      </c>
      <c r="G17" s="17" t="str">
        <f t="shared" si="0"/>
        <v>N &gt; A</v>
      </c>
      <c r="H17" s="17" t="str">
        <f t="shared" si="1"/>
        <v>N &gt; T</v>
      </c>
      <c r="I17" t="s">
        <v>138</v>
      </c>
    </row>
    <row r="18" spans="1:9" x14ac:dyDescent="0.25">
      <c r="A18" s="22">
        <v>118023034</v>
      </c>
      <c r="B18" s="17" t="s">
        <v>34</v>
      </c>
      <c r="C18" s="17">
        <v>6</v>
      </c>
      <c r="D18" s="17">
        <v>28</v>
      </c>
      <c r="E18" s="17">
        <v>0.5</v>
      </c>
      <c r="F18" s="17"/>
      <c r="G18" s="17" t="str">
        <f t="shared" si="0"/>
        <v>N &lt; A</v>
      </c>
      <c r="H18" s="17" t="str">
        <f t="shared" si="1"/>
        <v>N &gt; T</v>
      </c>
      <c r="I18" t="s">
        <v>139</v>
      </c>
    </row>
    <row r="19" spans="1:9" x14ac:dyDescent="0.25">
      <c r="A19" s="22">
        <v>6450551</v>
      </c>
      <c r="B19" s="17" t="s">
        <v>43</v>
      </c>
      <c r="C19" s="17">
        <v>0</v>
      </c>
      <c r="D19" s="17">
        <v>1</v>
      </c>
      <c r="E19" s="17">
        <v>1</v>
      </c>
      <c r="F19" s="17"/>
      <c r="G19" s="17" t="str">
        <f t="shared" si="0"/>
        <v>N ~ A</v>
      </c>
      <c r="H19" s="17" t="str">
        <f t="shared" si="1"/>
        <v>N ~ T</v>
      </c>
      <c r="I19" t="s">
        <v>140</v>
      </c>
    </row>
    <row r="20" spans="1:9" x14ac:dyDescent="0.25">
      <c r="A20" s="22">
        <v>16007391</v>
      </c>
      <c r="B20" s="17" t="s">
        <v>79</v>
      </c>
      <c r="C20" s="17">
        <v>40.4</v>
      </c>
      <c r="D20" s="17">
        <v>2.1</v>
      </c>
      <c r="E20" s="17">
        <v>0</v>
      </c>
      <c r="F20" s="17" t="s">
        <v>134</v>
      </c>
      <c r="G20" s="17" t="str">
        <f t="shared" si="0"/>
        <v>N &gt; A</v>
      </c>
      <c r="H20" s="17" t="str">
        <f t="shared" si="1"/>
        <v>N &gt; T</v>
      </c>
      <c r="I20" t="s">
        <v>141</v>
      </c>
    </row>
    <row r="21" spans="1:9" x14ac:dyDescent="0.25">
      <c r="A21" s="22">
        <v>6918638</v>
      </c>
      <c r="B21" s="17" t="s">
        <v>95</v>
      </c>
      <c r="C21" s="17">
        <v>7</v>
      </c>
      <c r="D21" s="17">
        <v>12</v>
      </c>
      <c r="E21" s="17">
        <v>10</v>
      </c>
      <c r="F21" s="17"/>
      <c r="G21" s="17" t="str">
        <f t="shared" si="0"/>
        <v>N &lt; A</v>
      </c>
      <c r="H21" s="17" t="str">
        <f t="shared" si="1"/>
        <v>N ~ T</v>
      </c>
      <c r="I21" t="s">
        <v>142</v>
      </c>
    </row>
    <row r="22" spans="1:9" x14ac:dyDescent="0.25">
      <c r="A22" s="22">
        <v>82146</v>
      </c>
      <c r="B22" s="17" t="s">
        <v>89</v>
      </c>
      <c r="C22" s="17">
        <v>27</v>
      </c>
      <c r="D22" s="17">
        <v>2</v>
      </c>
      <c r="E22" s="17">
        <v>0</v>
      </c>
      <c r="F22" s="17"/>
      <c r="G22" s="17" t="str">
        <f t="shared" si="0"/>
        <v>N &gt; A</v>
      </c>
      <c r="H22" s="17" t="str">
        <f t="shared" si="1"/>
        <v>N &gt; T</v>
      </c>
      <c r="I22" t="s">
        <v>143</v>
      </c>
    </row>
    <row r="23" spans="1:9" x14ac:dyDescent="0.25">
      <c r="A23" s="22">
        <v>387447</v>
      </c>
      <c r="B23" s="17" t="s">
        <v>94</v>
      </c>
      <c r="C23" s="17">
        <v>13</v>
      </c>
      <c r="D23" s="17">
        <v>7</v>
      </c>
      <c r="E23" s="17">
        <v>28</v>
      </c>
      <c r="F23" s="17"/>
      <c r="G23" s="17" t="str">
        <f t="shared" si="0"/>
        <v>N &gt; A</v>
      </c>
      <c r="H23" s="17" t="str">
        <f t="shared" si="1"/>
        <v>N &lt; T</v>
      </c>
      <c r="I23" t="s">
        <v>144</v>
      </c>
    </row>
    <row r="24" spans="1:9" x14ac:dyDescent="0.25">
      <c r="A24" s="22">
        <v>68165256</v>
      </c>
      <c r="B24" s="17" t="s">
        <v>44</v>
      </c>
      <c r="C24" s="17">
        <v>0.9</v>
      </c>
      <c r="D24" s="17">
        <v>0.9</v>
      </c>
      <c r="E24" s="17">
        <v>0</v>
      </c>
      <c r="F24" s="17"/>
      <c r="G24" s="17" t="str">
        <f t="shared" si="0"/>
        <v>N ~ A</v>
      </c>
      <c r="H24" s="17" t="str">
        <f t="shared" si="1"/>
        <v>N ~ T</v>
      </c>
      <c r="I24" t="s">
        <v>145</v>
      </c>
    </row>
    <row r="25" spans="1:9" x14ac:dyDescent="0.25">
      <c r="A25" s="22">
        <v>25102847</v>
      </c>
      <c r="B25" s="17" t="s">
        <v>29</v>
      </c>
      <c r="C25" s="17">
        <v>6</v>
      </c>
      <c r="D25" s="17">
        <v>0</v>
      </c>
      <c r="E25" s="17">
        <v>9</v>
      </c>
      <c r="F25" s="17"/>
      <c r="G25" s="17" t="str">
        <f t="shared" si="0"/>
        <v>N &gt; A</v>
      </c>
      <c r="H25" s="17" t="str">
        <f t="shared" si="1"/>
        <v>N ~ T</v>
      </c>
      <c r="I25" t="s">
        <v>146</v>
      </c>
    </row>
    <row r="26" spans="1:9" x14ac:dyDescent="0.25">
      <c r="A26" s="22">
        <v>11556711</v>
      </c>
      <c r="B26" s="17" t="s">
        <v>96</v>
      </c>
      <c r="C26" s="17">
        <v>10.3</v>
      </c>
      <c r="D26" s="17">
        <v>22.4</v>
      </c>
      <c r="E26" s="17">
        <v>23.4</v>
      </c>
      <c r="F26" s="17"/>
      <c r="G26" s="17" t="str">
        <f t="shared" si="0"/>
        <v>N &lt; A</v>
      </c>
      <c r="H26" s="17" t="str">
        <f t="shared" si="1"/>
        <v>N &lt; T</v>
      </c>
      <c r="I26" t="s">
        <v>147</v>
      </c>
    </row>
    <row r="27" spans="1:9" x14ac:dyDescent="0.25">
      <c r="A27" s="22">
        <v>57379345</v>
      </c>
      <c r="B27" s="17" t="s">
        <v>35</v>
      </c>
      <c r="C27" s="17">
        <v>0</v>
      </c>
      <c r="D27" s="17">
        <v>5</v>
      </c>
      <c r="E27" s="17">
        <v>0</v>
      </c>
      <c r="F27" s="17"/>
      <c r="G27" s="17" t="str">
        <f t="shared" si="0"/>
        <v>N &lt; A</v>
      </c>
      <c r="H27" s="17" t="str">
        <f t="shared" si="1"/>
        <v>N ~ T</v>
      </c>
      <c r="I27" t="s">
        <v>148</v>
      </c>
    </row>
    <row r="28" spans="1:9" x14ac:dyDescent="0.25">
      <c r="A28" s="22">
        <v>16222096</v>
      </c>
      <c r="B28" s="17" t="s">
        <v>45</v>
      </c>
      <c r="C28" s="17">
        <v>0</v>
      </c>
      <c r="D28" s="17">
        <v>0</v>
      </c>
      <c r="E28" s="17">
        <v>0</v>
      </c>
      <c r="F28" s="17"/>
      <c r="G28" s="17" t="str">
        <f t="shared" si="0"/>
        <v>N ~ A</v>
      </c>
      <c r="H28" s="17" t="str">
        <f t="shared" si="1"/>
        <v>N ~ T</v>
      </c>
      <c r="I28" t="s">
        <v>149</v>
      </c>
    </row>
    <row r="29" spans="1:9" x14ac:dyDescent="0.25">
      <c r="A29" s="22">
        <v>135565596</v>
      </c>
      <c r="B29" s="17" t="s">
        <v>90</v>
      </c>
      <c r="C29" s="17">
        <v>27</v>
      </c>
      <c r="D29" s="17">
        <v>4</v>
      </c>
      <c r="E29" s="17">
        <v>9</v>
      </c>
      <c r="F29" s="17"/>
      <c r="G29" s="17" t="str">
        <f t="shared" si="0"/>
        <v>N &gt; A</v>
      </c>
      <c r="H29" s="17" t="str">
        <f t="shared" si="1"/>
        <v>N &gt; T</v>
      </c>
      <c r="I29" t="s">
        <v>150</v>
      </c>
    </row>
    <row r="30" spans="1:9" x14ac:dyDescent="0.25">
      <c r="A30" s="22">
        <v>11626560</v>
      </c>
      <c r="B30" s="17" t="s">
        <v>30</v>
      </c>
      <c r="C30" s="17">
        <v>11</v>
      </c>
      <c r="D30" s="17">
        <v>0</v>
      </c>
      <c r="E30" s="17">
        <v>0</v>
      </c>
      <c r="F30" s="17"/>
      <c r="G30" s="17" t="str">
        <f t="shared" si="0"/>
        <v>N &gt; A</v>
      </c>
      <c r="H30" s="17" t="str">
        <f t="shared" si="1"/>
        <v>N &gt; T</v>
      </c>
      <c r="I30" t="s">
        <v>151</v>
      </c>
    </row>
    <row r="31" spans="1:9" x14ac:dyDescent="0.25">
      <c r="A31" s="22">
        <v>11511120</v>
      </c>
      <c r="B31" s="17" t="s">
        <v>46</v>
      </c>
      <c r="C31" s="17">
        <v>0</v>
      </c>
      <c r="D31" s="17">
        <v>0</v>
      </c>
      <c r="E31" s="17">
        <v>0</v>
      </c>
      <c r="F31" s="17"/>
      <c r="G31" s="17" t="str">
        <f t="shared" si="0"/>
        <v>N ~ A</v>
      </c>
      <c r="H31" s="17" t="str">
        <f t="shared" si="1"/>
        <v>N ~ T</v>
      </c>
      <c r="I31" t="s">
        <v>152</v>
      </c>
    </row>
    <row r="32" spans="1:9" x14ac:dyDescent="0.25">
      <c r="A32" s="22">
        <v>11442891</v>
      </c>
      <c r="B32" s="17" t="s">
        <v>80</v>
      </c>
      <c r="C32" s="17">
        <v>62.6</v>
      </c>
      <c r="D32" s="17">
        <v>4.5999999999999996</v>
      </c>
      <c r="E32" s="17">
        <v>1.5</v>
      </c>
      <c r="F32" s="17" t="s">
        <v>134</v>
      </c>
      <c r="G32" s="17" t="str">
        <f t="shared" si="0"/>
        <v>N &gt; A</v>
      </c>
      <c r="H32" s="17" t="str">
        <f t="shared" si="1"/>
        <v>N &gt; T</v>
      </c>
      <c r="I32" t="s">
        <v>153</v>
      </c>
    </row>
    <row r="33" spans="1:9" x14ac:dyDescent="0.25">
      <c r="A33" s="22">
        <v>67171867</v>
      </c>
      <c r="B33" s="17" t="s">
        <v>47</v>
      </c>
      <c r="C33" s="17">
        <v>3.4</v>
      </c>
      <c r="D33" s="17">
        <v>0</v>
      </c>
      <c r="E33" s="17">
        <v>0</v>
      </c>
      <c r="F33" s="17"/>
      <c r="G33" s="17" t="str">
        <f t="shared" si="0"/>
        <v>N ~ A</v>
      </c>
      <c r="H33" s="17" t="str">
        <f t="shared" si="1"/>
        <v>N ~ T</v>
      </c>
      <c r="I33" t="s">
        <v>154</v>
      </c>
    </row>
    <row r="34" spans="1:9" x14ac:dyDescent="0.25">
      <c r="A34" s="22">
        <v>50905713</v>
      </c>
      <c r="B34" s="17" t="s">
        <v>91</v>
      </c>
      <c r="C34" s="17">
        <v>49</v>
      </c>
      <c r="D34" s="17">
        <v>20</v>
      </c>
      <c r="E34" s="17">
        <v>16</v>
      </c>
      <c r="F34" s="17"/>
      <c r="G34" s="17" t="str">
        <f t="shared" si="0"/>
        <v>N &gt; A</v>
      </c>
      <c r="H34" s="17" t="str">
        <f t="shared" si="1"/>
        <v>N &gt; T</v>
      </c>
      <c r="I34" t="s">
        <v>155</v>
      </c>
    </row>
    <row r="35" spans="1:9" x14ac:dyDescent="0.25">
      <c r="A35" s="22">
        <v>50922675</v>
      </c>
      <c r="B35" s="17" t="s">
        <v>48</v>
      </c>
      <c r="C35" s="17">
        <v>1.4</v>
      </c>
      <c r="D35" s="17">
        <v>2.6</v>
      </c>
      <c r="E35" s="17">
        <v>0</v>
      </c>
      <c r="F35" s="17"/>
      <c r="G35" s="17" t="str">
        <f t="shared" si="0"/>
        <v>N ~ A</v>
      </c>
      <c r="H35" s="17" t="str">
        <f t="shared" si="1"/>
        <v>N ~ T</v>
      </c>
      <c r="I35" t="s">
        <v>156</v>
      </c>
    </row>
    <row r="36" spans="1:9" x14ac:dyDescent="0.25">
      <c r="A36" s="22">
        <v>16041424</v>
      </c>
      <c r="B36" s="17" t="s">
        <v>86</v>
      </c>
      <c r="C36" s="17">
        <v>4.5999999999999996</v>
      </c>
      <c r="D36" s="17">
        <v>0.8</v>
      </c>
      <c r="E36" s="17">
        <v>0.8</v>
      </c>
      <c r="F36" s="17" t="s">
        <v>134</v>
      </c>
      <c r="G36" s="17" t="str">
        <f t="shared" si="0"/>
        <v>N ~ A</v>
      </c>
      <c r="H36" s="17" t="str">
        <f t="shared" si="1"/>
        <v>N ~ T</v>
      </c>
      <c r="I36" t="s">
        <v>157</v>
      </c>
    </row>
    <row r="37" spans="1:9" x14ac:dyDescent="0.25">
      <c r="A37" s="22">
        <v>25141092</v>
      </c>
      <c r="B37" s="17" t="s">
        <v>49</v>
      </c>
      <c r="C37" s="17">
        <v>7</v>
      </c>
      <c r="D37" s="17">
        <v>9</v>
      </c>
      <c r="E37" s="17">
        <v>0</v>
      </c>
      <c r="F37" s="17"/>
      <c r="G37" s="17" t="str">
        <f t="shared" si="0"/>
        <v>N ~ A</v>
      </c>
      <c r="H37" s="17" t="str">
        <f t="shared" si="1"/>
        <v>N &gt; T</v>
      </c>
      <c r="I37" t="s">
        <v>158</v>
      </c>
    </row>
    <row r="38" spans="1:9" x14ac:dyDescent="0.25">
      <c r="A38" s="22">
        <v>15951529</v>
      </c>
      <c r="B38" s="17" t="s">
        <v>50</v>
      </c>
      <c r="C38" s="17">
        <v>0.3</v>
      </c>
      <c r="D38" s="17">
        <v>0</v>
      </c>
      <c r="E38" s="17">
        <v>0</v>
      </c>
      <c r="F38" s="17"/>
      <c r="G38" s="17" t="str">
        <f t="shared" si="0"/>
        <v>N ~ A</v>
      </c>
      <c r="H38" s="17" t="str">
        <f t="shared" si="1"/>
        <v>N ~ T</v>
      </c>
      <c r="I38" t="s">
        <v>159</v>
      </c>
    </row>
    <row r="39" spans="1:9" x14ac:dyDescent="0.25">
      <c r="A39" s="22">
        <v>67462786</v>
      </c>
      <c r="B39" s="17" t="s">
        <v>51</v>
      </c>
      <c r="C39" s="17">
        <v>3</v>
      </c>
      <c r="D39" s="17">
        <v>2</v>
      </c>
      <c r="E39" s="17">
        <v>1</v>
      </c>
      <c r="F39" s="17"/>
      <c r="G39" s="17" t="str">
        <f t="shared" si="0"/>
        <v>N ~ A</v>
      </c>
      <c r="H39" s="17" t="str">
        <f t="shared" si="1"/>
        <v>N ~ T</v>
      </c>
      <c r="I39" t="s">
        <v>160</v>
      </c>
    </row>
    <row r="40" spans="1:9" x14ac:dyDescent="0.25">
      <c r="A40" s="22">
        <v>176870</v>
      </c>
      <c r="B40" s="17" t="s">
        <v>52</v>
      </c>
      <c r="C40" s="17">
        <v>0</v>
      </c>
      <c r="D40" s="17">
        <v>0</v>
      </c>
      <c r="E40" s="17">
        <v>0</v>
      </c>
      <c r="F40" s="17"/>
      <c r="G40" s="17" t="str">
        <f t="shared" si="0"/>
        <v>N ~ A</v>
      </c>
      <c r="H40" s="17" t="str">
        <f t="shared" si="1"/>
        <v>N ~ T</v>
      </c>
      <c r="I40" t="s">
        <v>161</v>
      </c>
    </row>
    <row r="41" spans="1:9" x14ac:dyDescent="0.25">
      <c r="A41" s="22">
        <v>6442177</v>
      </c>
      <c r="B41" s="17" t="s">
        <v>31</v>
      </c>
      <c r="C41" s="17">
        <v>14</v>
      </c>
      <c r="D41" s="17">
        <v>2</v>
      </c>
      <c r="E41" s="17">
        <v>3</v>
      </c>
      <c r="F41" s="17"/>
      <c r="G41" s="17" t="str">
        <f t="shared" si="0"/>
        <v>N &gt; A</v>
      </c>
      <c r="H41" s="17" t="str">
        <f t="shared" si="1"/>
        <v>N &gt; T</v>
      </c>
      <c r="I41" t="s">
        <v>162</v>
      </c>
    </row>
    <row r="42" spans="1:9" x14ac:dyDescent="0.25">
      <c r="A42" s="22">
        <v>60198</v>
      </c>
      <c r="B42" s="17" t="s">
        <v>53</v>
      </c>
      <c r="C42" s="17">
        <v>0</v>
      </c>
      <c r="D42" s="17">
        <v>0</v>
      </c>
      <c r="E42" s="17">
        <v>0</v>
      </c>
      <c r="F42" s="17"/>
      <c r="G42" s="17" t="str">
        <f t="shared" si="0"/>
        <v>N ~ A</v>
      </c>
      <c r="H42" s="17" t="str">
        <f t="shared" si="1"/>
        <v>N ~ T</v>
      </c>
      <c r="I42" t="s">
        <v>163</v>
      </c>
    </row>
    <row r="43" spans="1:9" x14ac:dyDescent="0.25">
      <c r="A43" s="22">
        <v>104741</v>
      </c>
      <c r="B43" s="17" t="s">
        <v>54</v>
      </c>
      <c r="C43" s="17">
        <v>0</v>
      </c>
      <c r="D43" s="17">
        <v>0</v>
      </c>
      <c r="E43" s="17">
        <v>0</v>
      </c>
      <c r="F43" s="17"/>
      <c r="G43" s="17" t="str">
        <f t="shared" si="0"/>
        <v>N ~ A</v>
      </c>
      <c r="H43" s="17" t="str">
        <f t="shared" si="1"/>
        <v>N ~ T</v>
      </c>
      <c r="I43" t="s">
        <v>164</v>
      </c>
    </row>
    <row r="44" spans="1:9" x14ac:dyDescent="0.25">
      <c r="A44" s="22">
        <v>123631</v>
      </c>
      <c r="B44" s="17" t="s">
        <v>55</v>
      </c>
      <c r="C44" s="17">
        <v>0</v>
      </c>
      <c r="D44" s="17">
        <v>0</v>
      </c>
      <c r="E44" s="17">
        <v>0</v>
      </c>
      <c r="F44" s="17"/>
      <c r="G44" s="17" t="str">
        <f t="shared" si="0"/>
        <v>N ~ A</v>
      </c>
      <c r="H44" s="17" t="str">
        <f t="shared" si="1"/>
        <v>N ~ T</v>
      </c>
      <c r="I44" t="s">
        <v>165</v>
      </c>
    </row>
    <row r="45" spans="1:9" x14ac:dyDescent="0.25">
      <c r="A45" s="22">
        <v>5291</v>
      </c>
      <c r="B45" s="17" t="s">
        <v>56</v>
      </c>
      <c r="C45" s="17">
        <v>2.4</v>
      </c>
      <c r="D45" s="17">
        <v>0.6</v>
      </c>
      <c r="E45" s="17">
        <v>0</v>
      </c>
      <c r="F45" s="17"/>
      <c r="G45" s="17" t="str">
        <f t="shared" si="0"/>
        <v>N ~ A</v>
      </c>
      <c r="H45" s="17" t="str">
        <f t="shared" si="1"/>
        <v>N ~ T</v>
      </c>
      <c r="I45" t="s">
        <v>166</v>
      </c>
    </row>
    <row r="46" spans="1:9" x14ac:dyDescent="0.25">
      <c r="A46" s="22">
        <v>46188928</v>
      </c>
      <c r="B46" s="17" t="s">
        <v>57</v>
      </c>
      <c r="C46" s="17">
        <v>7</v>
      </c>
      <c r="D46" s="17">
        <v>10</v>
      </c>
      <c r="E46" s="17">
        <v>0</v>
      </c>
      <c r="F46" s="17"/>
      <c r="G46" s="17" t="str">
        <f t="shared" si="0"/>
        <v>N ~ A</v>
      </c>
      <c r="H46" s="17" t="str">
        <f t="shared" si="1"/>
        <v>N &gt; T</v>
      </c>
      <c r="I46" t="s">
        <v>167</v>
      </c>
    </row>
    <row r="47" spans="1:9" x14ac:dyDescent="0.25">
      <c r="A47" s="22">
        <v>9823820</v>
      </c>
      <c r="B47" s="17" t="s">
        <v>58</v>
      </c>
      <c r="C47" s="17">
        <v>4</v>
      </c>
      <c r="D47" s="17">
        <v>7</v>
      </c>
      <c r="E47" s="17">
        <v>10</v>
      </c>
      <c r="F47" s="17"/>
      <c r="G47" s="17" t="str">
        <f t="shared" si="0"/>
        <v>N ~ A</v>
      </c>
      <c r="H47" s="17" t="str">
        <f t="shared" si="1"/>
        <v>N &lt; T</v>
      </c>
      <c r="I47" t="s">
        <v>168</v>
      </c>
    </row>
    <row r="48" spans="1:9" x14ac:dyDescent="0.25">
      <c r="A48" s="22">
        <v>3902</v>
      </c>
      <c r="B48" s="17" t="s">
        <v>59</v>
      </c>
      <c r="C48" s="17">
        <v>0</v>
      </c>
      <c r="D48" s="17">
        <v>0</v>
      </c>
      <c r="E48" s="17">
        <v>0</v>
      </c>
      <c r="F48" s="17"/>
      <c r="G48" s="17" t="str">
        <f t="shared" si="0"/>
        <v>N ~ A</v>
      </c>
      <c r="H48" s="17" t="str">
        <f t="shared" si="1"/>
        <v>N ~ T</v>
      </c>
      <c r="I48" t="s">
        <v>169</v>
      </c>
    </row>
    <row r="49" spans="1:9" x14ac:dyDescent="0.25">
      <c r="A49" s="22">
        <v>71731823</v>
      </c>
      <c r="B49" s="17" t="s">
        <v>60</v>
      </c>
      <c r="C49" s="17">
        <v>0</v>
      </c>
      <c r="D49" s="17">
        <v>4.8</v>
      </c>
      <c r="E49" s="17">
        <v>0.3</v>
      </c>
      <c r="F49" s="17"/>
      <c r="G49" s="17" t="str">
        <f t="shared" si="0"/>
        <v>N ~ A</v>
      </c>
      <c r="H49" s="17" t="str">
        <f t="shared" si="1"/>
        <v>N ~ T</v>
      </c>
      <c r="I49" t="s">
        <v>170</v>
      </c>
    </row>
    <row r="50" spans="1:9" x14ac:dyDescent="0.25">
      <c r="A50" s="22">
        <v>24771867</v>
      </c>
      <c r="B50" s="17" t="s">
        <v>87</v>
      </c>
      <c r="C50" s="17">
        <v>36.700000000000003</v>
      </c>
      <c r="D50" s="17">
        <v>11.5</v>
      </c>
      <c r="E50" s="17">
        <v>8.6999999999999993</v>
      </c>
      <c r="F50" s="17" t="s">
        <v>134</v>
      </c>
      <c r="G50" s="17" t="str">
        <f t="shared" si="0"/>
        <v>N &gt; A</v>
      </c>
      <c r="H50" s="17" t="str">
        <f t="shared" si="1"/>
        <v>N &gt; T</v>
      </c>
      <c r="I50" t="s">
        <v>171</v>
      </c>
    </row>
    <row r="51" spans="1:9" x14ac:dyDescent="0.25">
      <c r="A51" s="17">
        <v>49830398</v>
      </c>
      <c r="B51" s="17" t="s">
        <v>85</v>
      </c>
      <c r="C51" s="17">
        <v>17.399999999999999</v>
      </c>
      <c r="D51" s="17">
        <v>8.6999999999999993</v>
      </c>
      <c r="E51" s="17">
        <v>3.3</v>
      </c>
      <c r="F51" s="17" t="s">
        <v>134</v>
      </c>
      <c r="G51" s="17" t="str">
        <f t="shared" si="0"/>
        <v>N &gt; A</v>
      </c>
      <c r="H51" s="17" t="str">
        <f t="shared" si="1"/>
        <v>N &gt; T</v>
      </c>
      <c r="I51" t="s">
        <v>172</v>
      </c>
    </row>
    <row r="52" spans="1:9" x14ac:dyDescent="0.25">
      <c r="A52" s="17">
        <v>24958200</v>
      </c>
      <c r="B52" s="17" t="s">
        <v>75</v>
      </c>
      <c r="C52" s="17">
        <v>19</v>
      </c>
      <c r="D52" s="17">
        <v>24.5</v>
      </c>
      <c r="E52" s="17">
        <v>34.5</v>
      </c>
      <c r="F52" s="17"/>
      <c r="G52" s="17" t="str">
        <f t="shared" si="0"/>
        <v>N &lt; A</v>
      </c>
      <c r="H52" s="17" t="str">
        <f t="shared" si="1"/>
        <v>N &lt; T</v>
      </c>
      <c r="I52" t="s">
        <v>173</v>
      </c>
    </row>
    <row r="53" spans="1:9" x14ac:dyDescent="0.25">
      <c r="A53" s="17">
        <v>23725625</v>
      </c>
      <c r="B53" s="17" t="s">
        <v>76</v>
      </c>
      <c r="C53" s="17">
        <v>3</v>
      </c>
      <c r="D53" s="17">
        <v>17</v>
      </c>
      <c r="E53" s="17">
        <v>0</v>
      </c>
      <c r="F53" s="17"/>
      <c r="G53" s="17" t="str">
        <f t="shared" si="0"/>
        <v>N &lt; A</v>
      </c>
      <c r="H53" s="17" t="str">
        <f t="shared" si="1"/>
        <v>N ~ T</v>
      </c>
      <c r="I53" t="s">
        <v>174</v>
      </c>
    </row>
    <row r="54" spans="1:9" x14ac:dyDescent="0.25">
      <c r="A54" s="17">
        <v>71496458</v>
      </c>
      <c r="B54" s="17" t="s">
        <v>61</v>
      </c>
      <c r="C54" s="17">
        <v>3</v>
      </c>
      <c r="D54" s="17">
        <v>0.3</v>
      </c>
      <c r="E54" s="17">
        <v>0.3</v>
      </c>
      <c r="F54" s="17"/>
      <c r="G54" s="17" t="str">
        <f t="shared" si="0"/>
        <v>N ~ A</v>
      </c>
      <c r="H54" s="17" t="str">
        <f t="shared" si="1"/>
        <v>N ~ T</v>
      </c>
      <c r="I54" t="s">
        <v>175</v>
      </c>
    </row>
    <row r="55" spans="1:9" x14ac:dyDescent="0.25">
      <c r="A55" s="17">
        <v>5330286</v>
      </c>
      <c r="B55" s="17" t="s">
        <v>73</v>
      </c>
      <c r="C55" s="17">
        <v>66</v>
      </c>
      <c r="D55" s="17">
        <v>4</v>
      </c>
      <c r="E55" s="17">
        <v>2</v>
      </c>
      <c r="F55" s="17"/>
      <c r="G55" s="17" t="str">
        <f t="shared" si="0"/>
        <v>N &gt; A</v>
      </c>
      <c r="H55" s="17" t="str">
        <f t="shared" si="1"/>
        <v>N &gt; T</v>
      </c>
      <c r="I55" t="s">
        <v>176</v>
      </c>
    </row>
    <row r="56" spans="1:9" x14ac:dyDescent="0.25">
      <c r="A56" s="17">
        <v>10113978</v>
      </c>
      <c r="B56" s="17" t="s">
        <v>62</v>
      </c>
      <c r="C56" s="17">
        <v>2</v>
      </c>
      <c r="D56" s="17">
        <v>0</v>
      </c>
      <c r="E56" s="17">
        <v>1</v>
      </c>
      <c r="F56" s="17"/>
      <c r="G56" s="17" t="str">
        <f t="shared" si="0"/>
        <v>N ~ A</v>
      </c>
      <c r="H56" s="17" t="str">
        <f t="shared" si="1"/>
        <v>N ~ T</v>
      </c>
      <c r="I56" t="s">
        <v>177</v>
      </c>
    </row>
    <row r="57" spans="1:9" x14ac:dyDescent="0.25">
      <c r="A57" s="17">
        <v>25151352</v>
      </c>
      <c r="B57" s="17" t="s">
        <v>63</v>
      </c>
      <c r="C57" s="17">
        <v>3.3</v>
      </c>
      <c r="D57" s="17">
        <v>0</v>
      </c>
      <c r="E57" s="17">
        <v>0</v>
      </c>
      <c r="F57" s="17"/>
      <c r="G57" s="17" t="str">
        <f t="shared" si="0"/>
        <v>N ~ A</v>
      </c>
      <c r="H57" s="17" t="str">
        <f t="shared" si="1"/>
        <v>N ~ T</v>
      </c>
      <c r="I57" t="s">
        <v>178</v>
      </c>
    </row>
    <row r="58" spans="1:9" x14ac:dyDescent="0.25">
      <c r="A58" s="17">
        <v>51346455</v>
      </c>
      <c r="B58" s="17" t="s">
        <v>83</v>
      </c>
      <c r="C58" s="17">
        <v>21.1</v>
      </c>
      <c r="D58" s="17">
        <v>0</v>
      </c>
      <c r="E58" s="17">
        <v>5.3</v>
      </c>
      <c r="F58" s="17" t="s">
        <v>134</v>
      </c>
      <c r="G58" s="17" t="str">
        <f t="shared" si="0"/>
        <v>N &gt; A</v>
      </c>
      <c r="H58" s="17" t="str">
        <f t="shared" si="1"/>
        <v>N &gt; T</v>
      </c>
      <c r="I58" t="s">
        <v>179</v>
      </c>
    </row>
    <row r="59" spans="1:9" x14ac:dyDescent="0.25">
      <c r="A59" s="17">
        <v>148121</v>
      </c>
      <c r="B59" s="17" t="s">
        <v>97</v>
      </c>
      <c r="C59" s="17">
        <v>20</v>
      </c>
      <c r="D59" s="17">
        <v>17</v>
      </c>
      <c r="E59" s="17">
        <v>33</v>
      </c>
      <c r="F59" s="17"/>
      <c r="G59" s="17" t="str">
        <f t="shared" si="0"/>
        <v>N ~ A</v>
      </c>
      <c r="H59" s="17" t="str">
        <f t="shared" si="1"/>
        <v>N &lt; T</v>
      </c>
      <c r="I59" t="s">
        <v>180</v>
      </c>
    </row>
    <row r="60" spans="1:9" x14ac:dyDescent="0.25">
      <c r="A60" s="17">
        <v>11167602</v>
      </c>
      <c r="B60" s="17" t="s">
        <v>64</v>
      </c>
      <c r="C60" s="17">
        <v>1</v>
      </c>
      <c r="D60" s="17">
        <v>3</v>
      </c>
      <c r="E60" s="17">
        <v>2</v>
      </c>
      <c r="F60" s="17"/>
      <c r="G60" s="17" t="str">
        <f t="shared" si="0"/>
        <v>N ~ A</v>
      </c>
      <c r="H60" s="17" t="str">
        <f t="shared" si="1"/>
        <v>N ~ T</v>
      </c>
      <c r="I60" t="s">
        <v>181</v>
      </c>
    </row>
    <row r="61" spans="1:9" x14ac:dyDescent="0.25">
      <c r="A61" s="17">
        <v>44631912</v>
      </c>
      <c r="B61" s="17" t="s">
        <v>74</v>
      </c>
      <c r="C61" s="17">
        <v>58</v>
      </c>
      <c r="D61" s="17">
        <v>1</v>
      </c>
      <c r="E61" s="17">
        <v>1</v>
      </c>
      <c r="F61" s="17"/>
      <c r="G61" s="17" t="str">
        <f t="shared" si="0"/>
        <v>N &gt; A</v>
      </c>
      <c r="H61" s="17" t="str">
        <f t="shared" si="1"/>
        <v>N &gt; T</v>
      </c>
      <c r="I61" t="s">
        <v>182</v>
      </c>
    </row>
    <row r="62" spans="1:9" x14ac:dyDescent="0.25">
      <c r="A62" s="17">
        <v>5352062</v>
      </c>
      <c r="B62" s="17" t="s">
        <v>92</v>
      </c>
      <c r="C62" s="17">
        <v>20</v>
      </c>
      <c r="D62" s="17">
        <v>11</v>
      </c>
      <c r="E62" s="17">
        <v>24</v>
      </c>
      <c r="F62" s="17"/>
      <c r="G62" s="17" t="str">
        <f t="shared" si="0"/>
        <v>N &gt; A</v>
      </c>
      <c r="H62" s="17" t="str">
        <f t="shared" si="1"/>
        <v>N ~ T</v>
      </c>
      <c r="I62" t="s">
        <v>183</v>
      </c>
    </row>
    <row r="63" spans="1:9" x14ac:dyDescent="0.25">
      <c r="A63" s="17">
        <v>9931954</v>
      </c>
      <c r="B63" s="17" t="s">
        <v>77</v>
      </c>
      <c r="C63" s="17">
        <v>3</v>
      </c>
      <c r="D63" s="17">
        <v>12</v>
      </c>
      <c r="E63" s="17">
        <v>2</v>
      </c>
      <c r="F63" s="17"/>
      <c r="G63" s="17" t="str">
        <f t="shared" si="0"/>
        <v>N &lt; A</v>
      </c>
      <c r="H63" s="17" t="str">
        <f t="shared" si="1"/>
        <v>N ~ T</v>
      </c>
      <c r="I63" t="s">
        <v>184</v>
      </c>
    </row>
    <row r="64" spans="1:9" x14ac:dyDescent="0.25">
      <c r="A64" s="17">
        <v>24775005</v>
      </c>
      <c r="B64" s="17" t="s">
        <v>65</v>
      </c>
      <c r="C64" s="17">
        <v>0</v>
      </c>
      <c r="D64" s="17">
        <v>0</v>
      </c>
      <c r="E64" s="17">
        <v>0</v>
      </c>
      <c r="F64" s="17"/>
      <c r="G64" s="17" t="str">
        <f t="shared" si="0"/>
        <v>N ~ A</v>
      </c>
      <c r="H64" s="17" t="str">
        <f t="shared" si="1"/>
        <v>N ~ T</v>
      </c>
      <c r="I64" t="s">
        <v>185</v>
      </c>
    </row>
    <row r="65" spans="1:9" x14ac:dyDescent="0.25">
      <c r="A65" s="17">
        <v>216239</v>
      </c>
      <c r="B65" s="17" t="s">
        <v>66</v>
      </c>
      <c r="C65" s="17">
        <v>3</v>
      </c>
      <c r="D65" s="17">
        <v>0</v>
      </c>
      <c r="E65" s="17">
        <v>1</v>
      </c>
      <c r="F65" s="17"/>
      <c r="G65" s="17" t="str">
        <f t="shared" si="0"/>
        <v>N ~ A</v>
      </c>
      <c r="H65" s="17" t="str">
        <f t="shared" si="1"/>
        <v>N ~ T</v>
      </c>
      <c r="I65" t="s">
        <v>186</v>
      </c>
    </row>
    <row r="66" spans="1:9" x14ac:dyDescent="0.25">
      <c r="A66" s="17">
        <v>5329102</v>
      </c>
      <c r="B66" s="17" t="s">
        <v>32</v>
      </c>
      <c r="C66" s="17">
        <v>10</v>
      </c>
      <c r="D66" s="17">
        <v>1</v>
      </c>
      <c r="E66" s="17">
        <v>5</v>
      </c>
      <c r="F66" s="17"/>
      <c r="G66" s="17" t="str">
        <f t="shared" si="0"/>
        <v>N &gt; A</v>
      </c>
      <c r="H66" s="17" t="str">
        <f t="shared" si="1"/>
        <v>N &gt; T</v>
      </c>
      <c r="I66" t="s">
        <v>187</v>
      </c>
    </row>
    <row r="67" spans="1:9" x14ac:dyDescent="0.25">
      <c r="A67" s="17">
        <v>135565082</v>
      </c>
      <c r="B67" s="17" t="s">
        <v>78</v>
      </c>
      <c r="C67" s="17">
        <v>20</v>
      </c>
      <c r="D67" s="17">
        <v>39</v>
      </c>
      <c r="E67" s="17">
        <v>15</v>
      </c>
      <c r="F67" s="17"/>
      <c r="G67" s="17" t="str">
        <f t="shared" si="0"/>
        <v>N &lt; A</v>
      </c>
      <c r="H67" s="17" t="str">
        <f t="shared" si="1"/>
        <v>N &gt; T</v>
      </c>
      <c r="I67" t="s">
        <v>188</v>
      </c>
    </row>
    <row r="68" spans="1:9" x14ac:dyDescent="0.25">
      <c r="A68" s="17">
        <v>2733526</v>
      </c>
      <c r="B68" s="17" t="s">
        <v>67</v>
      </c>
      <c r="C68" s="17">
        <v>0</v>
      </c>
      <c r="D68" s="17">
        <v>0</v>
      </c>
      <c r="E68" s="17">
        <v>0.1</v>
      </c>
      <c r="F68" s="17"/>
      <c r="G68" s="17" t="str">
        <f t="shared" si="0"/>
        <v>N ~ A</v>
      </c>
      <c r="H68" s="17" t="str">
        <f t="shared" si="1"/>
        <v>N ~ T</v>
      </c>
      <c r="I68" t="s">
        <v>189</v>
      </c>
    </row>
    <row r="69" spans="1:9" x14ac:dyDescent="0.25">
      <c r="A69" s="17">
        <v>66558664</v>
      </c>
      <c r="B69" s="17" t="s">
        <v>36</v>
      </c>
      <c r="C69" s="17">
        <v>0</v>
      </c>
      <c r="D69" s="17">
        <v>15</v>
      </c>
      <c r="E69" s="17">
        <v>0</v>
      </c>
      <c r="F69" s="17"/>
      <c r="G69" s="17" t="str">
        <f t="shared" si="0"/>
        <v>N &lt; A</v>
      </c>
      <c r="H69" s="17" t="str">
        <f t="shared" si="1"/>
        <v>N ~ T</v>
      </c>
      <c r="I69" t="s">
        <v>190</v>
      </c>
    </row>
    <row r="70" spans="1:9" x14ac:dyDescent="0.25">
      <c r="A70" s="17">
        <v>6918289</v>
      </c>
      <c r="B70" s="17" t="s">
        <v>37</v>
      </c>
      <c r="C70" s="17">
        <v>5</v>
      </c>
      <c r="D70" s="17">
        <v>20</v>
      </c>
      <c r="E70" s="17">
        <v>1</v>
      </c>
      <c r="F70" s="17"/>
      <c r="G70" s="17" t="str">
        <f t="shared" si="0"/>
        <v>N &lt; A</v>
      </c>
      <c r="H70" s="17" t="str">
        <f t="shared" si="1"/>
        <v>N ~ T</v>
      </c>
      <c r="I70" t="s">
        <v>191</v>
      </c>
    </row>
    <row r="71" spans="1:9" x14ac:dyDescent="0.25">
      <c r="A71" s="17">
        <v>3005573</v>
      </c>
      <c r="B71" s="17" t="s">
        <v>68</v>
      </c>
      <c r="C71" s="17">
        <v>0</v>
      </c>
      <c r="D71" s="17">
        <v>0</v>
      </c>
      <c r="E71" s="17">
        <v>0</v>
      </c>
      <c r="F71" s="17"/>
      <c r="G71" s="17" t="str">
        <f t="shared" si="0"/>
        <v>N ~ A</v>
      </c>
      <c r="H71" s="17" t="str">
        <f t="shared" si="1"/>
        <v>N ~ T</v>
      </c>
      <c r="I71" t="s">
        <v>192</v>
      </c>
    </row>
    <row r="72" spans="1:9" x14ac:dyDescent="0.25">
      <c r="A72" s="17">
        <v>5494449</v>
      </c>
      <c r="B72" s="17" t="s">
        <v>81</v>
      </c>
      <c r="C72" s="17">
        <v>18.5</v>
      </c>
      <c r="D72" s="17">
        <v>3.7</v>
      </c>
      <c r="E72" s="17">
        <v>0</v>
      </c>
      <c r="F72" s="17" t="s">
        <v>134</v>
      </c>
      <c r="G72" s="17" t="str">
        <f t="shared" si="0"/>
        <v>N &gt; A</v>
      </c>
      <c r="H72" s="17" t="str">
        <f t="shared" si="1"/>
        <v>N &gt; T</v>
      </c>
      <c r="I72" t="s">
        <v>193</v>
      </c>
    </row>
    <row r="73" spans="1:9" x14ac:dyDescent="0.25">
      <c r="A73" s="17">
        <v>3081361</v>
      </c>
      <c r="B73" s="17" t="s">
        <v>69</v>
      </c>
      <c r="C73" s="17">
        <v>0</v>
      </c>
      <c r="D73" s="17">
        <v>0</v>
      </c>
      <c r="E73" s="17">
        <v>0</v>
      </c>
      <c r="F73" s="17"/>
      <c r="G73" s="17" t="str">
        <f t="shared" ref="G73:G77" si="2">IF(C73-5&gt;=D73,"N &gt; A", IF(C73+5&lt;=D73, "N &lt; A", "N ~ A"))</f>
        <v>N ~ A</v>
      </c>
      <c r="H73" s="17" t="str">
        <f t="shared" ref="H73:H77" si="3">IF(C73-5&gt;=E73,"N &gt; T", IF(C73+5&lt;=E73, "N &lt; T", "N ~ T"))</f>
        <v>N ~ T</v>
      </c>
      <c r="I73" t="s">
        <v>194</v>
      </c>
    </row>
    <row r="74" spans="1:9" x14ac:dyDescent="0.25">
      <c r="A74" s="17">
        <v>42611257</v>
      </c>
      <c r="B74" s="17" t="s">
        <v>70</v>
      </c>
      <c r="C74" s="17">
        <v>0</v>
      </c>
      <c r="D74" s="17">
        <v>0</v>
      </c>
      <c r="E74" s="17">
        <v>0</v>
      </c>
      <c r="F74" s="17"/>
      <c r="G74" s="17" t="str">
        <f t="shared" si="2"/>
        <v>N ~ A</v>
      </c>
      <c r="H74" s="17" t="str">
        <f t="shared" si="3"/>
        <v>N ~ T</v>
      </c>
      <c r="I74" t="s">
        <v>195</v>
      </c>
    </row>
    <row r="75" spans="1:9" x14ac:dyDescent="0.25">
      <c r="A75" s="17">
        <v>24776445</v>
      </c>
      <c r="B75" s="17" t="s">
        <v>71</v>
      </c>
      <c r="C75" s="17">
        <v>0</v>
      </c>
      <c r="D75" s="17">
        <v>0</v>
      </c>
      <c r="E75" s="17">
        <v>0</v>
      </c>
      <c r="F75" s="17"/>
      <c r="G75" s="17" t="str">
        <f t="shared" si="2"/>
        <v>N ~ A</v>
      </c>
      <c r="H75" s="17" t="str">
        <f t="shared" si="3"/>
        <v>N ~ T</v>
      </c>
      <c r="I75" t="s">
        <v>196</v>
      </c>
    </row>
    <row r="76" spans="1:9" x14ac:dyDescent="0.25">
      <c r="A76" s="17">
        <v>5311</v>
      </c>
      <c r="B76" s="17" t="s">
        <v>98</v>
      </c>
      <c r="C76" s="17">
        <v>0</v>
      </c>
      <c r="D76" s="17">
        <v>0</v>
      </c>
      <c r="E76" s="17">
        <v>7</v>
      </c>
      <c r="F76" s="17"/>
      <c r="G76" s="17" t="str">
        <f t="shared" si="2"/>
        <v>N ~ A</v>
      </c>
      <c r="H76" s="17" t="str">
        <f t="shared" si="3"/>
        <v>N &lt; T</v>
      </c>
      <c r="I76" t="s">
        <v>197</v>
      </c>
    </row>
    <row r="77" spans="1:9" x14ac:dyDescent="0.25">
      <c r="A77" s="17">
        <v>135565884</v>
      </c>
      <c r="B77" s="17" t="s">
        <v>93</v>
      </c>
      <c r="C77" s="17">
        <v>20</v>
      </c>
      <c r="D77" s="17">
        <v>6</v>
      </c>
      <c r="E77" s="17">
        <v>7</v>
      </c>
      <c r="F77" s="17"/>
      <c r="G77" s="17" t="str">
        <f t="shared" si="2"/>
        <v>N &gt; A</v>
      </c>
      <c r="H77" s="17" t="str">
        <f t="shared" si="3"/>
        <v>N &gt; T</v>
      </c>
      <c r="I77" t="s">
        <v>198</v>
      </c>
    </row>
  </sheetData>
  <autoFilter ref="A7:I77" xr:uid="{00000000-0009-0000-0000-000007000000}"/>
  <pageMargins left="0.7" right="0.7" top="0.75" bottom="0.75" header="0.3" footer="0.3"/>
  <pageSetup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54DD-86D9-4A30-930B-59D987FF2DD0}">
  <dimension ref="A1:B62"/>
  <sheetViews>
    <sheetView workbookViewId="0">
      <selection activeCell="D14" sqref="D14"/>
    </sheetView>
  </sheetViews>
  <sheetFormatPr defaultRowHeight="15" x14ac:dyDescent="0.25"/>
  <sheetData>
    <row r="1" spans="1:2" x14ac:dyDescent="0.25">
      <c r="A1" s="10" t="s">
        <v>28</v>
      </c>
      <c r="B1" s="9" t="s">
        <v>99</v>
      </c>
    </row>
    <row r="2" spans="1:2" x14ac:dyDescent="0.25">
      <c r="A2" s="6">
        <v>6.4870000000000001</v>
      </c>
      <c r="B2" s="6">
        <v>4.9569999999999999</v>
      </c>
    </row>
    <row r="3" spans="1:2" x14ac:dyDescent="0.25">
      <c r="A3" s="6">
        <v>1.373</v>
      </c>
      <c r="B3" s="6">
        <v>4.2229999999999999</v>
      </c>
    </row>
    <row r="4" spans="1:2" x14ac:dyDescent="0.25">
      <c r="A4" s="6">
        <v>3.7709999999999999</v>
      </c>
      <c r="B4" s="6">
        <v>2.6989999999999998</v>
      </c>
    </row>
    <row r="5" spans="1:2" x14ac:dyDescent="0.25">
      <c r="A5" s="6">
        <v>2.3370000000000002</v>
      </c>
      <c r="B5" s="6">
        <v>3.9169999999999998</v>
      </c>
    </row>
    <row r="6" spans="1:2" x14ac:dyDescent="0.25">
      <c r="A6" s="6">
        <v>4.0149999999999997</v>
      </c>
      <c r="B6" s="6">
        <v>5.2030000000000003</v>
      </c>
    </row>
    <row r="7" spans="1:2" x14ac:dyDescent="0.25">
      <c r="A7" s="6">
        <v>5.9539999999999997</v>
      </c>
      <c r="B7" s="6">
        <v>2.8260000000000001</v>
      </c>
    </row>
    <row r="8" spans="1:2" x14ac:dyDescent="0.25">
      <c r="A8" s="6">
        <v>3.13</v>
      </c>
      <c r="B8" s="6">
        <v>2.9649999999999999</v>
      </c>
    </row>
    <row r="9" spans="1:2" x14ac:dyDescent="0.25">
      <c r="A9" s="6">
        <v>3.0230000000000001</v>
      </c>
      <c r="B9" s="6">
        <v>4.452</v>
      </c>
    </row>
    <row r="10" spans="1:2" x14ac:dyDescent="0.25">
      <c r="A10" s="6">
        <v>4.4450000000000003</v>
      </c>
      <c r="B10" s="6">
        <v>2.7989999999999999</v>
      </c>
    </row>
    <row r="11" spans="1:2" x14ac:dyDescent="0.25">
      <c r="A11" s="6"/>
      <c r="B11" s="6">
        <v>4.492</v>
      </c>
    </row>
    <row r="12" spans="1:2" x14ac:dyDescent="0.25">
      <c r="A12" s="6"/>
      <c r="B12" s="6">
        <v>1.8</v>
      </c>
    </row>
    <row r="13" spans="1:2" x14ac:dyDescent="0.25">
      <c r="A13" s="6"/>
      <c r="B13" s="6">
        <v>6.4050000000000002</v>
      </c>
    </row>
    <row r="14" spans="1:2" x14ac:dyDescent="0.25">
      <c r="A14" s="6"/>
      <c r="B14" s="6">
        <v>2.1829999999999998</v>
      </c>
    </row>
    <row r="15" spans="1:2" x14ac:dyDescent="0.25">
      <c r="A15" s="6"/>
      <c r="B15" s="6">
        <v>5.0839999999999996</v>
      </c>
    </row>
    <row r="16" spans="1:2" x14ac:dyDescent="0.25">
      <c r="A16" s="6"/>
      <c r="B16" s="6">
        <v>4.3419999999999996</v>
      </c>
    </row>
    <row r="17" spans="1:2" x14ac:dyDescent="0.25">
      <c r="A17" s="6"/>
      <c r="B17" s="6">
        <v>3.7989999999999999</v>
      </c>
    </row>
    <row r="18" spans="1:2" x14ac:dyDescent="0.25">
      <c r="A18" s="6"/>
      <c r="B18" s="6">
        <v>6.4790000000000001</v>
      </c>
    </row>
    <row r="19" spans="1:2" x14ac:dyDescent="0.25">
      <c r="A19" s="6"/>
      <c r="B19" s="6">
        <v>3.7010000000000001</v>
      </c>
    </row>
    <row r="20" spans="1:2" x14ac:dyDescent="0.25">
      <c r="A20" s="6"/>
      <c r="B20" s="6">
        <v>-0.29299999999999998</v>
      </c>
    </row>
    <row r="21" spans="1:2" x14ac:dyDescent="0.25">
      <c r="A21" s="6"/>
      <c r="B21" s="6">
        <v>3.6930000000000001</v>
      </c>
    </row>
    <row r="22" spans="1:2" x14ac:dyDescent="0.25">
      <c r="A22" s="6"/>
      <c r="B22" s="6">
        <v>5.0549999999999997</v>
      </c>
    </row>
    <row r="23" spans="1:2" x14ac:dyDescent="0.25">
      <c r="A23" s="6"/>
      <c r="B23" s="6">
        <v>3.0339999999999998</v>
      </c>
    </row>
    <row r="24" spans="1:2" x14ac:dyDescent="0.25">
      <c r="A24" s="6"/>
      <c r="B24" s="6">
        <v>3.6440000000000001</v>
      </c>
    </row>
    <row r="25" spans="1:2" x14ac:dyDescent="0.25">
      <c r="A25" s="6"/>
      <c r="B25" s="6">
        <v>3.645</v>
      </c>
    </row>
    <row r="26" spans="1:2" x14ac:dyDescent="0.25">
      <c r="A26" s="6"/>
      <c r="B26" s="6">
        <v>4.952</v>
      </c>
    </row>
    <row r="27" spans="1:2" x14ac:dyDescent="0.25">
      <c r="A27" s="6"/>
      <c r="B27" s="6">
        <v>4.9539999999999997</v>
      </c>
    </row>
    <row r="28" spans="1:2" x14ac:dyDescent="0.25">
      <c r="A28" s="6"/>
      <c r="B28" s="6">
        <v>3.9430000000000001</v>
      </c>
    </row>
    <row r="29" spans="1:2" x14ac:dyDescent="0.25">
      <c r="A29" s="6"/>
      <c r="B29" s="6">
        <v>4.3090000000000002</v>
      </c>
    </row>
    <row r="30" spans="1:2" x14ac:dyDescent="0.25">
      <c r="A30" s="6"/>
      <c r="B30" s="6">
        <v>6.1639999999999997</v>
      </c>
    </row>
    <row r="31" spans="1:2" x14ac:dyDescent="0.25">
      <c r="A31" s="6"/>
      <c r="B31" s="6">
        <v>3.6059999999999999</v>
      </c>
    </row>
    <row r="32" spans="1:2" x14ac:dyDescent="0.25">
      <c r="A32" s="6"/>
      <c r="B32" s="6">
        <v>8.4369999999999994</v>
      </c>
    </row>
    <row r="33" spans="1:2" x14ac:dyDescent="0.25">
      <c r="A33" s="6"/>
      <c r="B33" s="6">
        <v>4.2030000000000003</v>
      </c>
    </row>
    <row r="34" spans="1:2" x14ac:dyDescent="0.25">
      <c r="A34" s="6"/>
      <c r="B34" s="6">
        <v>4.22</v>
      </c>
    </row>
    <row r="35" spans="1:2" x14ac:dyDescent="0.25">
      <c r="A35" s="6"/>
      <c r="B35" s="6">
        <v>1.9810000000000001</v>
      </c>
    </row>
    <row r="36" spans="1:2" x14ac:dyDescent="0.25">
      <c r="A36" s="6"/>
      <c r="B36" s="6">
        <v>2.8319999999999999</v>
      </c>
    </row>
    <row r="37" spans="1:2" x14ac:dyDescent="0.25">
      <c r="A37" s="6"/>
      <c r="B37" s="6">
        <v>2.7490000000000001</v>
      </c>
    </row>
    <row r="38" spans="1:2" x14ac:dyDescent="0.25">
      <c r="A38" s="6"/>
      <c r="B38" s="6">
        <v>2.343</v>
      </c>
    </row>
    <row r="39" spans="1:2" x14ac:dyDescent="0.25">
      <c r="A39" s="6"/>
      <c r="B39" s="6">
        <v>2.6179999999999999</v>
      </c>
    </row>
    <row r="40" spans="1:2" x14ac:dyDescent="0.25">
      <c r="A40" s="6"/>
      <c r="B40" s="6">
        <v>2.1269999999999998</v>
      </c>
    </row>
    <row r="41" spans="1:2" x14ac:dyDescent="0.25">
      <c r="A41" s="6"/>
      <c r="B41" s="6">
        <v>4.6710000000000003</v>
      </c>
    </row>
    <row r="42" spans="1:2" x14ac:dyDescent="0.25">
      <c r="A42" s="6"/>
      <c r="B42" s="6">
        <v>2.8010000000000002</v>
      </c>
    </row>
    <row r="43" spans="1:2" x14ac:dyDescent="0.25">
      <c r="A43" s="6"/>
      <c r="B43" s="6">
        <v>3.7410000000000001</v>
      </c>
    </row>
    <row r="44" spans="1:2" x14ac:dyDescent="0.25">
      <c r="A44" s="6"/>
      <c r="B44" s="6">
        <v>4.8109999999999999</v>
      </c>
    </row>
    <row r="45" spans="1:2" x14ac:dyDescent="0.25">
      <c r="A45" s="6"/>
      <c r="B45" s="6">
        <v>1.94</v>
      </c>
    </row>
    <row r="46" spans="1:2" x14ac:dyDescent="0.25">
      <c r="A46" s="6"/>
      <c r="B46" s="6">
        <v>4.3810000000000002</v>
      </c>
    </row>
    <row r="47" spans="1:2" x14ac:dyDescent="0.25">
      <c r="A47" s="6"/>
      <c r="B47" s="6">
        <v>2.9</v>
      </c>
    </row>
    <row r="48" spans="1:2" x14ac:dyDescent="0.25">
      <c r="A48" s="6"/>
      <c r="B48" s="6">
        <v>1.6890000000000001</v>
      </c>
    </row>
    <row r="49" spans="1:2" x14ac:dyDescent="0.25">
      <c r="A49" s="6"/>
      <c r="B49" s="6">
        <v>2.9590000000000001</v>
      </c>
    </row>
    <row r="50" spans="1:2" x14ac:dyDescent="0.25">
      <c r="A50" s="6"/>
      <c r="B50" s="6">
        <v>6.7320000000000002</v>
      </c>
    </row>
    <row r="51" spans="1:2" x14ac:dyDescent="0.25">
      <c r="A51" s="6"/>
      <c r="B51" s="6">
        <v>4.1749999999999998</v>
      </c>
    </row>
    <row r="52" spans="1:2" x14ac:dyDescent="0.25">
      <c r="A52" s="6"/>
      <c r="B52" s="6">
        <v>2.9969999999999999</v>
      </c>
    </row>
    <row r="53" spans="1:2" x14ac:dyDescent="0.25">
      <c r="A53" s="6"/>
      <c r="B53" s="6">
        <v>2.4670000000000001</v>
      </c>
    </row>
    <row r="54" spans="1:2" x14ac:dyDescent="0.25">
      <c r="A54" s="6"/>
      <c r="B54" s="6">
        <v>6.319</v>
      </c>
    </row>
    <row r="55" spans="1:2" x14ac:dyDescent="0.25">
      <c r="A55" s="6"/>
      <c r="B55" s="6">
        <v>3.5059999999999998</v>
      </c>
    </row>
    <row r="56" spans="1:2" x14ac:dyDescent="0.25">
      <c r="A56" s="6"/>
      <c r="B56" s="6">
        <v>6.0389999999999997</v>
      </c>
    </row>
    <row r="57" spans="1:2" x14ac:dyDescent="0.25">
      <c r="A57" s="6"/>
      <c r="B57" s="6">
        <v>6.298</v>
      </c>
    </row>
    <row r="58" spans="1:2" x14ac:dyDescent="0.25">
      <c r="A58" s="6"/>
      <c r="B58" s="6">
        <v>5.0869999999999997</v>
      </c>
    </row>
    <row r="59" spans="1:2" x14ac:dyDescent="0.25">
      <c r="A59" s="6"/>
      <c r="B59" s="6">
        <v>4.9530000000000003</v>
      </c>
    </row>
    <row r="60" spans="1:2" x14ac:dyDescent="0.25">
      <c r="A60" s="6"/>
      <c r="B60" s="6">
        <v>4.2649999999999997</v>
      </c>
    </row>
    <row r="61" spans="1:2" x14ac:dyDescent="0.25">
      <c r="A61" s="6"/>
      <c r="B61" s="6">
        <v>2.0049999999999999</v>
      </c>
    </row>
    <row r="62" spans="1:2" x14ac:dyDescent="0.25">
      <c r="A62" s="6"/>
      <c r="B62" s="6">
        <v>3.4780000000000002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1732-F83B-4078-9B11-C1566186A99D}">
  <dimension ref="A1:H52"/>
  <sheetViews>
    <sheetView workbookViewId="0">
      <selection activeCell="G10" sqref="G10"/>
    </sheetView>
  </sheetViews>
  <sheetFormatPr defaultRowHeight="15" x14ac:dyDescent="0.25"/>
  <sheetData>
    <row r="1" spans="1:8" x14ac:dyDescent="0.25">
      <c r="A1" s="12" t="s">
        <v>12</v>
      </c>
      <c r="D1" s="12" t="s">
        <v>13</v>
      </c>
    </row>
    <row r="2" spans="1:8" x14ac:dyDescent="0.25">
      <c r="A2" s="12" t="s">
        <v>112</v>
      </c>
      <c r="D2" s="12" t="s">
        <v>112</v>
      </c>
    </row>
    <row r="3" spans="1:8" x14ac:dyDescent="0.25">
      <c r="A3" s="10" t="s">
        <v>100</v>
      </c>
      <c r="B3" s="10" t="s">
        <v>101</v>
      </c>
      <c r="D3" s="10" t="s">
        <v>102</v>
      </c>
      <c r="E3" s="10" t="s">
        <v>103</v>
      </c>
    </row>
    <row r="4" spans="1:8" x14ac:dyDescent="0.25">
      <c r="A4" s="15">
        <v>6.4870000000000001</v>
      </c>
      <c r="B4" s="15">
        <v>4.0149999999999997</v>
      </c>
      <c r="D4" s="15">
        <v>6.4870000000000001</v>
      </c>
      <c r="E4" s="15">
        <v>4.0149999999999997</v>
      </c>
      <c r="G4" s="16"/>
      <c r="H4" s="12" t="s">
        <v>28</v>
      </c>
    </row>
    <row r="5" spans="1:8" x14ac:dyDescent="0.25">
      <c r="A5" s="15">
        <v>1.373</v>
      </c>
      <c r="B5" s="6"/>
      <c r="D5" s="15">
        <v>1.373</v>
      </c>
      <c r="E5" s="6"/>
    </row>
    <row r="6" spans="1:8" x14ac:dyDescent="0.25">
      <c r="A6" s="15">
        <v>3.7709999999999999</v>
      </c>
      <c r="B6" s="6">
        <v>4.2229999999999999</v>
      </c>
      <c r="D6" s="15">
        <v>3.7709999999999999</v>
      </c>
      <c r="E6" s="6">
        <v>4.2229999999999999</v>
      </c>
    </row>
    <row r="7" spans="1:8" x14ac:dyDescent="0.25">
      <c r="A7" s="15">
        <v>2.3370000000000002</v>
      </c>
      <c r="B7" s="6">
        <v>3.9169999999999998</v>
      </c>
      <c r="D7" s="15">
        <v>2.3370000000000002</v>
      </c>
      <c r="E7" s="6">
        <v>2.6989999999999998</v>
      </c>
    </row>
    <row r="8" spans="1:8" x14ac:dyDescent="0.25">
      <c r="A8" s="15">
        <v>5.9539999999999997</v>
      </c>
      <c r="B8" s="6">
        <v>5.2030000000000003</v>
      </c>
      <c r="D8" s="15">
        <v>5.9539999999999997</v>
      </c>
      <c r="E8" s="6">
        <v>3.9169999999999998</v>
      </c>
    </row>
    <row r="9" spans="1:8" x14ac:dyDescent="0.25">
      <c r="A9" s="15">
        <v>3.13</v>
      </c>
      <c r="B9" s="6">
        <v>2.8260000000000001</v>
      </c>
      <c r="D9" s="15">
        <v>3.13</v>
      </c>
      <c r="E9" s="6">
        <v>5.2030000000000003</v>
      </c>
    </row>
    <row r="10" spans="1:8" x14ac:dyDescent="0.25">
      <c r="A10" s="15">
        <v>3.0230000000000001</v>
      </c>
      <c r="B10" s="6">
        <v>2.9649999999999999</v>
      </c>
      <c r="D10" s="15">
        <v>3.0230000000000001</v>
      </c>
      <c r="E10" s="6">
        <v>2.8260000000000001</v>
      </c>
    </row>
    <row r="11" spans="1:8" x14ac:dyDescent="0.25">
      <c r="A11" s="15">
        <v>4.4450000000000003</v>
      </c>
      <c r="B11" s="6">
        <v>4.452</v>
      </c>
      <c r="D11" s="15">
        <v>4.4450000000000003</v>
      </c>
      <c r="E11" s="6">
        <v>2.9649999999999999</v>
      </c>
    </row>
    <row r="12" spans="1:8" x14ac:dyDescent="0.25">
      <c r="A12" s="6"/>
      <c r="B12" s="6">
        <v>2.7989999999999999</v>
      </c>
      <c r="D12" s="6"/>
      <c r="E12" s="6">
        <v>4.452</v>
      </c>
    </row>
    <row r="13" spans="1:8" x14ac:dyDescent="0.25">
      <c r="A13" s="6">
        <v>4.9569999999999999</v>
      </c>
      <c r="B13" s="6">
        <v>4.492</v>
      </c>
      <c r="D13" s="6">
        <v>4.9569999999999999</v>
      </c>
      <c r="E13" s="6">
        <v>4.492</v>
      </c>
    </row>
    <row r="14" spans="1:8" x14ac:dyDescent="0.25">
      <c r="A14" s="6">
        <v>2.6989999999999998</v>
      </c>
      <c r="B14" s="6">
        <v>1.8</v>
      </c>
      <c r="D14" s="6">
        <v>2.7989999999999999</v>
      </c>
      <c r="E14" s="6">
        <v>1.8</v>
      </c>
    </row>
    <row r="15" spans="1:8" x14ac:dyDescent="0.25">
      <c r="A15" s="6">
        <v>6.4050000000000002</v>
      </c>
      <c r="B15" s="6">
        <v>5.0839999999999996</v>
      </c>
      <c r="D15" s="6">
        <v>6.4050000000000002</v>
      </c>
      <c r="E15" s="6">
        <v>2.1829999999999998</v>
      </c>
    </row>
    <row r="16" spans="1:8" x14ac:dyDescent="0.25">
      <c r="A16" s="6">
        <v>2.1829999999999998</v>
      </c>
      <c r="B16" s="6">
        <v>3.7989999999999999</v>
      </c>
      <c r="D16" s="6">
        <v>-0.29299999999999998</v>
      </c>
      <c r="E16" s="6">
        <v>5.0839999999999996</v>
      </c>
    </row>
    <row r="17" spans="1:5" x14ac:dyDescent="0.25">
      <c r="A17" s="6">
        <v>4.3419999999999996</v>
      </c>
      <c r="B17" s="6">
        <v>6.4790000000000001</v>
      </c>
      <c r="D17" s="6">
        <v>3.6930000000000001</v>
      </c>
      <c r="E17" s="6">
        <v>4.3419999999999996</v>
      </c>
    </row>
    <row r="18" spans="1:5" x14ac:dyDescent="0.25">
      <c r="A18" s="6">
        <v>-0.29299999999999998</v>
      </c>
      <c r="B18" s="6">
        <v>3.7010000000000001</v>
      </c>
      <c r="D18" s="6">
        <v>3.6440000000000001</v>
      </c>
      <c r="E18" s="6">
        <v>3.7989999999999999</v>
      </c>
    </row>
    <row r="19" spans="1:5" x14ac:dyDescent="0.25">
      <c r="A19" s="6">
        <v>3.6930000000000001</v>
      </c>
      <c r="B19" s="6">
        <v>5.0549999999999997</v>
      </c>
      <c r="D19" s="6">
        <v>4.952</v>
      </c>
      <c r="E19" s="6">
        <v>6.4790000000000001</v>
      </c>
    </row>
    <row r="20" spans="1:5" x14ac:dyDescent="0.25">
      <c r="A20" s="6">
        <v>3.6440000000000001</v>
      </c>
      <c r="B20" s="6">
        <v>3.0339999999999998</v>
      </c>
      <c r="D20" s="6">
        <v>6.1639999999999997</v>
      </c>
      <c r="E20" s="6">
        <v>3.7010000000000001</v>
      </c>
    </row>
    <row r="21" spans="1:5" x14ac:dyDescent="0.25">
      <c r="A21" s="6">
        <v>6.1639999999999997</v>
      </c>
      <c r="B21" s="6">
        <v>3.645</v>
      </c>
      <c r="D21" s="6">
        <v>1.9810000000000001</v>
      </c>
      <c r="E21" s="6">
        <v>5.0549999999999997</v>
      </c>
    </row>
    <row r="22" spans="1:5" x14ac:dyDescent="0.25">
      <c r="A22" s="6">
        <v>2.8010000000000002</v>
      </c>
      <c r="B22" s="6">
        <v>4.952</v>
      </c>
      <c r="D22" s="6">
        <v>2.8010000000000002</v>
      </c>
      <c r="E22" s="6">
        <v>3.0339999999999998</v>
      </c>
    </row>
    <row r="23" spans="1:5" x14ac:dyDescent="0.25">
      <c r="A23" s="6">
        <v>2.9</v>
      </c>
      <c r="B23" s="6">
        <v>4.9539999999999997</v>
      </c>
      <c r="D23" s="6">
        <v>2.9</v>
      </c>
      <c r="E23" s="6">
        <v>3.645</v>
      </c>
    </row>
    <row r="24" spans="1:5" x14ac:dyDescent="0.25">
      <c r="A24" s="6">
        <v>1.6890000000000001</v>
      </c>
      <c r="B24" s="6">
        <v>3.9430000000000001</v>
      </c>
      <c r="D24" s="6">
        <v>2.9969999999999999</v>
      </c>
      <c r="E24" s="6">
        <v>4.9539999999999997</v>
      </c>
    </row>
    <row r="25" spans="1:5" x14ac:dyDescent="0.25">
      <c r="A25" s="6">
        <v>2.9969999999999999</v>
      </c>
      <c r="B25" s="6">
        <v>4.3090000000000002</v>
      </c>
      <c r="D25" s="6">
        <v>2.4670000000000001</v>
      </c>
      <c r="E25" s="6">
        <v>3.9430000000000001</v>
      </c>
    </row>
    <row r="26" spans="1:5" x14ac:dyDescent="0.25">
      <c r="A26" s="6">
        <v>3.4780000000000002</v>
      </c>
      <c r="B26" s="6">
        <v>3.6059999999999999</v>
      </c>
      <c r="D26" s="6">
        <v>3.4780000000000002</v>
      </c>
      <c r="E26" s="6">
        <v>4.3090000000000002</v>
      </c>
    </row>
    <row r="27" spans="1:5" x14ac:dyDescent="0.25">
      <c r="A27" s="6"/>
      <c r="B27" s="6">
        <v>8.4369999999999994</v>
      </c>
      <c r="D27" s="6"/>
      <c r="E27" s="6">
        <v>3.6059999999999999</v>
      </c>
    </row>
    <row r="28" spans="1:5" x14ac:dyDescent="0.25">
      <c r="A28" s="6"/>
      <c r="B28" s="6">
        <v>4.2030000000000003</v>
      </c>
      <c r="D28" s="6"/>
      <c r="E28" s="6">
        <v>8.4369999999999994</v>
      </c>
    </row>
    <row r="29" spans="1:5" x14ac:dyDescent="0.25">
      <c r="A29" s="6"/>
      <c r="B29" s="6">
        <v>4.22</v>
      </c>
      <c r="D29" s="6"/>
      <c r="E29" s="6">
        <v>4.2030000000000003</v>
      </c>
    </row>
    <row r="30" spans="1:5" x14ac:dyDescent="0.25">
      <c r="A30" s="6"/>
      <c r="B30" s="6">
        <v>1.9810000000000001</v>
      </c>
      <c r="D30" s="6"/>
      <c r="E30" s="6">
        <v>4.22</v>
      </c>
    </row>
    <row r="31" spans="1:5" x14ac:dyDescent="0.25">
      <c r="A31" s="6"/>
      <c r="B31" s="6">
        <v>2.8319999999999999</v>
      </c>
      <c r="D31" s="6"/>
      <c r="E31" s="6">
        <v>2.8319999999999999</v>
      </c>
    </row>
    <row r="32" spans="1:5" x14ac:dyDescent="0.25">
      <c r="A32" s="6"/>
      <c r="B32" s="6">
        <v>2.7490000000000001</v>
      </c>
      <c r="D32" s="6"/>
      <c r="E32" s="6">
        <v>2.7490000000000001</v>
      </c>
    </row>
    <row r="33" spans="1:5" x14ac:dyDescent="0.25">
      <c r="A33" s="6"/>
      <c r="B33" s="6">
        <v>2.343</v>
      </c>
      <c r="D33" s="6"/>
      <c r="E33" s="6">
        <v>2.343</v>
      </c>
    </row>
    <row r="34" spans="1:5" x14ac:dyDescent="0.25">
      <c r="A34" s="6"/>
      <c r="B34" s="6">
        <v>2.6179999999999999</v>
      </c>
      <c r="D34" s="6"/>
      <c r="E34" s="6">
        <v>2.6179999999999999</v>
      </c>
    </row>
    <row r="35" spans="1:5" x14ac:dyDescent="0.25">
      <c r="A35" s="6"/>
      <c r="B35" s="6">
        <v>2.1269999999999998</v>
      </c>
      <c r="D35" s="6"/>
      <c r="E35" s="6">
        <v>2.1269999999999998</v>
      </c>
    </row>
    <row r="36" spans="1:5" x14ac:dyDescent="0.25">
      <c r="A36" s="6"/>
      <c r="B36" s="6">
        <v>4.6710000000000003</v>
      </c>
      <c r="D36" s="6"/>
      <c r="E36" s="6">
        <v>4.6710000000000003</v>
      </c>
    </row>
    <row r="37" spans="1:5" x14ac:dyDescent="0.25">
      <c r="A37" s="6"/>
      <c r="B37" s="6">
        <v>3.7410000000000001</v>
      </c>
      <c r="D37" s="6"/>
      <c r="E37" s="6">
        <v>3.7410000000000001</v>
      </c>
    </row>
    <row r="38" spans="1:5" x14ac:dyDescent="0.25">
      <c r="A38" s="6"/>
      <c r="B38" s="6">
        <v>4.8109999999999999</v>
      </c>
      <c r="D38" s="6"/>
      <c r="E38" s="6">
        <v>4.8109999999999999</v>
      </c>
    </row>
    <row r="39" spans="1:5" x14ac:dyDescent="0.25">
      <c r="A39" s="6"/>
      <c r="B39" s="6">
        <v>1.94</v>
      </c>
      <c r="D39" s="6"/>
      <c r="E39" s="6">
        <v>1.94</v>
      </c>
    </row>
    <row r="40" spans="1:5" x14ac:dyDescent="0.25">
      <c r="A40" s="6"/>
      <c r="B40" s="6">
        <v>4.3810000000000002</v>
      </c>
      <c r="D40" s="6"/>
      <c r="E40" s="6">
        <v>4.3810000000000002</v>
      </c>
    </row>
    <row r="41" spans="1:5" x14ac:dyDescent="0.25">
      <c r="A41" s="6"/>
      <c r="B41" s="6">
        <v>2.9590000000000001</v>
      </c>
      <c r="D41" s="6"/>
      <c r="E41" s="6">
        <v>1.6890000000000001</v>
      </c>
    </row>
    <row r="42" spans="1:5" x14ac:dyDescent="0.25">
      <c r="A42" s="6"/>
      <c r="B42" s="6">
        <v>6.7320000000000002</v>
      </c>
      <c r="D42" s="6"/>
      <c r="E42" s="6">
        <v>2.9590000000000001</v>
      </c>
    </row>
    <row r="43" spans="1:5" x14ac:dyDescent="0.25">
      <c r="A43" s="6"/>
      <c r="B43" s="6">
        <v>4.1749999999999998</v>
      </c>
      <c r="D43" s="6"/>
      <c r="E43" s="6">
        <v>6.7320000000000002</v>
      </c>
    </row>
    <row r="44" spans="1:5" x14ac:dyDescent="0.25">
      <c r="A44" s="6"/>
      <c r="B44" s="6">
        <v>2.4670000000000001</v>
      </c>
      <c r="D44" s="6"/>
      <c r="E44" s="6">
        <v>4.1749999999999998</v>
      </c>
    </row>
    <row r="45" spans="1:5" x14ac:dyDescent="0.25">
      <c r="A45" s="6"/>
      <c r="B45" s="6">
        <v>6.319</v>
      </c>
      <c r="D45" s="6"/>
      <c r="E45" s="6">
        <v>6.319</v>
      </c>
    </row>
    <row r="46" spans="1:5" x14ac:dyDescent="0.25">
      <c r="A46" s="6"/>
      <c r="B46" s="6">
        <v>3.5059999999999998</v>
      </c>
      <c r="D46" s="6"/>
      <c r="E46" s="6">
        <v>3.5059999999999998</v>
      </c>
    </row>
    <row r="47" spans="1:5" x14ac:dyDescent="0.25">
      <c r="A47" s="6"/>
      <c r="B47" s="6">
        <v>6.0389999999999997</v>
      </c>
      <c r="D47" s="6"/>
      <c r="E47" s="6">
        <v>6.0389999999999997</v>
      </c>
    </row>
    <row r="48" spans="1:5" x14ac:dyDescent="0.25">
      <c r="A48" s="6"/>
      <c r="B48" s="6">
        <v>6.298</v>
      </c>
      <c r="D48" s="6"/>
      <c r="E48" s="6">
        <v>6.298</v>
      </c>
    </row>
    <row r="49" spans="1:5" x14ac:dyDescent="0.25">
      <c r="A49" s="6"/>
      <c r="B49" s="6">
        <v>5.0869999999999997</v>
      </c>
      <c r="D49" s="6"/>
      <c r="E49" s="6">
        <v>5.0869999999999997</v>
      </c>
    </row>
    <row r="50" spans="1:5" x14ac:dyDescent="0.25">
      <c r="A50" s="6"/>
      <c r="B50" s="6">
        <v>4.9530000000000003</v>
      </c>
      <c r="D50" s="6"/>
      <c r="E50" s="6">
        <v>4.9530000000000003</v>
      </c>
    </row>
    <row r="51" spans="1:5" x14ac:dyDescent="0.25">
      <c r="A51" s="6"/>
      <c r="B51" s="6">
        <v>4.2649999999999997</v>
      </c>
      <c r="D51" s="6"/>
      <c r="E51" s="6">
        <v>4.2649999999999997</v>
      </c>
    </row>
    <row r="52" spans="1:5" x14ac:dyDescent="0.25">
      <c r="A52" s="6"/>
      <c r="B52" s="6">
        <v>2.0049999999999999</v>
      </c>
      <c r="D52" s="6"/>
      <c r="E52" s="6">
        <v>2.0049999999999999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B6AC-8478-46C6-BABB-71B1CB9562AB}">
  <dimension ref="A1:S9"/>
  <sheetViews>
    <sheetView workbookViewId="0">
      <selection activeCell="D19" sqref="D19"/>
    </sheetView>
  </sheetViews>
  <sheetFormatPr defaultRowHeight="15" x14ac:dyDescent="0.25"/>
  <sheetData>
    <row r="1" spans="1:19" ht="15.75" thickBot="1" x14ac:dyDescent="0.3">
      <c r="A1" s="12" t="s">
        <v>21</v>
      </c>
    </row>
    <row r="2" spans="1:19" ht="15.75" thickBot="1" x14ac:dyDescent="0.3">
      <c r="A2" s="4"/>
      <c r="B2" s="26" t="s">
        <v>8</v>
      </c>
      <c r="C2" s="27"/>
      <c r="D2" s="27"/>
      <c r="E2" s="27"/>
      <c r="F2" s="27"/>
      <c r="G2" s="28"/>
      <c r="H2" s="26" t="s">
        <v>9</v>
      </c>
      <c r="I2" s="27"/>
      <c r="J2" s="27"/>
      <c r="K2" s="27"/>
      <c r="L2" s="27"/>
      <c r="M2" s="28"/>
      <c r="N2" s="26" t="s">
        <v>0</v>
      </c>
      <c r="O2" s="27"/>
      <c r="P2" s="27"/>
      <c r="Q2" s="27"/>
      <c r="R2" s="27"/>
      <c r="S2" s="28"/>
    </row>
    <row r="3" spans="1:19" x14ac:dyDescent="0.25">
      <c r="A3" s="3" t="s">
        <v>3</v>
      </c>
      <c r="B3" s="1">
        <v>101.2</v>
      </c>
      <c r="C3" s="1">
        <v>94.1</v>
      </c>
      <c r="D3" s="1">
        <v>104.7</v>
      </c>
      <c r="E3" s="1">
        <v>103.7</v>
      </c>
      <c r="F3" s="1">
        <v>79.400000000000006</v>
      </c>
      <c r="G3" s="1">
        <v>116.9</v>
      </c>
      <c r="H3" s="1">
        <v>99.4</v>
      </c>
      <c r="I3" s="1">
        <v>95.6</v>
      </c>
      <c r="J3" s="1">
        <v>105</v>
      </c>
      <c r="K3" s="1">
        <v>109</v>
      </c>
      <c r="L3" s="1">
        <v>94.8</v>
      </c>
      <c r="M3" s="1">
        <v>96.2</v>
      </c>
      <c r="N3" s="1">
        <v>117.8</v>
      </c>
      <c r="O3" s="1">
        <v>83.6</v>
      </c>
      <c r="P3" s="1">
        <v>98.7</v>
      </c>
      <c r="Q3" s="1">
        <v>100.8</v>
      </c>
      <c r="R3" s="1">
        <v>106.2</v>
      </c>
      <c r="S3" s="1">
        <v>93</v>
      </c>
    </row>
    <row r="4" spans="1:19" x14ac:dyDescent="0.25">
      <c r="A4" s="3" t="s">
        <v>104</v>
      </c>
      <c r="B4" s="1">
        <v>110.1</v>
      </c>
      <c r="C4" s="1">
        <v>103</v>
      </c>
      <c r="D4" s="1">
        <v>104.7</v>
      </c>
      <c r="E4" s="1">
        <v>123.5</v>
      </c>
      <c r="F4" s="1">
        <v>110.3</v>
      </c>
      <c r="G4" s="1">
        <v>125.7</v>
      </c>
      <c r="H4" s="1">
        <v>113.4</v>
      </c>
      <c r="I4" s="1">
        <v>105.9</v>
      </c>
      <c r="J4" s="1">
        <v>111.6</v>
      </c>
      <c r="K4" s="1">
        <v>104</v>
      </c>
      <c r="L4" s="1">
        <v>99</v>
      </c>
      <c r="M4" s="1">
        <v>101.9</v>
      </c>
      <c r="N4" s="1">
        <v>113.3</v>
      </c>
      <c r="O4" s="1">
        <v>121.7</v>
      </c>
      <c r="P4" s="1">
        <v>90.8</v>
      </c>
      <c r="Q4" s="1">
        <v>88.6</v>
      </c>
      <c r="R4" s="1">
        <v>78.900000000000006</v>
      </c>
      <c r="S4" s="1">
        <v>105.2</v>
      </c>
    </row>
    <row r="6" spans="1:19" ht="15.75" thickBot="1" x14ac:dyDescent="0.3">
      <c r="A6" s="12" t="s">
        <v>23</v>
      </c>
    </row>
    <row r="7" spans="1:19" ht="15.75" thickBot="1" x14ac:dyDescent="0.3">
      <c r="A7" s="9"/>
      <c r="B7" s="29" t="s">
        <v>8</v>
      </c>
      <c r="C7" s="30"/>
      <c r="D7" s="30"/>
      <c r="E7" s="30"/>
      <c r="F7" s="30"/>
      <c r="G7" s="31"/>
      <c r="H7" s="29" t="s">
        <v>9</v>
      </c>
      <c r="I7" s="30"/>
      <c r="J7" s="30"/>
      <c r="K7" s="30"/>
      <c r="L7" s="30"/>
      <c r="M7" s="31"/>
      <c r="N7" s="29" t="s">
        <v>0</v>
      </c>
      <c r="O7" s="30"/>
      <c r="P7" s="30"/>
      <c r="Q7" s="30"/>
      <c r="R7" s="30"/>
      <c r="S7" s="31"/>
    </row>
    <row r="8" spans="1:19" x14ac:dyDescent="0.25">
      <c r="A8" s="8" t="s">
        <v>3</v>
      </c>
      <c r="B8" s="6">
        <v>95.3</v>
      </c>
      <c r="C8" s="6">
        <v>102.1</v>
      </c>
      <c r="D8" s="6">
        <v>102.6</v>
      </c>
      <c r="E8" s="6">
        <v>93.8</v>
      </c>
      <c r="F8" s="6">
        <v>104.5</v>
      </c>
      <c r="G8" s="6">
        <v>101.8</v>
      </c>
      <c r="H8" s="6">
        <v>94.4</v>
      </c>
      <c r="I8" s="6">
        <v>103.5</v>
      </c>
      <c r="J8" s="6">
        <v>102.1</v>
      </c>
      <c r="K8" s="6">
        <v>92.8</v>
      </c>
      <c r="L8" s="6">
        <v>102.7</v>
      </c>
      <c r="M8" s="6">
        <v>104.5</v>
      </c>
      <c r="N8" s="6">
        <v>81.099999999999994</v>
      </c>
      <c r="O8" s="6">
        <v>106.1</v>
      </c>
      <c r="P8" s="6">
        <v>112.8</v>
      </c>
      <c r="Q8" s="6">
        <v>87.6</v>
      </c>
      <c r="R8" s="6">
        <v>109.1</v>
      </c>
      <c r="S8" s="6">
        <v>103.3</v>
      </c>
    </row>
    <row r="9" spans="1:19" x14ac:dyDescent="0.25">
      <c r="A9" s="8" t="s">
        <v>104</v>
      </c>
      <c r="B9" s="6">
        <v>80</v>
      </c>
      <c r="C9" s="6">
        <v>89.9</v>
      </c>
      <c r="D9" s="6">
        <v>94.3</v>
      </c>
      <c r="E9" s="6">
        <v>98.1</v>
      </c>
      <c r="F9" s="6">
        <v>96.9</v>
      </c>
      <c r="G9" s="6">
        <v>95.1</v>
      </c>
      <c r="H9" s="6">
        <v>69.5</v>
      </c>
      <c r="I9" s="6">
        <v>80.099999999999994</v>
      </c>
      <c r="J9" s="6">
        <v>86</v>
      </c>
      <c r="K9" s="6">
        <v>101.4</v>
      </c>
      <c r="L9" s="6">
        <v>100</v>
      </c>
      <c r="M9" s="6">
        <v>104.6</v>
      </c>
      <c r="N9" s="6">
        <v>60.7</v>
      </c>
      <c r="O9" s="6">
        <v>86.5</v>
      </c>
      <c r="P9" s="6">
        <v>93.5</v>
      </c>
      <c r="Q9" s="6">
        <v>86</v>
      </c>
      <c r="R9" s="6">
        <v>98.2</v>
      </c>
      <c r="S9" s="6">
        <v>97.2</v>
      </c>
    </row>
  </sheetData>
  <mergeCells count="6">
    <mergeCell ref="B2:G2"/>
    <mergeCell ref="H2:M2"/>
    <mergeCell ref="N2:S2"/>
    <mergeCell ref="B7:G7"/>
    <mergeCell ref="H7:M7"/>
    <mergeCell ref="N7:S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FE93-279A-409E-BA8B-C5372FA4D29D}">
  <dimension ref="A1:W11"/>
  <sheetViews>
    <sheetView workbookViewId="0">
      <selection activeCell="E16" sqref="E16"/>
    </sheetView>
  </sheetViews>
  <sheetFormatPr defaultRowHeight="15" x14ac:dyDescent="0.25"/>
  <sheetData>
    <row r="1" spans="1:23" ht="15.75" thickBot="1" x14ac:dyDescent="0.3">
      <c r="A1" s="12" t="s">
        <v>113</v>
      </c>
    </row>
    <row r="2" spans="1:23" ht="15.75" thickBot="1" x14ac:dyDescent="0.3">
      <c r="A2" s="9"/>
      <c r="B2" s="9"/>
      <c r="C2" s="29" t="s">
        <v>105</v>
      </c>
      <c r="D2" s="30"/>
      <c r="E2" s="31"/>
      <c r="F2" s="29" t="s">
        <v>106</v>
      </c>
      <c r="G2" s="30"/>
      <c r="H2" s="31"/>
      <c r="I2" s="29" t="s">
        <v>107</v>
      </c>
      <c r="J2" s="30"/>
      <c r="K2" s="31"/>
      <c r="L2" s="29" t="s">
        <v>108</v>
      </c>
      <c r="M2" s="30"/>
      <c r="N2" s="31"/>
      <c r="O2" s="29" t="s">
        <v>109</v>
      </c>
      <c r="P2" s="30"/>
      <c r="Q2" s="31"/>
      <c r="R2" s="29" t="s">
        <v>110</v>
      </c>
      <c r="S2" s="30"/>
      <c r="T2" s="31"/>
      <c r="U2" s="29" t="s">
        <v>111</v>
      </c>
      <c r="V2" s="30"/>
      <c r="W2" s="31"/>
    </row>
    <row r="3" spans="1:23" x14ac:dyDescent="0.25">
      <c r="A3" s="8" t="s">
        <v>0</v>
      </c>
      <c r="B3" s="6"/>
      <c r="C3" s="6">
        <v>100</v>
      </c>
      <c r="D3" s="6"/>
      <c r="E3" s="6"/>
      <c r="F3" s="6"/>
      <c r="G3" s="6"/>
      <c r="H3" s="6"/>
      <c r="I3" s="6">
        <v>94.9</v>
      </c>
      <c r="J3" s="6">
        <v>92.2</v>
      </c>
      <c r="K3" s="6">
        <v>89.4</v>
      </c>
      <c r="L3" s="6">
        <v>100.6</v>
      </c>
      <c r="M3" s="6">
        <v>84.1</v>
      </c>
      <c r="N3" s="6">
        <v>93.2</v>
      </c>
      <c r="O3" s="6">
        <v>92.2</v>
      </c>
      <c r="P3" s="6">
        <v>95.6</v>
      </c>
      <c r="Q3" s="6">
        <v>94.9</v>
      </c>
      <c r="R3" s="6">
        <v>96.2</v>
      </c>
      <c r="S3" s="6">
        <v>77.5</v>
      </c>
      <c r="T3" s="6">
        <v>98.3</v>
      </c>
      <c r="U3" s="6">
        <v>78.5</v>
      </c>
      <c r="V3" s="6">
        <v>73</v>
      </c>
      <c r="W3" s="6">
        <v>75.400000000000006</v>
      </c>
    </row>
    <row r="4" spans="1:23" x14ac:dyDescent="0.25">
      <c r="A4" s="8" t="s">
        <v>1</v>
      </c>
      <c r="B4" s="6"/>
      <c r="C4" s="6">
        <v>100</v>
      </c>
      <c r="D4" s="6"/>
      <c r="E4" s="6"/>
      <c r="F4" s="6"/>
      <c r="G4" s="6"/>
      <c r="H4" s="6"/>
      <c r="I4" s="6">
        <v>91.2</v>
      </c>
      <c r="J4" s="6">
        <v>96.6</v>
      </c>
      <c r="K4" s="6">
        <v>94</v>
      </c>
      <c r="L4" s="6">
        <v>93.4</v>
      </c>
      <c r="M4" s="6">
        <v>89.2</v>
      </c>
      <c r="N4" s="6">
        <v>92.8</v>
      </c>
      <c r="O4" s="6">
        <v>92.8</v>
      </c>
      <c r="P4" s="6">
        <v>93.2</v>
      </c>
      <c r="Q4" s="6">
        <v>92.1</v>
      </c>
      <c r="R4" s="6">
        <v>42.8</v>
      </c>
      <c r="S4" s="6">
        <v>27.8</v>
      </c>
      <c r="T4" s="6">
        <v>43.2</v>
      </c>
      <c r="U4" s="6">
        <v>40.700000000000003</v>
      </c>
      <c r="V4" s="6">
        <v>38.700000000000003</v>
      </c>
      <c r="W4" s="6">
        <v>42.1</v>
      </c>
    </row>
    <row r="5" spans="1:23" x14ac:dyDescent="0.25">
      <c r="A5" s="8" t="s">
        <v>2</v>
      </c>
      <c r="B5" s="6"/>
      <c r="C5" s="6">
        <v>100</v>
      </c>
      <c r="D5" s="6"/>
      <c r="E5" s="6"/>
      <c r="F5" s="6"/>
      <c r="G5" s="6"/>
      <c r="H5" s="6"/>
      <c r="I5" s="6">
        <v>99.9</v>
      </c>
      <c r="J5" s="6">
        <v>102.2</v>
      </c>
      <c r="K5" s="6">
        <v>99.9</v>
      </c>
      <c r="L5" s="6">
        <v>93</v>
      </c>
      <c r="M5" s="6">
        <v>89.6</v>
      </c>
      <c r="N5" s="6">
        <v>97.4</v>
      </c>
      <c r="O5" s="6">
        <v>98.4</v>
      </c>
      <c r="P5" s="6">
        <v>104.3</v>
      </c>
      <c r="Q5" s="6">
        <v>100.6</v>
      </c>
      <c r="R5" s="6">
        <v>95.3</v>
      </c>
      <c r="S5" s="6">
        <v>85.4</v>
      </c>
      <c r="T5" s="6">
        <v>99.3</v>
      </c>
      <c r="U5" s="6">
        <v>74</v>
      </c>
      <c r="V5" s="6">
        <v>69.3</v>
      </c>
      <c r="W5" s="6">
        <v>75.3</v>
      </c>
    </row>
    <row r="7" spans="1:23" ht="15.75" thickBot="1" x14ac:dyDescent="0.3">
      <c r="A7" s="12" t="s">
        <v>114</v>
      </c>
    </row>
    <row r="8" spans="1:23" ht="15.75" thickBot="1" x14ac:dyDescent="0.3">
      <c r="A8" s="9"/>
      <c r="B8" s="9"/>
      <c r="C8" s="29" t="s">
        <v>105</v>
      </c>
      <c r="D8" s="30"/>
      <c r="E8" s="31"/>
      <c r="F8" s="29" t="s">
        <v>106</v>
      </c>
      <c r="G8" s="30"/>
      <c r="H8" s="31"/>
      <c r="I8" s="29" t="s">
        <v>107</v>
      </c>
      <c r="J8" s="30"/>
      <c r="K8" s="31"/>
      <c r="L8" s="29" t="s">
        <v>108</v>
      </c>
      <c r="M8" s="30"/>
      <c r="N8" s="31"/>
      <c r="O8" s="29" t="s">
        <v>109</v>
      </c>
      <c r="P8" s="30"/>
      <c r="Q8" s="31"/>
      <c r="R8" s="29" t="s">
        <v>110</v>
      </c>
      <c r="S8" s="30"/>
      <c r="T8" s="31"/>
      <c r="U8" s="29" t="s">
        <v>111</v>
      </c>
      <c r="V8" s="30"/>
      <c r="W8" s="31"/>
    </row>
    <row r="9" spans="1:23" x14ac:dyDescent="0.25">
      <c r="A9" s="8" t="s">
        <v>0</v>
      </c>
      <c r="B9" s="6"/>
      <c r="C9" s="6">
        <v>100</v>
      </c>
      <c r="D9" s="6"/>
      <c r="E9" s="6"/>
      <c r="F9" s="6">
        <v>126.7</v>
      </c>
      <c r="G9" s="6">
        <v>100.8</v>
      </c>
      <c r="H9" s="6">
        <v>104.4</v>
      </c>
      <c r="I9" s="6">
        <v>100</v>
      </c>
      <c r="J9" s="6">
        <v>93.6</v>
      </c>
      <c r="K9" s="6">
        <v>100.6</v>
      </c>
      <c r="L9" s="6">
        <v>96.9</v>
      </c>
      <c r="M9" s="6">
        <v>94.9</v>
      </c>
      <c r="N9" s="6">
        <v>100.1</v>
      </c>
      <c r="O9" s="6">
        <v>86.7</v>
      </c>
      <c r="P9" s="6">
        <v>85.4</v>
      </c>
      <c r="Q9" s="6">
        <v>94.8</v>
      </c>
      <c r="R9" s="6">
        <v>89.8</v>
      </c>
      <c r="S9" s="6">
        <v>81.5</v>
      </c>
      <c r="T9" s="6">
        <v>92</v>
      </c>
      <c r="U9" s="6"/>
      <c r="V9" s="6"/>
      <c r="W9" s="6"/>
    </row>
    <row r="10" spans="1:23" x14ac:dyDescent="0.25">
      <c r="A10" s="8" t="s">
        <v>1</v>
      </c>
      <c r="B10" s="6"/>
      <c r="C10" s="6">
        <v>100</v>
      </c>
      <c r="D10" s="6"/>
      <c r="E10" s="6"/>
      <c r="F10" s="6">
        <v>115.9</v>
      </c>
      <c r="G10" s="6">
        <v>97.1</v>
      </c>
      <c r="H10" s="6">
        <v>97.3</v>
      </c>
      <c r="I10" s="6">
        <v>93.1</v>
      </c>
      <c r="J10" s="6">
        <v>87.2</v>
      </c>
      <c r="K10" s="6">
        <v>98.8</v>
      </c>
      <c r="L10" s="6">
        <v>86.9</v>
      </c>
      <c r="M10" s="6">
        <v>88.2</v>
      </c>
      <c r="N10" s="6">
        <v>95.8</v>
      </c>
      <c r="O10" s="6">
        <v>79.3</v>
      </c>
      <c r="P10" s="6">
        <v>72</v>
      </c>
      <c r="Q10" s="6">
        <v>82.3</v>
      </c>
      <c r="R10" s="6">
        <v>43</v>
      </c>
      <c r="S10" s="6">
        <v>35</v>
      </c>
      <c r="T10" s="6">
        <v>37.200000000000003</v>
      </c>
      <c r="U10" s="6"/>
      <c r="V10" s="6"/>
      <c r="W10" s="6"/>
    </row>
    <row r="11" spans="1:23" x14ac:dyDescent="0.25">
      <c r="A11" s="8" t="s">
        <v>2</v>
      </c>
      <c r="B11" s="6"/>
      <c r="C11" s="6">
        <v>100</v>
      </c>
      <c r="D11" s="6"/>
      <c r="E11" s="6"/>
      <c r="F11" s="6">
        <v>105.9</v>
      </c>
      <c r="G11" s="6">
        <v>99.8</v>
      </c>
      <c r="H11" s="6">
        <v>100.7</v>
      </c>
      <c r="I11" s="6">
        <v>97.9</v>
      </c>
      <c r="J11" s="6">
        <v>95.9</v>
      </c>
      <c r="K11" s="6">
        <v>101.5</v>
      </c>
      <c r="L11" s="6">
        <v>92.6</v>
      </c>
      <c r="M11" s="6">
        <v>101.5</v>
      </c>
      <c r="N11" s="6">
        <v>103.9</v>
      </c>
      <c r="O11" s="6">
        <v>81.7</v>
      </c>
      <c r="P11" s="6">
        <v>90.3</v>
      </c>
      <c r="Q11" s="6">
        <v>92.6</v>
      </c>
      <c r="R11" s="6">
        <v>81.5</v>
      </c>
      <c r="S11" s="6">
        <v>79.3</v>
      </c>
      <c r="T11" s="6">
        <v>81.3</v>
      </c>
      <c r="U11" s="6"/>
      <c r="V11" s="6"/>
      <c r="W11" s="6"/>
    </row>
  </sheetData>
  <mergeCells count="14">
    <mergeCell ref="R8:T8"/>
    <mergeCell ref="U8:W8"/>
    <mergeCell ref="C2:E2"/>
    <mergeCell ref="F2:H2"/>
    <mergeCell ref="I2:K2"/>
    <mergeCell ref="L2:N2"/>
    <mergeCell ref="O2:Q2"/>
    <mergeCell ref="R2:T2"/>
    <mergeCell ref="U2:W2"/>
    <mergeCell ref="C8:E8"/>
    <mergeCell ref="F8:H8"/>
    <mergeCell ref="I8:K8"/>
    <mergeCell ref="L8:N8"/>
    <mergeCell ref="O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5663-9702-4B60-9472-9CA6A1319F01}">
  <dimension ref="A1:AK3"/>
  <sheetViews>
    <sheetView workbookViewId="0">
      <selection activeCell="Z1" activeCellId="2" sqref="B1:M1 N1:Y1 Z1:AK1"/>
    </sheetView>
  </sheetViews>
  <sheetFormatPr defaultRowHeight="15" x14ac:dyDescent="0.25"/>
  <sheetData>
    <row r="1" spans="1:37" ht="15.75" thickBot="1" x14ac:dyDescent="0.3">
      <c r="A1" s="2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 t="s">
        <v>1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  <c r="Z1" s="26" t="s">
        <v>2</v>
      </c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8"/>
    </row>
    <row r="2" spans="1:37" x14ac:dyDescent="0.25">
      <c r="A2" s="3" t="s">
        <v>3</v>
      </c>
      <c r="B2" s="1">
        <v>32.369999999999997</v>
      </c>
      <c r="C2" s="1">
        <v>31.73</v>
      </c>
      <c r="D2" s="1">
        <v>31.6</v>
      </c>
      <c r="E2" s="1">
        <v>24.66</v>
      </c>
      <c r="F2" s="1">
        <v>24.51</v>
      </c>
      <c r="G2" s="1">
        <v>29.38</v>
      </c>
      <c r="H2" s="1">
        <v>26.45</v>
      </c>
      <c r="I2" s="1">
        <v>28.27</v>
      </c>
      <c r="J2" s="1">
        <v>30.44</v>
      </c>
      <c r="K2" s="1">
        <v>36.442999999999998</v>
      </c>
      <c r="L2" s="1">
        <v>45.561</v>
      </c>
      <c r="M2" s="1">
        <v>44.658000000000001</v>
      </c>
      <c r="N2" s="1">
        <v>23.38</v>
      </c>
      <c r="O2" s="1">
        <v>24.86</v>
      </c>
      <c r="P2" s="1">
        <v>23.95</v>
      </c>
      <c r="Q2" s="1">
        <v>24.63</v>
      </c>
      <c r="R2" s="1">
        <v>28.28</v>
      </c>
      <c r="S2" s="1">
        <v>28.54</v>
      </c>
      <c r="T2" s="1">
        <v>20.88</v>
      </c>
      <c r="U2" s="1">
        <v>19.48</v>
      </c>
      <c r="V2" s="1">
        <v>18.989999999999998</v>
      </c>
      <c r="W2" s="1">
        <v>26.946999999999999</v>
      </c>
      <c r="X2" s="1">
        <v>31.478999999999999</v>
      </c>
      <c r="Y2" s="1">
        <v>20.518000000000001</v>
      </c>
      <c r="Z2" s="1">
        <v>28.97</v>
      </c>
      <c r="AA2" s="1">
        <v>30.23</v>
      </c>
      <c r="AB2" s="1">
        <v>29.17</v>
      </c>
      <c r="AC2" s="1">
        <v>32.270000000000003</v>
      </c>
      <c r="AD2" s="1">
        <v>36.44</v>
      </c>
      <c r="AE2" s="1">
        <v>33.81</v>
      </c>
      <c r="AF2" s="1">
        <v>32.869999999999997</v>
      </c>
      <c r="AG2" s="1">
        <v>35.14</v>
      </c>
      <c r="AH2" s="1">
        <v>35.58</v>
      </c>
      <c r="AI2" s="1">
        <v>30.971</v>
      </c>
      <c r="AJ2" s="1">
        <v>36.164000000000001</v>
      </c>
      <c r="AK2" s="1">
        <v>33.185000000000002</v>
      </c>
    </row>
    <row r="3" spans="1:37" x14ac:dyDescent="0.25">
      <c r="A3" s="3" t="s">
        <v>4</v>
      </c>
      <c r="B3" s="1">
        <v>29.64</v>
      </c>
      <c r="C3" s="1">
        <v>28.05</v>
      </c>
      <c r="D3" s="1">
        <v>29.45</v>
      </c>
      <c r="E3" s="1">
        <v>35.85</v>
      </c>
      <c r="F3" s="1">
        <v>30.34</v>
      </c>
      <c r="G3" s="1">
        <v>30.01</v>
      </c>
      <c r="H3" s="1">
        <v>35.11</v>
      </c>
      <c r="I3" s="1">
        <v>34.68</v>
      </c>
      <c r="J3" s="1">
        <v>37.590000000000003</v>
      </c>
      <c r="K3" s="1">
        <v>28.338999999999999</v>
      </c>
      <c r="L3" s="1">
        <v>30.277999999999999</v>
      </c>
      <c r="M3" s="1">
        <v>27.808</v>
      </c>
      <c r="N3" s="1">
        <v>59.82</v>
      </c>
      <c r="O3" s="1">
        <v>60.43</v>
      </c>
      <c r="P3" s="1">
        <v>60.43</v>
      </c>
      <c r="Q3" s="1">
        <v>71.260000000000005</v>
      </c>
      <c r="R3" s="1">
        <v>74.099999999999994</v>
      </c>
      <c r="S3" s="1">
        <v>74.08</v>
      </c>
      <c r="T3" s="1">
        <v>53.84</v>
      </c>
      <c r="U3" s="1">
        <v>59.23</v>
      </c>
      <c r="V3" s="1">
        <v>62.62</v>
      </c>
      <c r="W3" s="1">
        <v>66.198999999999998</v>
      </c>
      <c r="X3" s="1">
        <v>68.161000000000001</v>
      </c>
      <c r="Y3" s="1">
        <v>68.337999999999994</v>
      </c>
      <c r="Z3" s="1">
        <v>31.69</v>
      </c>
      <c r="AA3" s="1">
        <v>32.17</v>
      </c>
      <c r="AB3" s="1">
        <v>30.16</v>
      </c>
      <c r="AC3" s="1">
        <v>23.65</v>
      </c>
      <c r="AD3" s="1">
        <v>27.48</v>
      </c>
      <c r="AE3" s="1">
        <v>24.78</v>
      </c>
      <c r="AF3" s="1">
        <v>28.1</v>
      </c>
      <c r="AG3" s="1">
        <v>31.02</v>
      </c>
      <c r="AH3" s="1">
        <v>31</v>
      </c>
      <c r="AI3" s="1">
        <v>37.661000000000001</v>
      </c>
      <c r="AJ3" s="1">
        <v>48.674999999999997</v>
      </c>
      <c r="AK3" s="1">
        <v>49.350999999999999</v>
      </c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6C05-84BB-4EA8-9200-6467A1B85B12}">
  <dimension ref="A1:AK3"/>
  <sheetViews>
    <sheetView workbookViewId="0">
      <selection activeCell="Z1" activeCellId="2" sqref="B1:M1 N1:Y1 Z1:AK1"/>
    </sheetView>
  </sheetViews>
  <sheetFormatPr defaultRowHeight="15" x14ac:dyDescent="0.25"/>
  <sheetData>
    <row r="1" spans="1:37" ht="15.75" thickBot="1" x14ac:dyDescent="0.3">
      <c r="A1" s="2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 t="s">
        <v>1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  <c r="Z1" s="26" t="s">
        <v>2</v>
      </c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8"/>
    </row>
    <row r="2" spans="1:37" x14ac:dyDescent="0.25">
      <c r="A2" s="3" t="s">
        <v>3</v>
      </c>
      <c r="B2" s="1">
        <v>89.09</v>
      </c>
      <c r="C2" s="1">
        <v>137.82</v>
      </c>
      <c r="D2" s="1">
        <v>73.099999999999994</v>
      </c>
      <c r="E2" s="1">
        <v>20.11</v>
      </c>
      <c r="F2" s="1">
        <v>186.96</v>
      </c>
      <c r="G2" s="1">
        <v>92.93</v>
      </c>
      <c r="H2" s="1">
        <v>89.85</v>
      </c>
      <c r="I2" s="1">
        <v>103.96</v>
      </c>
      <c r="J2" s="1">
        <v>106.19</v>
      </c>
      <c r="K2" s="1">
        <v>85.06</v>
      </c>
      <c r="L2" s="1">
        <v>89.04</v>
      </c>
      <c r="M2" s="1">
        <v>125.9</v>
      </c>
      <c r="N2" s="1">
        <v>96.18</v>
      </c>
      <c r="O2" s="1">
        <v>114.5</v>
      </c>
      <c r="P2" s="1">
        <v>89.31</v>
      </c>
      <c r="Q2" s="1">
        <v>100</v>
      </c>
      <c r="R2" s="1">
        <v>89.13</v>
      </c>
      <c r="S2" s="1">
        <v>110.87</v>
      </c>
      <c r="T2" s="1">
        <v>102.44</v>
      </c>
      <c r="U2" s="1">
        <v>95.12</v>
      </c>
      <c r="V2" s="1">
        <v>102.44</v>
      </c>
      <c r="W2" s="1">
        <v>101.59</v>
      </c>
      <c r="X2" s="1">
        <v>104.34</v>
      </c>
      <c r="Y2" s="1">
        <v>94.08</v>
      </c>
      <c r="Z2" s="1">
        <v>72.260000000000005</v>
      </c>
      <c r="AA2" s="1">
        <v>105.11</v>
      </c>
      <c r="AB2" s="1">
        <v>122.63</v>
      </c>
      <c r="AC2" s="1">
        <v>82.35</v>
      </c>
      <c r="AD2" s="1">
        <v>105.88</v>
      </c>
      <c r="AE2" s="1">
        <v>111.76</v>
      </c>
      <c r="AF2" s="1">
        <v>102.7</v>
      </c>
      <c r="AG2" s="1">
        <v>94.59</v>
      </c>
      <c r="AH2" s="1">
        <v>102.7</v>
      </c>
      <c r="AI2" s="1">
        <v>95.37</v>
      </c>
      <c r="AJ2" s="1">
        <v>98.46</v>
      </c>
      <c r="AK2" s="1">
        <v>106.17</v>
      </c>
    </row>
    <row r="3" spans="1:37" x14ac:dyDescent="0.25">
      <c r="A3" s="3" t="s">
        <v>4</v>
      </c>
      <c r="B3" s="1">
        <v>116.5</v>
      </c>
      <c r="C3" s="1">
        <v>67.010000000000005</v>
      </c>
      <c r="D3" s="1">
        <v>75.38</v>
      </c>
      <c r="E3" s="1">
        <v>65.22</v>
      </c>
      <c r="F3" s="1">
        <v>119.02</v>
      </c>
      <c r="G3" s="1">
        <v>95.11</v>
      </c>
      <c r="H3" s="1">
        <v>70.540000000000006</v>
      </c>
      <c r="I3" s="1">
        <v>76.489999999999995</v>
      </c>
      <c r="J3" s="1">
        <v>99.5</v>
      </c>
      <c r="K3" s="1">
        <v>40.64</v>
      </c>
      <c r="L3" s="1">
        <v>48.7</v>
      </c>
      <c r="M3" s="1">
        <v>44.28</v>
      </c>
      <c r="N3" s="1">
        <v>0.55000000000000004</v>
      </c>
      <c r="O3" s="1">
        <v>1.1100000000000001</v>
      </c>
      <c r="P3" s="1">
        <v>1.06</v>
      </c>
      <c r="Q3" s="1">
        <v>1.27</v>
      </c>
      <c r="R3" s="1">
        <v>0</v>
      </c>
      <c r="S3" s="1">
        <v>0</v>
      </c>
      <c r="T3" s="1">
        <v>1.38</v>
      </c>
      <c r="U3" s="1">
        <v>0.94</v>
      </c>
      <c r="V3" s="1">
        <v>1.49</v>
      </c>
      <c r="W3" s="1">
        <v>0</v>
      </c>
      <c r="X3" s="1">
        <v>0</v>
      </c>
      <c r="Y3" s="1">
        <v>0</v>
      </c>
      <c r="Z3" s="1">
        <v>131.38999999999999</v>
      </c>
      <c r="AA3" s="1">
        <v>116.06</v>
      </c>
      <c r="AB3" s="1">
        <v>116.06</v>
      </c>
      <c r="AC3" s="1">
        <v>67.06</v>
      </c>
      <c r="AD3" s="1">
        <v>65.88</v>
      </c>
      <c r="AE3" s="1">
        <v>71.760000000000005</v>
      </c>
      <c r="AF3" s="1">
        <v>108.11</v>
      </c>
      <c r="AG3" s="1">
        <v>94.59</v>
      </c>
      <c r="AH3" s="1">
        <v>113.51</v>
      </c>
      <c r="AI3" s="1">
        <v>75.02</v>
      </c>
      <c r="AJ3" s="1">
        <v>90.21</v>
      </c>
      <c r="AK3" s="1">
        <v>94.29</v>
      </c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7DB5-9ECE-4870-9855-7DF2F498B556}">
  <dimension ref="A1:J3"/>
  <sheetViews>
    <sheetView workbookViewId="0">
      <selection activeCell="H1" activeCellId="2" sqref="B1:D1 E1:G1 H1:J1"/>
    </sheetView>
  </sheetViews>
  <sheetFormatPr defaultRowHeight="15" x14ac:dyDescent="0.25"/>
  <sheetData>
    <row r="1" spans="1:10" ht="15.75" thickBot="1" x14ac:dyDescent="0.3">
      <c r="A1" s="7"/>
      <c r="B1" s="29" t="s">
        <v>5</v>
      </c>
      <c r="C1" s="30"/>
      <c r="D1" s="31"/>
      <c r="E1" s="29" t="s">
        <v>6</v>
      </c>
      <c r="F1" s="30"/>
      <c r="G1" s="31"/>
      <c r="H1" s="29" t="s">
        <v>7</v>
      </c>
      <c r="I1" s="30"/>
      <c r="J1" s="31"/>
    </row>
    <row r="2" spans="1:10" x14ac:dyDescent="0.25">
      <c r="A2" s="8" t="s">
        <v>3</v>
      </c>
      <c r="B2" s="6">
        <v>111.491</v>
      </c>
      <c r="C2" s="6">
        <v>117.378</v>
      </c>
      <c r="D2" s="6">
        <v>126.70399999999999</v>
      </c>
      <c r="E2" s="6">
        <v>114.988</v>
      </c>
      <c r="F2" s="6">
        <v>166.15199999999999</v>
      </c>
      <c r="G2" s="6">
        <v>171.554</v>
      </c>
      <c r="H2" s="6">
        <v>145.08699999999999</v>
      </c>
      <c r="I2" s="6">
        <v>150.65799999999999</v>
      </c>
      <c r="J2" s="6">
        <v>161.71799999999999</v>
      </c>
    </row>
    <row r="3" spans="1:10" x14ac:dyDescent="0.25">
      <c r="A3" s="8" t="s">
        <v>4</v>
      </c>
      <c r="B3" s="6">
        <v>4.8179999999999996</v>
      </c>
      <c r="C3" s="6">
        <v>5.33</v>
      </c>
      <c r="D3" s="6">
        <v>5.0490000000000004</v>
      </c>
      <c r="E3" s="6">
        <v>106.923</v>
      </c>
      <c r="F3" s="6">
        <v>141.405</v>
      </c>
      <c r="G3" s="6">
        <v>157.541</v>
      </c>
      <c r="H3" s="6">
        <v>128.935</v>
      </c>
      <c r="I3" s="6">
        <v>111.441</v>
      </c>
      <c r="J3" s="6">
        <v>115.94499999999999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8201-E973-4523-B855-D1C55ACDA272}">
  <dimension ref="A1:J3"/>
  <sheetViews>
    <sheetView workbookViewId="0">
      <selection activeCell="B5" sqref="B5"/>
    </sheetView>
  </sheetViews>
  <sheetFormatPr defaultRowHeight="15" x14ac:dyDescent="0.25"/>
  <sheetData>
    <row r="1" spans="1:10" ht="15.75" thickBot="1" x14ac:dyDescent="0.3">
      <c r="A1" s="7"/>
      <c r="B1" s="29" t="s">
        <v>5</v>
      </c>
      <c r="C1" s="30"/>
      <c r="D1" s="31"/>
      <c r="E1" s="29" t="s">
        <v>6</v>
      </c>
      <c r="F1" s="30"/>
      <c r="G1" s="31"/>
      <c r="H1" s="29" t="s">
        <v>7</v>
      </c>
      <c r="I1" s="30"/>
      <c r="J1" s="31"/>
    </row>
    <row r="2" spans="1:10" x14ac:dyDescent="0.25">
      <c r="A2" s="8" t="s">
        <v>3</v>
      </c>
      <c r="B2" s="6">
        <v>1.81</v>
      </c>
      <c r="C2" s="6">
        <v>1.73</v>
      </c>
      <c r="D2" s="6">
        <v>1.82</v>
      </c>
      <c r="E2" s="6">
        <v>2.13</v>
      </c>
      <c r="F2" s="6">
        <v>2.11</v>
      </c>
      <c r="G2" s="6">
        <v>2.2599999999999998</v>
      </c>
      <c r="H2" s="6">
        <v>1.7</v>
      </c>
      <c r="I2" s="6">
        <v>1.61</v>
      </c>
      <c r="J2" s="6">
        <v>1.67</v>
      </c>
    </row>
    <row r="3" spans="1:10" x14ac:dyDescent="0.25">
      <c r="A3" s="8" t="s">
        <v>4</v>
      </c>
      <c r="B3" s="6">
        <v>0.25</v>
      </c>
      <c r="C3" s="6">
        <v>0.56000000000000005</v>
      </c>
      <c r="D3" s="6">
        <v>0.1</v>
      </c>
      <c r="E3" s="6">
        <v>1.94</v>
      </c>
      <c r="F3" s="6">
        <v>2.31</v>
      </c>
      <c r="G3" s="6">
        <v>2.46</v>
      </c>
      <c r="H3" s="6">
        <v>1.17</v>
      </c>
      <c r="I3" s="6">
        <v>1.0900000000000001</v>
      </c>
      <c r="J3" s="6">
        <v>1.22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15AD-B9A7-408C-B834-FB59FFDBCA35}">
  <dimension ref="A1:S21"/>
  <sheetViews>
    <sheetView workbookViewId="0">
      <selection activeCell="E28" sqref="E28"/>
    </sheetView>
  </sheetViews>
  <sheetFormatPr defaultRowHeight="15" x14ac:dyDescent="0.25"/>
  <cols>
    <col min="1" max="1" width="14.42578125" customWidth="1"/>
  </cols>
  <sheetData>
    <row r="1" spans="1:19" ht="15.75" thickBot="1" x14ac:dyDescent="0.3">
      <c r="A1" s="10" t="s">
        <v>12</v>
      </c>
      <c r="B1" s="29" t="s">
        <v>8</v>
      </c>
      <c r="C1" s="30"/>
      <c r="D1" s="30"/>
      <c r="E1" s="30"/>
      <c r="F1" s="30"/>
      <c r="G1" s="31"/>
      <c r="H1" s="29" t="s">
        <v>9</v>
      </c>
      <c r="I1" s="30"/>
      <c r="J1" s="30"/>
      <c r="K1" s="30"/>
      <c r="L1" s="30"/>
      <c r="M1" s="31"/>
      <c r="N1" s="29" t="s">
        <v>0</v>
      </c>
      <c r="O1" s="30"/>
      <c r="P1" s="30"/>
      <c r="Q1" s="30"/>
      <c r="R1" s="30"/>
      <c r="S1" s="31"/>
    </row>
    <row r="2" spans="1:19" x14ac:dyDescent="0.25">
      <c r="A2" s="6">
        <v>0.1</v>
      </c>
      <c r="B2" s="6">
        <v>92.7</v>
      </c>
      <c r="C2" s="6">
        <v>98.7</v>
      </c>
      <c r="D2" s="6">
        <v>108.5</v>
      </c>
      <c r="E2" s="6">
        <v>97.1</v>
      </c>
      <c r="F2" s="6">
        <v>102.7</v>
      </c>
      <c r="G2" s="6">
        <v>100.2</v>
      </c>
      <c r="H2" s="6">
        <v>95.3</v>
      </c>
      <c r="I2" s="6">
        <v>98.5</v>
      </c>
      <c r="J2" s="6">
        <v>106.3</v>
      </c>
      <c r="K2" s="6">
        <v>97.3</v>
      </c>
      <c r="L2" s="6">
        <v>104.3</v>
      </c>
      <c r="M2" s="6">
        <v>98.3</v>
      </c>
      <c r="N2" s="6">
        <v>91</v>
      </c>
      <c r="O2" s="6">
        <v>99</v>
      </c>
      <c r="P2" s="6">
        <v>109.9</v>
      </c>
      <c r="Q2" s="6">
        <v>98</v>
      </c>
      <c r="R2" s="6">
        <v>101</v>
      </c>
      <c r="S2" s="6">
        <v>101</v>
      </c>
    </row>
    <row r="3" spans="1:19" x14ac:dyDescent="0.25">
      <c r="A3" s="6">
        <v>10</v>
      </c>
      <c r="B3" s="6">
        <v>90.8</v>
      </c>
      <c r="C3" s="6">
        <v>97.5</v>
      </c>
      <c r="D3" s="6">
        <v>100.2</v>
      </c>
      <c r="E3" s="6">
        <v>89.4</v>
      </c>
      <c r="F3" s="6">
        <v>84.8</v>
      </c>
      <c r="G3" s="6">
        <v>87.9</v>
      </c>
      <c r="H3" s="6">
        <v>97.9</v>
      </c>
      <c r="I3" s="6">
        <v>102.1</v>
      </c>
      <c r="J3" s="6">
        <v>100.8</v>
      </c>
      <c r="K3" s="6">
        <v>102.8</v>
      </c>
      <c r="L3" s="6">
        <v>95.8</v>
      </c>
      <c r="M3" s="6">
        <v>100.3</v>
      </c>
      <c r="N3" s="6">
        <v>93.6</v>
      </c>
      <c r="O3" s="6">
        <v>102.7</v>
      </c>
      <c r="P3" s="6">
        <v>104.6</v>
      </c>
      <c r="Q3" s="6">
        <v>112.3</v>
      </c>
      <c r="R3" s="6">
        <v>110.2</v>
      </c>
      <c r="S3" s="6">
        <v>106.7</v>
      </c>
    </row>
    <row r="4" spans="1:19" x14ac:dyDescent="0.25">
      <c r="A4" s="6">
        <v>42</v>
      </c>
      <c r="B4" s="6">
        <v>34.1</v>
      </c>
      <c r="C4" s="6">
        <v>39.1</v>
      </c>
      <c r="D4" s="6">
        <v>43.5</v>
      </c>
      <c r="E4" s="6">
        <v>40.700000000000003</v>
      </c>
      <c r="F4" s="6">
        <v>39.700000000000003</v>
      </c>
      <c r="G4" s="6">
        <v>39</v>
      </c>
      <c r="H4" s="6">
        <v>92.9</v>
      </c>
      <c r="I4" s="6">
        <v>94.4</v>
      </c>
      <c r="J4" s="6">
        <v>102.1</v>
      </c>
      <c r="K4" s="6">
        <v>98</v>
      </c>
      <c r="L4" s="6">
        <v>91</v>
      </c>
      <c r="M4" s="6">
        <v>87.9</v>
      </c>
      <c r="N4" s="6">
        <v>87.3</v>
      </c>
      <c r="O4" s="6">
        <v>104.4</v>
      </c>
      <c r="P4" s="6">
        <v>117.6</v>
      </c>
      <c r="Q4" s="6">
        <v>100.4</v>
      </c>
      <c r="R4" s="6">
        <v>99.7</v>
      </c>
      <c r="S4" s="6">
        <v>104.8</v>
      </c>
    </row>
    <row r="5" spans="1:19" x14ac:dyDescent="0.25">
      <c r="A5" s="6">
        <v>100</v>
      </c>
      <c r="B5" s="6">
        <v>34.1</v>
      </c>
      <c r="C5" s="6">
        <v>40.5</v>
      </c>
      <c r="D5" s="6">
        <v>40.5</v>
      </c>
      <c r="E5" s="6">
        <v>37</v>
      </c>
      <c r="F5" s="6">
        <v>37.700000000000003</v>
      </c>
      <c r="G5" s="6">
        <v>37.200000000000003</v>
      </c>
      <c r="H5" s="6">
        <v>70.099999999999994</v>
      </c>
      <c r="I5" s="6">
        <v>78.8</v>
      </c>
      <c r="J5" s="6">
        <v>71.900000000000006</v>
      </c>
      <c r="K5" s="6">
        <v>46.6</v>
      </c>
      <c r="L5" s="6">
        <v>48.3</v>
      </c>
      <c r="M5" s="6">
        <v>46.4</v>
      </c>
      <c r="N5" s="6">
        <v>59.6</v>
      </c>
      <c r="O5" s="6">
        <v>72.5</v>
      </c>
      <c r="P5" s="6">
        <v>69.5</v>
      </c>
      <c r="Q5" s="6">
        <v>60.8</v>
      </c>
      <c r="R5" s="6">
        <v>68.099999999999994</v>
      </c>
      <c r="S5" s="6">
        <v>61.7</v>
      </c>
    </row>
    <row r="6" spans="1:19" x14ac:dyDescent="0.25">
      <c r="A6" s="6">
        <v>250</v>
      </c>
      <c r="B6" s="6">
        <v>34.6</v>
      </c>
      <c r="C6" s="6">
        <v>42.1</v>
      </c>
      <c r="D6" s="6">
        <v>45.4</v>
      </c>
      <c r="E6" s="6">
        <v>35.6</v>
      </c>
      <c r="F6" s="6">
        <v>37.799999999999997</v>
      </c>
      <c r="G6" s="6">
        <v>37</v>
      </c>
      <c r="H6" s="6">
        <v>28.8</v>
      </c>
      <c r="I6" s="6">
        <v>31.8</v>
      </c>
      <c r="J6" s="6">
        <v>33.4</v>
      </c>
      <c r="K6" s="6">
        <v>18.2</v>
      </c>
      <c r="L6" s="6">
        <v>18.600000000000001</v>
      </c>
      <c r="M6" s="6">
        <v>17.399999999999999</v>
      </c>
      <c r="N6" s="6">
        <v>34.1</v>
      </c>
      <c r="O6" s="6">
        <v>40.4</v>
      </c>
      <c r="P6" s="6">
        <v>43.2</v>
      </c>
      <c r="Q6" s="6">
        <v>33.9</v>
      </c>
      <c r="R6" s="6">
        <v>36.1</v>
      </c>
      <c r="S6" s="6">
        <v>36</v>
      </c>
    </row>
    <row r="7" spans="1:19" x14ac:dyDescent="0.25">
      <c r="A7" s="6">
        <v>500</v>
      </c>
      <c r="B7" s="6">
        <v>33.299999999999997</v>
      </c>
      <c r="C7" s="6">
        <v>39.799999999999997</v>
      </c>
      <c r="D7" s="6">
        <v>44.2</v>
      </c>
      <c r="E7" s="6">
        <v>36</v>
      </c>
      <c r="F7" s="6">
        <v>39.4</v>
      </c>
      <c r="G7" s="6">
        <v>39.4</v>
      </c>
      <c r="H7" s="6">
        <v>19.7</v>
      </c>
      <c r="I7" s="6">
        <v>23</v>
      </c>
      <c r="J7" s="6">
        <v>25.1</v>
      </c>
      <c r="K7" s="6">
        <v>17.3</v>
      </c>
      <c r="L7" s="6">
        <v>18.899999999999999</v>
      </c>
      <c r="M7" s="6">
        <v>17.7</v>
      </c>
      <c r="N7" s="6">
        <v>24.1</v>
      </c>
      <c r="O7" s="6">
        <v>29.3</v>
      </c>
      <c r="P7" s="6">
        <v>32</v>
      </c>
      <c r="Q7" s="6">
        <v>27.6</v>
      </c>
      <c r="R7" s="6">
        <v>32</v>
      </c>
      <c r="S7" s="6">
        <v>29.4</v>
      </c>
    </row>
    <row r="8" spans="1:19" x14ac:dyDescent="0.25">
      <c r="A8" s="6">
        <v>1000</v>
      </c>
      <c r="B8" s="6">
        <v>34.200000000000003</v>
      </c>
      <c r="C8" s="6">
        <v>40.5</v>
      </c>
      <c r="D8" s="6">
        <v>41.7</v>
      </c>
      <c r="E8" s="6">
        <v>35.5</v>
      </c>
      <c r="F8" s="6">
        <v>39</v>
      </c>
      <c r="G8" s="6">
        <v>37.1</v>
      </c>
      <c r="H8" s="6">
        <v>20.2</v>
      </c>
      <c r="I8" s="6">
        <v>23.4</v>
      </c>
      <c r="J8" s="6">
        <v>24.7</v>
      </c>
      <c r="K8" s="6">
        <v>17.100000000000001</v>
      </c>
      <c r="L8" s="6">
        <v>18.3</v>
      </c>
      <c r="M8" s="6">
        <v>17.100000000000001</v>
      </c>
      <c r="N8" s="6">
        <v>25.2</v>
      </c>
      <c r="O8" s="6">
        <v>29.9</v>
      </c>
      <c r="P8" s="6">
        <v>29.1</v>
      </c>
      <c r="Q8" s="6">
        <v>25.4</v>
      </c>
      <c r="R8" s="6">
        <v>31</v>
      </c>
      <c r="S8" s="6">
        <v>27.6</v>
      </c>
    </row>
    <row r="9" spans="1:19" x14ac:dyDescent="0.25">
      <c r="A9" s="6">
        <v>5000</v>
      </c>
      <c r="B9" s="6">
        <v>33.1</v>
      </c>
      <c r="C9" s="6">
        <v>40.299999999999997</v>
      </c>
      <c r="D9" s="6">
        <v>44.4</v>
      </c>
      <c r="E9" s="6"/>
      <c r="F9" s="6"/>
      <c r="G9" s="6"/>
      <c r="H9" s="6">
        <v>21.7</v>
      </c>
      <c r="I9" s="6">
        <v>25.8</v>
      </c>
      <c r="J9" s="6">
        <v>26.5</v>
      </c>
      <c r="K9" s="6"/>
      <c r="L9" s="6"/>
      <c r="M9" s="6"/>
      <c r="N9" s="6">
        <v>29.1</v>
      </c>
      <c r="O9" s="6">
        <v>34.299999999999997</v>
      </c>
      <c r="P9" s="6">
        <v>37.700000000000003</v>
      </c>
      <c r="Q9" s="6"/>
      <c r="R9" s="6"/>
      <c r="S9" s="6"/>
    </row>
    <row r="12" spans="1:19" ht="15.75" thickBot="1" x14ac:dyDescent="0.3"/>
    <row r="13" spans="1:19" ht="15.75" thickBot="1" x14ac:dyDescent="0.3">
      <c r="A13" s="10" t="s">
        <v>13</v>
      </c>
      <c r="B13" s="29" t="s">
        <v>8</v>
      </c>
      <c r="C13" s="30"/>
      <c r="D13" s="30"/>
      <c r="E13" s="30"/>
      <c r="F13" s="30"/>
      <c r="G13" s="31"/>
      <c r="H13" s="29" t="s">
        <v>9</v>
      </c>
      <c r="I13" s="30"/>
      <c r="J13" s="30"/>
      <c r="K13" s="30"/>
      <c r="L13" s="30"/>
      <c r="M13" s="31"/>
      <c r="N13" s="29" t="s">
        <v>0</v>
      </c>
      <c r="O13" s="30"/>
      <c r="P13" s="30"/>
      <c r="Q13" s="30"/>
      <c r="R13" s="30"/>
      <c r="S13" s="31"/>
    </row>
    <row r="14" spans="1:19" x14ac:dyDescent="0.25">
      <c r="A14" s="6">
        <v>0.1</v>
      </c>
      <c r="B14" s="6">
        <v>105.1</v>
      </c>
      <c r="C14" s="6">
        <v>107</v>
      </c>
      <c r="D14" s="6">
        <v>87.9</v>
      </c>
      <c r="E14" s="6">
        <v>104.2</v>
      </c>
      <c r="F14" s="6">
        <v>102.1</v>
      </c>
      <c r="G14" s="6">
        <v>93.8</v>
      </c>
      <c r="H14" s="6">
        <v>102.8</v>
      </c>
      <c r="I14" s="6">
        <v>95.3</v>
      </c>
      <c r="J14" s="6">
        <v>101.9</v>
      </c>
      <c r="K14" s="6">
        <v>104.3</v>
      </c>
      <c r="L14" s="6">
        <v>99.1</v>
      </c>
      <c r="M14" s="6">
        <v>96.6</v>
      </c>
      <c r="N14" s="6">
        <v>89.3</v>
      </c>
      <c r="O14" s="6">
        <v>132</v>
      </c>
      <c r="P14" s="6">
        <v>78.7</v>
      </c>
      <c r="Q14" s="6">
        <v>81.7</v>
      </c>
      <c r="R14" s="6">
        <v>106.3</v>
      </c>
      <c r="S14" s="6">
        <v>112</v>
      </c>
    </row>
    <row r="15" spans="1:19" x14ac:dyDescent="0.25">
      <c r="A15" s="6">
        <v>10</v>
      </c>
      <c r="B15" s="6">
        <v>74.5</v>
      </c>
      <c r="C15" s="6">
        <v>84.1</v>
      </c>
      <c r="D15" s="6">
        <v>80.3</v>
      </c>
      <c r="E15" s="6">
        <v>81.3</v>
      </c>
      <c r="F15" s="6">
        <v>83.3</v>
      </c>
      <c r="G15" s="6">
        <v>89.6</v>
      </c>
      <c r="H15" s="6">
        <v>92</v>
      </c>
      <c r="I15" s="6">
        <v>87.8</v>
      </c>
      <c r="J15" s="6">
        <v>97</v>
      </c>
      <c r="K15" s="6">
        <v>94.9</v>
      </c>
      <c r="L15" s="6">
        <v>87.2</v>
      </c>
      <c r="M15" s="6">
        <v>89.7</v>
      </c>
      <c r="N15" s="6">
        <v>129.9</v>
      </c>
      <c r="O15" s="6">
        <v>90.8</v>
      </c>
      <c r="P15" s="6">
        <v>114.6</v>
      </c>
      <c r="Q15" s="6">
        <v>116.9</v>
      </c>
      <c r="R15" s="6">
        <v>90.8</v>
      </c>
      <c r="S15" s="6">
        <v>83.8</v>
      </c>
    </row>
    <row r="16" spans="1:19" x14ac:dyDescent="0.25">
      <c r="A16" s="6">
        <v>42</v>
      </c>
      <c r="B16" s="6">
        <v>1.3</v>
      </c>
      <c r="C16" s="6">
        <v>1.9</v>
      </c>
      <c r="D16" s="6">
        <v>0.6</v>
      </c>
      <c r="E16" s="6">
        <v>4.5999999999999996</v>
      </c>
      <c r="F16" s="6">
        <v>0</v>
      </c>
      <c r="G16" s="6">
        <v>3.3</v>
      </c>
      <c r="H16" s="6">
        <v>99.4</v>
      </c>
      <c r="I16" s="6">
        <v>101.1</v>
      </c>
      <c r="J16" s="6">
        <v>104.4</v>
      </c>
      <c r="K16" s="6">
        <v>87.2</v>
      </c>
      <c r="L16" s="6">
        <v>95.7</v>
      </c>
      <c r="M16" s="6">
        <v>99.1</v>
      </c>
      <c r="N16" s="6">
        <v>116.2</v>
      </c>
      <c r="O16" s="6">
        <v>128.9</v>
      </c>
      <c r="P16" s="6">
        <v>106.7</v>
      </c>
      <c r="Q16" s="6">
        <v>111.3</v>
      </c>
      <c r="R16" s="6">
        <v>97.9</v>
      </c>
      <c r="S16" s="6">
        <v>70.400000000000006</v>
      </c>
    </row>
    <row r="17" spans="1:19" x14ac:dyDescent="0.25">
      <c r="A17" s="6">
        <v>100</v>
      </c>
      <c r="B17" s="6">
        <v>2.2999999999999998</v>
      </c>
      <c r="C17" s="6">
        <v>1.5</v>
      </c>
      <c r="D17" s="6">
        <v>0.8</v>
      </c>
      <c r="E17" s="6">
        <v>1.6</v>
      </c>
      <c r="F17" s="6">
        <v>0</v>
      </c>
      <c r="G17" s="6">
        <v>0</v>
      </c>
      <c r="H17" s="6">
        <v>91.2</v>
      </c>
      <c r="I17" s="6">
        <v>91.2</v>
      </c>
      <c r="J17" s="6">
        <v>76.2</v>
      </c>
      <c r="K17" s="6">
        <v>85.5</v>
      </c>
      <c r="L17" s="6">
        <v>83.8</v>
      </c>
      <c r="M17" s="6">
        <v>80.3</v>
      </c>
      <c r="N17" s="6">
        <v>88.7</v>
      </c>
      <c r="O17" s="6">
        <v>81.3</v>
      </c>
      <c r="P17" s="6">
        <v>80.8</v>
      </c>
      <c r="Q17" s="6">
        <v>81</v>
      </c>
      <c r="R17" s="6">
        <v>104.9</v>
      </c>
      <c r="S17" s="6">
        <v>18.3</v>
      </c>
    </row>
    <row r="18" spans="1:19" x14ac:dyDescent="0.25">
      <c r="A18" s="6">
        <v>250</v>
      </c>
      <c r="B18" s="6">
        <v>0</v>
      </c>
      <c r="C18" s="6">
        <v>0.6</v>
      </c>
      <c r="D18" s="6">
        <v>0</v>
      </c>
      <c r="E18" s="6">
        <v>0</v>
      </c>
      <c r="F18" s="6">
        <v>0.6</v>
      </c>
      <c r="G18" s="6">
        <v>0</v>
      </c>
      <c r="H18" s="6">
        <v>34.799999999999997</v>
      </c>
      <c r="I18" s="6">
        <v>28.2</v>
      </c>
      <c r="J18" s="6">
        <v>29.8</v>
      </c>
      <c r="K18" s="6">
        <v>20.5</v>
      </c>
      <c r="L18" s="6">
        <v>17.899999999999999</v>
      </c>
      <c r="M18" s="6">
        <v>27.4</v>
      </c>
      <c r="N18" s="6">
        <v>24.8</v>
      </c>
      <c r="O18" s="6">
        <v>40.1</v>
      </c>
      <c r="P18" s="6">
        <v>20.100000000000001</v>
      </c>
      <c r="Q18" s="6">
        <v>21.8</v>
      </c>
      <c r="R18" s="6">
        <v>33.1</v>
      </c>
      <c r="S18" s="6">
        <v>0</v>
      </c>
    </row>
    <row r="19" spans="1:19" x14ac:dyDescent="0.25">
      <c r="A19" s="6">
        <v>500</v>
      </c>
      <c r="B19" s="6">
        <v>0</v>
      </c>
      <c r="C19" s="6">
        <v>0</v>
      </c>
      <c r="D19" s="6">
        <v>0</v>
      </c>
      <c r="E19" s="6">
        <v>0.6</v>
      </c>
      <c r="F19" s="6">
        <v>1.2</v>
      </c>
      <c r="G19" s="6">
        <v>0</v>
      </c>
      <c r="H19" s="6">
        <v>1.2</v>
      </c>
      <c r="I19" s="6">
        <v>3.1</v>
      </c>
      <c r="J19" s="6">
        <v>4.0999999999999996</v>
      </c>
      <c r="K19" s="6">
        <v>0</v>
      </c>
      <c r="L19" s="6">
        <v>2.9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x14ac:dyDescent="0.25">
      <c r="A20" s="6">
        <v>1000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25">
      <c r="A21" s="6">
        <v>5000</v>
      </c>
      <c r="B21" s="6">
        <v>0</v>
      </c>
      <c r="C21" s="6">
        <v>0</v>
      </c>
      <c r="D21" s="6">
        <v>0</v>
      </c>
      <c r="E21" s="6"/>
      <c r="F21" s="6"/>
      <c r="G21" s="6"/>
      <c r="H21" s="6">
        <v>0</v>
      </c>
      <c r="I21" s="6">
        <v>0</v>
      </c>
      <c r="J21" s="6">
        <v>0</v>
      </c>
      <c r="K21" s="6"/>
      <c r="L21" s="6"/>
      <c r="M21" s="6"/>
      <c r="N21" s="6">
        <v>0</v>
      </c>
      <c r="O21" s="6">
        <v>0</v>
      </c>
      <c r="P21" s="6">
        <v>0</v>
      </c>
      <c r="Q21" s="6"/>
      <c r="R21" s="6"/>
      <c r="S21" s="6"/>
    </row>
  </sheetData>
  <mergeCells count="6">
    <mergeCell ref="B1:G1"/>
    <mergeCell ref="H1:M1"/>
    <mergeCell ref="N1:S1"/>
    <mergeCell ref="B13:G13"/>
    <mergeCell ref="H13:M13"/>
    <mergeCell ref="N13:S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F245-6EB2-4344-82FD-8C7A2FBCF0EC}">
  <dimension ref="A1:S12"/>
  <sheetViews>
    <sheetView workbookViewId="0">
      <selection activeCell="E14" sqref="E14"/>
    </sheetView>
  </sheetViews>
  <sheetFormatPr defaultRowHeight="15" x14ac:dyDescent="0.25"/>
  <cols>
    <col min="1" max="1" width="15.28515625" customWidth="1"/>
  </cols>
  <sheetData>
    <row r="1" spans="1:19" ht="15.75" thickBot="1" x14ac:dyDescent="0.3">
      <c r="A1" s="10" t="s">
        <v>12</v>
      </c>
      <c r="B1" s="29" t="s">
        <v>8</v>
      </c>
      <c r="C1" s="30"/>
      <c r="D1" s="30"/>
      <c r="E1" s="30"/>
      <c r="F1" s="30"/>
      <c r="G1" s="31"/>
      <c r="H1" s="29" t="s">
        <v>0</v>
      </c>
      <c r="I1" s="30"/>
      <c r="J1" s="30"/>
      <c r="K1" s="30"/>
      <c r="L1" s="30"/>
      <c r="M1" s="31"/>
      <c r="N1" s="29" t="s">
        <v>9</v>
      </c>
      <c r="O1" s="30"/>
      <c r="P1" s="30"/>
      <c r="Q1" s="30"/>
      <c r="R1" s="30"/>
      <c r="S1" s="31"/>
    </row>
    <row r="2" spans="1:19" x14ac:dyDescent="0.25">
      <c r="A2" s="8" t="s">
        <v>10</v>
      </c>
      <c r="B2" s="6">
        <v>7.2329999999999998E-3</v>
      </c>
      <c r="C2" s="6">
        <v>7.9850000000000008E-3</v>
      </c>
      <c r="D2" s="6">
        <v>7.8930000000000007E-3</v>
      </c>
      <c r="E2" s="6">
        <v>4.568E-3</v>
      </c>
      <c r="F2" s="6">
        <v>4.7060000000000001E-3</v>
      </c>
      <c r="G2" s="6">
        <v>4.8079999999999998E-3</v>
      </c>
      <c r="H2" s="6">
        <v>0.92294100000000001</v>
      </c>
      <c r="I2" s="6">
        <v>1.0130049999999999</v>
      </c>
      <c r="J2" s="6">
        <v>1.069582</v>
      </c>
      <c r="K2" s="6">
        <v>0.99929800000000002</v>
      </c>
      <c r="L2" s="6">
        <v>0.98535499999999998</v>
      </c>
      <c r="M2" s="6">
        <v>1.0155749999999999</v>
      </c>
      <c r="N2" s="6">
        <v>2.8549000000000001E-2</v>
      </c>
      <c r="O2" s="6">
        <v>2.8892999999999999E-2</v>
      </c>
      <c r="P2" s="6">
        <v>2.7559E-2</v>
      </c>
      <c r="Q2" s="6">
        <v>1.5414000000000001E-2</v>
      </c>
      <c r="R2" s="6">
        <v>1.4611000000000001E-2</v>
      </c>
      <c r="S2" s="6">
        <v>1.5405E-2</v>
      </c>
    </row>
    <row r="5" spans="1:19" ht="15.75" thickBot="1" x14ac:dyDescent="0.3"/>
    <row r="6" spans="1:19" ht="15.75" thickBot="1" x14ac:dyDescent="0.3">
      <c r="A6" s="14" t="s">
        <v>22</v>
      </c>
      <c r="B6" s="29" t="s">
        <v>8</v>
      </c>
      <c r="C6" s="30"/>
      <c r="D6" s="30"/>
      <c r="E6" s="30"/>
      <c r="F6" s="30"/>
      <c r="G6" s="31"/>
      <c r="H6" s="29" t="s">
        <v>0</v>
      </c>
      <c r="I6" s="30"/>
      <c r="J6" s="30"/>
      <c r="K6" s="30"/>
      <c r="L6" s="30"/>
      <c r="M6" s="31"/>
      <c r="N6" s="29" t="s">
        <v>9</v>
      </c>
      <c r="O6" s="30"/>
      <c r="P6" s="30"/>
      <c r="Q6" s="30"/>
      <c r="R6" s="30"/>
      <c r="S6" s="31"/>
    </row>
    <row r="7" spans="1:19" x14ac:dyDescent="0.25">
      <c r="A7" t="s">
        <v>11</v>
      </c>
      <c r="B7" s="6">
        <v>0.49560199999999999</v>
      </c>
      <c r="C7" s="6">
        <v>0.52421799999999996</v>
      </c>
      <c r="D7" s="6">
        <v>0.53401699999999996</v>
      </c>
      <c r="E7" s="6">
        <v>0.46305800000000003</v>
      </c>
      <c r="F7" s="6">
        <v>0.45751399999999998</v>
      </c>
      <c r="G7" s="6">
        <v>0.48141400000000001</v>
      </c>
      <c r="H7" s="6">
        <v>0.960928</v>
      </c>
      <c r="I7" s="6">
        <v>1.0084329999999999</v>
      </c>
      <c r="J7" s="6">
        <v>1.0319590000000001</v>
      </c>
      <c r="K7" s="6">
        <v>0.97759399999999996</v>
      </c>
      <c r="L7" s="6">
        <v>1.0060960000000001</v>
      </c>
      <c r="M7" s="6">
        <v>1.0167219999999999</v>
      </c>
      <c r="N7" s="6">
        <v>0.45216299999999998</v>
      </c>
      <c r="O7" s="6">
        <v>0.38811099999999998</v>
      </c>
      <c r="P7" s="6">
        <v>0.37244100000000002</v>
      </c>
      <c r="Q7" s="6">
        <v>0.51150200000000001</v>
      </c>
      <c r="R7" s="6">
        <v>0.50143499999999996</v>
      </c>
      <c r="S7" s="6">
        <v>0.52484900000000001</v>
      </c>
    </row>
    <row r="10" spans="1:19" ht="15.75" thickBot="1" x14ac:dyDescent="0.3"/>
    <row r="11" spans="1:19" ht="15.75" thickBot="1" x14ac:dyDescent="0.3">
      <c r="A11" s="14" t="s">
        <v>13</v>
      </c>
      <c r="B11" s="29" t="s">
        <v>8</v>
      </c>
      <c r="C11" s="30"/>
      <c r="D11" s="30"/>
      <c r="E11" s="30"/>
      <c r="F11" s="30"/>
      <c r="G11" s="31"/>
      <c r="H11" s="29" t="s">
        <v>0</v>
      </c>
      <c r="I11" s="30"/>
      <c r="J11" s="30"/>
      <c r="K11" s="30"/>
      <c r="L11" s="30"/>
      <c r="M11" s="31"/>
      <c r="N11" s="29" t="s">
        <v>9</v>
      </c>
      <c r="O11" s="30"/>
      <c r="P11" s="30"/>
      <c r="Q11" s="30"/>
      <c r="R11" s="30"/>
      <c r="S11" s="31"/>
    </row>
    <row r="12" spans="1:19" x14ac:dyDescent="0.25">
      <c r="A12" t="s">
        <v>14</v>
      </c>
      <c r="B12" s="6">
        <v>5.4468000000000003E-2</v>
      </c>
      <c r="C12" s="6">
        <v>5.9417999999999999E-2</v>
      </c>
      <c r="D12" s="6">
        <v>5.7146000000000002E-2</v>
      </c>
      <c r="E12" s="6">
        <v>5.0832000000000002E-2</v>
      </c>
      <c r="F12" s="6">
        <v>5.4873999999999999E-2</v>
      </c>
      <c r="G12" s="6">
        <v>5.5218000000000003E-2</v>
      </c>
      <c r="H12" s="6">
        <v>0.89481100000000002</v>
      </c>
      <c r="I12" s="6">
        <v>1.0561750000000001</v>
      </c>
      <c r="J12" s="6">
        <v>1.0581149999999999</v>
      </c>
      <c r="K12" s="6">
        <v>0.94217200000000001</v>
      </c>
      <c r="L12" s="6">
        <v>1.0159400000000001</v>
      </c>
      <c r="M12" s="6">
        <v>1.044724</v>
      </c>
      <c r="N12" s="6">
        <v>7.5765609999999999</v>
      </c>
      <c r="O12" s="6">
        <v>7.0726290000000001</v>
      </c>
      <c r="P12" s="6">
        <v>8.0347559999999998</v>
      </c>
      <c r="Q12" s="6">
        <v>8.6412689999999994</v>
      </c>
      <c r="R12" s="6">
        <v>9.7151080000000007</v>
      </c>
      <c r="S12" s="6">
        <v>10.94802</v>
      </c>
    </row>
  </sheetData>
  <mergeCells count="9">
    <mergeCell ref="B11:G11"/>
    <mergeCell ref="H11:M11"/>
    <mergeCell ref="N11:S11"/>
    <mergeCell ref="B1:G1"/>
    <mergeCell ref="H1:M1"/>
    <mergeCell ref="N1:S1"/>
    <mergeCell ref="B6:G6"/>
    <mergeCell ref="H6:M6"/>
    <mergeCell ref="N6:S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122F-978A-494B-8640-B9D82CB5B251}">
  <dimension ref="A1:M7"/>
  <sheetViews>
    <sheetView workbookViewId="0">
      <selection activeCell="D11" sqref="D11"/>
    </sheetView>
  </sheetViews>
  <sheetFormatPr defaultRowHeight="15" x14ac:dyDescent="0.25"/>
  <sheetData>
    <row r="1" spans="1:13" ht="15.75" thickBot="1" x14ac:dyDescent="0.3">
      <c r="A1" s="7"/>
      <c r="B1" s="29" t="s">
        <v>8</v>
      </c>
      <c r="C1" s="30"/>
      <c r="D1" s="30"/>
      <c r="E1" s="30"/>
      <c r="F1" s="30"/>
      <c r="G1" s="31"/>
      <c r="H1" s="29" t="s">
        <v>9</v>
      </c>
      <c r="I1" s="30"/>
      <c r="J1" s="30"/>
      <c r="K1" s="30"/>
      <c r="L1" s="30"/>
      <c r="M1" s="31"/>
    </row>
    <row r="2" spans="1:13" x14ac:dyDescent="0.25">
      <c r="A2" s="8" t="s">
        <v>15</v>
      </c>
      <c r="B2" s="6">
        <v>101.2</v>
      </c>
      <c r="C2" s="6">
        <v>94.1</v>
      </c>
      <c r="D2" s="6">
        <v>104.7</v>
      </c>
      <c r="E2" s="6">
        <v>103.7</v>
      </c>
      <c r="F2" s="6">
        <v>79.400000000000006</v>
      </c>
      <c r="G2" s="6">
        <v>116.9</v>
      </c>
      <c r="H2" s="6">
        <v>99.4</v>
      </c>
      <c r="I2" s="6">
        <v>95.6</v>
      </c>
      <c r="J2" s="6">
        <v>105</v>
      </c>
      <c r="K2" s="6">
        <v>109</v>
      </c>
      <c r="L2" s="6">
        <v>94.8</v>
      </c>
      <c r="M2" s="6">
        <v>96.2</v>
      </c>
    </row>
    <row r="3" spans="1:13" x14ac:dyDescent="0.25">
      <c r="A3" s="8" t="s">
        <v>16</v>
      </c>
      <c r="B3" s="6">
        <v>2</v>
      </c>
      <c r="C3" s="6">
        <v>3.4</v>
      </c>
      <c r="D3" s="6">
        <v>0</v>
      </c>
      <c r="E3" s="6">
        <v>1.5</v>
      </c>
      <c r="F3" s="6">
        <v>0.5</v>
      </c>
      <c r="G3" s="6">
        <v>2.2000000000000002</v>
      </c>
      <c r="H3" s="6">
        <v>92.8</v>
      </c>
      <c r="I3" s="6">
        <v>93.8</v>
      </c>
      <c r="J3" s="6">
        <v>95.6</v>
      </c>
      <c r="K3" s="6">
        <v>104.8</v>
      </c>
      <c r="L3" s="6">
        <v>104.8</v>
      </c>
      <c r="M3" s="6">
        <v>105.5</v>
      </c>
    </row>
    <row r="4" spans="1:13" x14ac:dyDescent="0.25">
      <c r="A4" s="8" t="s">
        <v>17</v>
      </c>
      <c r="B4" s="6">
        <v>1.2</v>
      </c>
      <c r="C4" s="6">
        <v>0.9</v>
      </c>
      <c r="D4" s="6">
        <v>0.8</v>
      </c>
      <c r="E4" s="6">
        <v>1</v>
      </c>
      <c r="F4" s="6">
        <v>1.5</v>
      </c>
      <c r="G4" s="6">
        <v>0.5</v>
      </c>
      <c r="H4" s="6">
        <v>74.099999999999994</v>
      </c>
      <c r="I4" s="6">
        <v>90</v>
      </c>
      <c r="J4" s="6">
        <v>93.8</v>
      </c>
      <c r="K4" s="6">
        <v>94.8</v>
      </c>
      <c r="L4" s="6">
        <v>110.5</v>
      </c>
      <c r="M4" s="6">
        <v>104</v>
      </c>
    </row>
    <row r="5" spans="1:13" x14ac:dyDescent="0.25">
      <c r="A5" s="8" t="s">
        <v>18</v>
      </c>
      <c r="B5" s="6">
        <v>2.8</v>
      </c>
      <c r="C5" s="6">
        <v>3.2</v>
      </c>
      <c r="D5" s="6">
        <v>3.7</v>
      </c>
      <c r="E5" s="6">
        <v>0.7</v>
      </c>
      <c r="F5" s="6">
        <v>0.5</v>
      </c>
      <c r="G5" s="6">
        <v>1.7</v>
      </c>
      <c r="H5" s="6">
        <v>30.9</v>
      </c>
      <c r="I5" s="6">
        <v>43.1</v>
      </c>
      <c r="J5" s="6">
        <v>41.3</v>
      </c>
      <c r="K5" s="6">
        <v>74.8</v>
      </c>
      <c r="L5" s="6">
        <v>71.3</v>
      </c>
      <c r="M5" s="6">
        <v>84.8</v>
      </c>
    </row>
    <row r="6" spans="1:13" x14ac:dyDescent="0.25">
      <c r="A6" s="8" t="s">
        <v>19</v>
      </c>
      <c r="B6" s="6">
        <v>9.6</v>
      </c>
      <c r="C6" s="6">
        <v>8</v>
      </c>
      <c r="D6" s="6">
        <v>4.5999999999999996</v>
      </c>
      <c r="E6" s="6">
        <v>0.5</v>
      </c>
      <c r="F6" s="6">
        <v>2.1</v>
      </c>
      <c r="G6" s="6">
        <v>1.8</v>
      </c>
      <c r="H6" s="6">
        <v>5</v>
      </c>
      <c r="I6" s="6">
        <v>13.1</v>
      </c>
      <c r="J6" s="6">
        <v>9.4</v>
      </c>
      <c r="K6" s="6">
        <v>60.6</v>
      </c>
      <c r="L6" s="6">
        <v>59.9</v>
      </c>
      <c r="M6" s="6">
        <v>65.599999999999994</v>
      </c>
    </row>
    <row r="7" spans="1:13" x14ac:dyDescent="0.25">
      <c r="A7" s="8" t="s">
        <v>20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10</v>
      </c>
      <c r="L7" s="6">
        <v>7.1</v>
      </c>
      <c r="M7" s="6">
        <v>10.7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B72F-2C2F-4578-B8B6-83C54E23F118}">
  <dimension ref="A1:G23"/>
  <sheetViews>
    <sheetView workbookViewId="0">
      <selection activeCell="M20" sqref="M20"/>
    </sheetView>
  </sheetViews>
  <sheetFormatPr defaultRowHeight="15" x14ac:dyDescent="0.25"/>
  <cols>
    <col min="1" max="1" width="17.28515625" customWidth="1"/>
  </cols>
  <sheetData>
    <row r="1" spans="1:7" x14ac:dyDescent="0.25">
      <c r="A1" s="10" t="s">
        <v>21</v>
      </c>
      <c r="B1" s="32" t="s">
        <v>8</v>
      </c>
      <c r="C1" s="32"/>
      <c r="D1" s="32"/>
      <c r="E1" s="32"/>
      <c r="F1" s="32"/>
      <c r="G1" s="32"/>
    </row>
    <row r="2" spans="1:7" x14ac:dyDescent="0.25">
      <c r="A2" s="8" t="s">
        <v>15</v>
      </c>
      <c r="B2" s="6">
        <v>95.3</v>
      </c>
      <c r="C2" s="6">
        <v>102.1</v>
      </c>
      <c r="D2" s="6">
        <v>102.6</v>
      </c>
      <c r="E2" s="6">
        <v>93.8</v>
      </c>
      <c r="F2" s="6">
        <v>104.5</v>
      </c>
      <c r="G2" s="6">
        <v>101.8</v>
      </c>
    </row>
    <row r="3" spans="1:7" x14ac:dyDescent="0.25">
      <c r="A3" s="8" t="s">
        <v>16</v>
      </c>
      <c r="B3" s="6">
        <v>37.9</v>
      </c>
      <c r="C3" s="6">
        <v>40.1</v>
      </c>
      <c r="D3" s="6">
        <v>39.299999999999997</v>
      </c>
      <c r="E3" s="6">
        <v>53.3</v>
      </c>
      <c r="F3" s="6">
        <v>53.6</v>
      </c>
      <c r="G3" s="6">
        <v>53.4</v>
      </c>
    </row>
    <row r="4" spans="1:7" x14ac:dyDescent="0.25">
      <c r="A4" s="8" t="s">
        <v>17</v>
      </c>
      <c r="B4" s="6">
        <v>23.9</v>
      </c>
      <c r="C4" s="6">
        <v>24.1</v>
      </c>
      <c r="D4" s="6">
        <v>17.5</v>
      </c>
      <c r="E4" s="6">
        <v>33.9</v>
      </c>
      <c r="F4" s="6">
        <v>37.200000000000003</v>
      </c>
      <c r="G4" s="6">
        <v>39</v>
      </c>
    </row>
    <row r="5" spans="1:7" x14ac:dyDescent="0.25">
      <c r="A5" s="8" t="s">
        <v>18</v>
      </c>
      <c r="B5" s="6">
        <v>30.9</v>
      </c>
      <c r="C5" s="6">
        <v>32.4</v>
      </c>
      <c r="D5" s="6">
        <v>34</v>
      </c>
      <c r="E5" s="6">
        <v>53.2</v>
      </c>
      <c r="F5" s="6">
        <v>52.8</v>
      </c>
      <c r="G5" s="6">
        <v>51.7</v>
      </c>
    </row>
    <row r="6" spans="1:7" x14ac:dyDescent="0.25">
      <c r="A6" s="8" t="s">
        <v>19</v>
      </c>
      <c r="B6" s="6">
        <v>31.8</v>
      </c>
      <c r="C6" s="6">
        <v>33.1</v>
      </c>
      <c r="D6" s="6">
        <v>34</v>
      </c>
      <c r="E6" s="6">
        <v>52</v>
      </c>
      <c r="F6" s="6">
        <v>52.3</v>
      </c>
      <c r="G6" s="6">
        <v>48.9</v>
      </c>
    </row>
    <row r="7" spans="1:7" x14ac:dyDescent="0.25">
      <c r="A7" s="8" t="s">
        <v>20</v>
      </c>
      <c r="B7" s="6">
        <v>26.3</v>
      </c>
      <c r="C7" s="6">
        <v>28.9</v>
      </c>
      <c r="D7" s="6">
        <v>30.9</v>
      </c>
      <c r="E7" s="6">
        <v>48.8</v>
      </c>
      <c r="F7" s="6">
        <v>49.1</v>
      </c>
      <c r="G7" s="6">
        <v>49.7</v>
      </c>
    </row>
    <row r="8" spans="1:7" x14ac:dyDescent="0.25">
      <c r="A8" s="8"/>
      <c r="B8" s="6"/>
      <c r="C8" s="6"/>
      <c r="D8" s="6"/>
      <c r="E8" s="6"/>
      <c r="F8" s="6"/>
      <c r="G8" s="6"/>
    </row>
    <row r="9" spans="1:7" x14ac:dyDescent="0.25">
      <c r="A9" s="11" t="s">
        <v>22</v>
      </c>
      <c r="B9" s="32" t="s">
        <v>9</v>
      </c>
      <c r="C9" s="32"/>
      <c r="D9" s="32"/>
      <c r="E9" s="32"/>
      <c r="F9" s="32"/>
      <c r="G9" s="32"/>
    </row>
    <row r="10" spans="1:7" x14ac:dyDescent="0.25">
      <c r="A10" s="8" t="s">
        <v>15</v>
      </c>
      <c r="B10" s="6">
        <v>94.4</v>
      </c>
      <c r="C10" s="6">
        <v>103.5</v>
      </c>
      <c r="D10" s="6">
        <v>102.1</v>
      </c>
      <c r="E10" s="6">
        <v>92.8</v>
      </c>
      <c r="F10" s="6">
        <v>102.7</v>
      </c>
      <c r="G10" s="6">
        <v>104.5</v>
      </c>
    </row>
    <row r="11" spans="1:7" x14ac:dyDescent="0.25">
      <c r="A11" s="8" t="s">
        <v>16</v>
      </c>
      <c r="B11" s="6">
        <v>78.8</v>
      </c>
      <c r="C11" s="6">
        <v>88.7</v>
      </c>
      <c r="D11" s="6">
        <v>87.9</v>
      </c>
      <c r="E11" s="6">
        <v>99.2</v>
      </c>
      <c r="F11" s="6">
        <v>99.4</v>
      </c>
      <c r="G11" s="6">
        <v>101.8</v>
      </c>
    </row>
    <row r="12" spans="1:7" x14ac:dyDescent="0.25">
      <c r="A12" s="8" t="s">
        <v>17</v>
      </c>
      <c r="B12" s="6">
        <v>82.3</v>
      </c>
      <c r="C12" s="6">
        <v>78.400000000000006</v>
      </c>
      <c r="D12" s="6">
        <v>66.900000000000006</v>
      </c>
      <c r="E12" s="6">
        <v>69.099999999999994</v>
      </c>
      <c r="F12" s="6">
        <v>77.5</v>
      </c>
      <c r="G12" s="6">
        <v>82.2</v>
      </c>
    </row>
    <row r="13" spans="1:7" x14ac:dyDescent="0.25">
      <c r="A13" s="8" t="s">
        <v>18</v>
      </c>
      <c r="B13" s="6">
        <v>28.9</v>
      </c>
      <c r="C13" s="6">
        <v>31.8</v>
      </c>
      <c r="D13" s="6">
        <v>33.200000000000003</v>
      </c>
      <c r="E13" s="6">
        <v>59.1</v>
      </c>
      <c r="F13" s="6">
        <v>58.2</v>
      </c>
      <c r="G13" s="6">
        <v>55.6</v>
      </c>
    </row>
    <row r="14" spans="1:7" x14ac:dyDescent="0.25">
      <c r="A14" s="8" t="s">
        <v>19</v>
      </c>
      <c r="B14" s="6">
        <v>22.4</v>
      </c>
      <c r="C14" s="6">
        <v>24.4</v>
      </c>
      <c r="D14" s="6">
        <v>25.8</v>
      </c>
      <c r="E14" s="6">
        <v>47.4</v>
      </c>
      <c r="F14" s="6">
        <v>46.6</v>
      </c>
      <c r="G14" s="6">
        <v>43.2</v>
      </c>
    </row>
    <row r="15" spans="1:7" x14ac:dyDescent="0.25">
      <c r="A15" s="8" t="s">
        <v>20</v>
      </c>
      <c r="B15" s="6">
        <v>10.8</v>
      </c>
      <c r="C15" s="6">
        <v>11.6</v>
      </c>
      <c r="D15" s="6">
        <v>12.7</v>
      </c>
      <c r="E15" s="6">
        <v>23</v>
      </c>
      <c r="F15" s="6">
        <v>23.2</v>
      </c>
      <c r="G15" s="6">
        <v>21.1</v>
      </c>
    </row>
    <row r="16" spans="1:7" x14ac:dyDescent="0.25">
      <c r="A16" s="8"/>
      <c r="B16" s="6"/>
      <c r="C16" s="6"/>
      <c r="D16" s="6"/>
      <c r="E16" s="6"/>
      <c r="F16" s="6"/>
      <c r="G16" s="6"/>
    </row>
    <row r="17" spans="1:7" x14ac:dyDescent="0.25">
      <c r="A17" s="11" t="s">
        <v>23</v>
      </c>
      <c r="B17" s="32" t="s">
        <v>0</v>
      </c>
      <c r="C17" s="32"/>
      <c r="D17" s="32"/>
      <c r="E17" s="32"/>
      <c r="F17" s="32"/>
      <c r="G17" s="32"/>
    </row>
    <row r="18" spans="1:7" x14ac:dyDescent="0.25">
      <c r="A18" s="8" t="s">
        <v>15</v>
      </c>
      <c r="B18" s="6">
        <v>81.099999999999994</v>
      </c>
      <c r="C18" s="6">
        <v>106.1</v>
      </c>
      <c r="D18" s="6">
        <v>112.8</v>
      </c>
      <c r="E18" s="6">
        <v>87.6</v>
      </c>
      <c r="F18" s="6">
        <v>109.1</v>
      </c>
      <c r="G18" s="6">
        <v>103.3</v>
      </c>
    </row>
    <row r="19" spans="1:7" x14ac:dyDescent="0.25">
      <c r="A19" s="8" t="s">
        <v>16</v>
      </c>
      <c r="B19" s="6">
        <v>77.099999999999994</v>
      </c>
      <c r="C19" s="6">
        <v>97.9</v>
      </c>
      <c r="D19" s="6">
        <v>89.7</v>
      </c>
      <c r="E19" s="6">
        <v>91.2</v>
      </c>
      <c r="F19" s="6">
        <v>97.8</v>
      </c>
      <c r="G19" s="6">
        <v>100.4</v>
      </c>
    </row>
    <row r="20" spans="1:7" x14ac:dyDescent="0.25">
      <c r="A20" s="8" t="s">
        <v>17</v>
      </c>
      <c r="B20" s="6">
        <v>34.200000000000003</v>
      </c>
      <c r="C20" s="6">
        <v>33.9</v>
      </c>
      <c r="D20" s="6">
        <v>24.8</v>
      </c>
      <c r="E20" s="6">
        <v>41.6</v>
      </c>
      <c r="F20" s="6">
        <v>51.5</v>
      </c>
      <c r="G20" s="6">
        <v>58.5</v>
      </c>
    </row>
    <row r="21" spans="1:7" x14ac:dyDescent="0.25">
      <c r="A21" s="8" t="s">
        <v>18</v>
      </c>
      <c r="B21" s="6">
        <v>60.1</v>
      </c>
      <c r="C21" s="6">
        <v>77.7</v>
      </c>
      <c r="D21" s="6">
        <v>90.6</v>
      </c>
      <c r="E21" s="6">
        <v>82.1</v>
      </c>
      <c r="F21" s="6">
        <v>82.2</v>
      </c>
      <c r="G21" s="6">
        <v>77.900000000000006</v>
      </c>
    </row>
    <row r="22" spans="1:7" x14ac:dyDescent="0.25">
      <c r="A22" s="8" t="s">
        <v>19</v>
      </c>
      <c r="B22" s="6">
        <v>59.7</v>
      </c>
      <c r="C22" s="6">
        <v>81.8</v>
      </c>
      <c r="D22" s="6">
        <v>92</v>
      </c>
      <c r="E22" s="6">
        <v>79.3</v>
      </c>
      <c r="F22" s="6">
        <v>84.6</v>
      </c>
      <c r="G22" s="6">
        <v>80.8</v>
      </c>
    </row>
    <row r="23" spans="1:7" x14ac:dyDescent="0.25">
      <c r="A23" s="8" t="s">
        <v>20</v>
      </c>
      <c r="B23" s="6">
        <v>15.9</v>
      </c>
      <c r="C23" s="6">
        <v>19.5</v>
      </c>
      <c r="D23" s="6">
        <v>22.9</v>
      </c>
      <c r="E23" s="6">
        <v>23.3</v>
      </c>
      <c r="F23" s="6">
        <v>25.6</v>
      </c>
      <c r="G23" s="6">
        <v>27</v>
      </c>
    </row>
  </sheetData>
  <mergeCells count="3">
    <mergeCell ref="B1:G1"/>
    <mergeCell ref="B9:G9"/>
    <mergeCell ref="B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2a</vt:lpstr>
      <vt:lpstr>Fig. 2b</vt:lpstr>
      <vt:lpstr>Fig. 2c</vt:lpstr>
      <vt:lpstr>Fig. 3a</vt:lpstr>
      <vt:lpstr>Fig. 3b</vt:lpstr>
      <vt:lpstr>Fig. 4a</vt:lpstr>
      <vt:lpstr>Fig. 5a</vt:lpstr>
      <vt:lpstr>Fig. 6a</vt:lpstr>
      <vt:lpstr>Fig. 6b</vt:lpstr>
      <vt:lpstr>Fig. 7a</vt:lpstr>
      <vt:lpstr>Supplementary Table</vt:lpstr>
      <vt:lpstr>Supp. Fig 3b</vt:lpstr>
      <vt:lpstr>Supp. Fig 3c</vt:lpstr>
      <vt:lpstr>Supp. Fig 5</vt:lpstr>
      <vt:lpstr>Supp.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 User</dc:creator>
  <cp:lastModifiedBy>Wyss User</cp:lastModifiedBy>
  <dcterms:created xsi:type="dcterms:W3CDTF">2022-08-24T15:39:10Z</dcterms:created>
  <dcterms:modified xsi:type="dcterms:W3CDTF">2022-08-27T16:14:37Z</dcterms:modified>
</cp:coreProperties>
</file>