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hanku\Dropbox (HMS)\APP paper\Nature Communications version\Supplemental Tables_NC\"/>
    </mc:Choice>
  </mc:AlternateContent>
  <xr:revisionPtr revIDLastSave="0" documentId="13_ncr:1_{69F11F24-19C3-4917-993E-AA06F9E3B6C9}" xr6:coauthVersionLast="47" xr6:coauthVersionMax="47" xr10:uidLastSave="{00000000-0000-0000-0000-000000000000}"/>
  <bookViews>
    <workbookView xWindow="-90" yWindow="-90" windowWidth="19380" windowHeight="10380" tabRatio="733" xr2:uid="{00000000-000D-0000-FFFF-FFFF00000000}"/>
  </bookViews>
  <sheets>
    <sheet name="Experimenal set-up" sheetId="6" r:id="rId1"/>
    <sheet name="Endo" sheetId="1" r:id="rId2"/>
    <sheet name="Endo_LMW" sheetId="2" r:id="rId3"/>
    <sheet name="Lyso" sheetId="3" r:id="rId4"/>
    <sheet name="Lyso_LMW"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 i="4" l="1"/>
  <c r="V3" i="4"/>
  <c r="U4" i="4"/>
  <c r="V4" i="4"/>
  <c r="U5" i="4"/>
  <c r="V5" i="4"/>
  <c r="U6" i="4"/>
  <c r="V6" i="4"/>
  <c r="U7" i="4"/>
  <c r="V7" i="4"/>
  <c r="U8" i="4"/>
  <c r="V8" i="4"/>
  <c r="U9" i="4"/>
  <c r="V9" i="4"/>
  <c r="U10" i="4"/>
  <c r="V10" i="4"/>
  <c r="U11" i="4"/>
  <c r="V11" i="4"/>
  <c r="U12" i="4"/>
  <c r="V12" i="4"/>
  <c r="U13" i="4"/>
  <c r="V13" i="4"/>
  <c r="U14" i="4"/>
  <c r="V14" i="4"/>
  <c r="U15" i="4"/>
  <c r="V15" i="4"/>
  <c r="U16" i="4"/>
  <c r="V16" i="4"/>
  <c r="U17" i="4"/>
  <c r="V17" i="4"/>
  <c r="U18" i="4"/>
  <c r="V18" i="4"/>
  <c r="U19" i="4"/>
  <c r="V19" i="4"/>
  <c r="U20" i="4"/>
  <c r="V20" i="4"/>
  <c r="U21" i="4"/>
  <c r="V21" i="4"/>
  <c r="U22" i="4"/>
  <c r="V22" i="4"/>
  <c r="V2" i="4"/>
  <c r="U2" i="4"/>
  <c r="U7" i="3"/>
  <c r="V7" i="3"/>
  <c r="U8" i="3"/>
  <c r="V8" i="3"/>
  <c r="U9" i="3"/>
  <c r="V9" i="3"/>
  <c r="U10" i="3"/>
  <c r="V10" i="3"/>
  <c r="U11" i="3"/>
  <c r="V11" i="3"/>
  <c r="U12" i="3"/>
  <c r="V12" i="3"/>
  <c r="U13" i="3"/>
  <c r="V13" i="3"/>
  <c r="U14" i="3"/>
  <c r="V14" i="3"/>
  <c r="U15" i="3"/>
  <c r="V15" i="3"/>
  <c r="U16" i="3"/>
  <c r="V16" i="3"/>
  <c r="U17" i="3"/>
  <c r="V17" i="3"/>
  <c r="U18" i="3"/>
  <c r="V18" i="3"/>
  <c r="U19" i="3"/>
  <c r="V19" i="3"/>
  <c r="U20" i="3"/>
  <c r="V20" i="3"/>
  <c r="U21" i="3"/>
  <c r="V21" i="3"/>
  <c r="U22" i="3"/>
  <c r="V22" i="3"/>
  <c r="U23" i="3"/>
  <c r="V23" i="3"/>
  <c r="U3" i="3"/>
  <c r="V3" i="3"/>
  <c r="U4" i="3"/>
  <c r="V4" i="3"/>
  <c r="U5" i="3"/>
  <c r="V5" i="3"/>
  <c r="U6" i="3"/>
  <c r="V6" i="3"/>
  <c r="V2" i="3"/>
  <c r="U2" i="3"/>
  <c r="U18" i="2"/>
  <c r="V18" i="2"/>
  <c r="U3" i="2"/>
  <c r="V3" i="2"/>
  <c r="U4" i="2"/>
  <c r="V4" i="2"/>
  <c r="U5" i="2"/>
  <c r="V5" i="2"/>
  <c r="U6" i="2"/>
  <c r="V6" i="2"/>
  <c r="U7" i="2"/>
  <c r="V7" i="2"/>
  <c r="U8" i="2"/>
  <c r="V8" i="2"/>
  <c r="U9" i="2"/>
  <c r="V9" i="2"/>
  <c r="U10" i="2"/>
  <c r="V10" i="2"/>
  <c r="U11" i="2"/>
  <c r="V11" i="2"/>
  <c r="U12" i="2"/>
  <c r="V12" i="2"/>
  <c r="U13" i="2"/>
  <c r="V13" i="2"/>
  <c r="U14" i="2"/>
  <c r="V14" i="2"/>
  <c r="U15" i="2"/>
  <c r="V15" i="2"/>
  <c r="U16" i="2"/>
  <c r="V16" i="2"/>
  <c r="U17" i="2"/>
  <c r="V17" i="2"/>
  <c r="U19" i="2"/>
  <c r="V19" i="2"/>
  <c r="U20" i="2"/>
  <c r="V20" i="2"/>
  <c r="U21" i="2"/>
  <c r="V21" i="2"/>
  <c r="V2" i="2"/>
  <c r="U2" i="2"/>
  <c r="U22" i="1"/>
  <c r="V22" i="1"/>
  <c r="U6" i="1"/>
  <c r="V6" i="1"/>
  <c r="U7" i="1"/>
  <c r="V7" i="1"/>
  <c r="U8" i="1"/>
  <c r="V8" i="1"/>
  <c r="U9" i="1"/>
  <c r="V9" i="1"/>
  <c r="U10" i="1"/>
  <c r="V10" i="1"/>
  <c r="U11" i="1"/>
  <c r="V11" i="1"/>
  <c r="U12" i="1"/>
  <c r="V12" i="1"/>
  <c r="U13" i="1"/>
  <c r="V13" i="1"/>
  <c r="U14" i="1"/>
  <c r="V14" i="1"/>
  <c r="U15" i="1"/>
  <c r="V15" i="1"/>
  <c r="U16" i="1"/>
  <c r="V16" i="1"/>
  <c r="U17" i="1"/>
  <c r="V17" i="1"/>
  <c r="U18" i="1"/>
  <c r="V18" i="1"/>
  <c r="U19" i="1"/>
  <c r="V19" i="1"/>
  <c r="U20" i="1"/>
  <c r="V20" i="1"/>
  <c r="U21" i="1"/>
  <c r="V21" i="1"/>
  <c r="V5" i="1"/>
  <c r="U5" i="1"/>
  <c r="V4" i="1"/>
  <c r="U4" i="1"/>
  <c r="V3" i="1"/>
  <c r="U3" i="1"/>
  <c r="V2" i="1"/>
  <c r="U2" i="1"/>
</calcChain>
</file>

<file path=xl/sharedStrings.xml><?xml version="1.0" encoding="utf-8"?>
<sst xmlns="http://schemas.openxmlformats.org/spreadsheetml/2006/main" count="175" uniqueCount="49">
  <si>
    <t>ID</t>
  </si>
  <si>
    <t>DMSO_1</t>
  </si>
  <si>
    <t>DMSO_2</t>
  </si>
  <si>
    <t>DMSO_3</t>
  </si>
  <si>
    <t>BSI_1</t>
  </si>
  <si>
    <t>BSI_2</t>
  </si>
  <si>
    <t>BSI_3</t>
  </si>
  <si>
    <t>GSI_1</t>
  </si>
  <si>
    <t>GSI_2</t>
  </si>
  <si>
    <t>GSI_3</t>
  </si>
  <si>
    <t>KO_1</t>
  </si>
  <si>
    <t>KO_2</t>
  </si>
  <si>
    <t>DMSO_avg</t>
  </si>
  <si>
    <t>BSI_avg</t>
  </si>
  <si>
    <t>GSI_avg</t>
  </si>
  <si>
    <t>KO_avg</t>
  </si>
  <si>
    <t>DMSO-KO</t>
  </si>
  <si>
    <t>BSI-KO</t>
  </si>
  <si>
    <t>GSI-KO</t>
  </si>
  <si>
    <t>E01 THPHFVIPYR</t>
  </si>
  <si>
    <t>E02 EVCSEQAETGPCR</t>
  </si>
  <si>
    <t>E03 WYFDVTEGK</t>
  </si>
  <si>
    <t>E04 CAPFFYGGCGGNR</t>
  </si>
  <si>
    <t>E10 YLETPGDENEHAHFQK</t>
  </si>
  <si>
    <t>E11 VESLEQEAANER</t>
  </si>
  <si>
    <t>E12 ISYGNDALMPSLTETK</t>
  </si>
  <si>
    <t>E15 TEEISEVNLDAEFR</t>
  </si>
  <si>
    <t>E16 TEEISEVNL</t>
  </si>
  <si>
    <t>E17 DAEFR</t>
  </si>
  <si>
    <t>E19 LVFFAEDVGSNK</t>
  </si>
  <si>
    <t>C28 QYTSIHHGVVEVDAAVTPEER</t>
  </si>
  <si>
    <t>C30 QYTSIHHGVVEVDAAVpTPEER</t>
  </si>
  <si>
    <t>C32 MQQNGYENPTYK</t>
  </si>
  <si>
    <t>C33 MQQNGYENPTpYK</t>
  </si>
  <si>
    <t>C34 FFEQMQN</t>
  </si>
  <si>
    <t>Total amount (fmol)</t>
  </si>
  <si>
    <t>p value (BSI-DMSO)</t>
  </si>
  <si>
    <t>p value (GSI-DMSO)</t>
  </si>
  <si>
    <t>M20 GAIIGL (Ab34)</t>
  </si>
  <si>
    <t>M21 GAIIGLMVG (Ab37)</t>
  </si>
  <si>
    <t>M22 GAIIGLMVGG (Ab38)</t>
  </si>
  <si>
    <t>M23 GAIIGLMVGGV (Ab39)</t>
  </si>
  <si>
    <t>M24 GAIIGLMVGGVV (Ab40)</t>
  </si>
  <si>
    <t>M25 GAIIGLMVGGVVIA (Ab42)</t>
  </si>
  <si>
    <t>M26 GAIIGLMVGGVVIAT (Ab43)</t>
  </si>
  <si>
    <t>E06 NNFDTEEYCMAVCGSAIPTTAASTPDAVDK</t>
  </si>
  <si>
    <r>
      <t>SIM scan analysis: APP/A</t>
    </r>
    <r>
      <rPr>
        <b/>
        <sz val="11"/>
        <color theme="1"/>
        <rFont val="Symbol"/>
        <charset val="2"/>
      </rPr>
      <t>b</t>
    </r>
    <r>
      <rPr>
        <b/>
        <sz val="11"/>
        <color theme="1"/>
        <rFont val="Calibri"/>
        <family val="2"/>
        <scheme val="minor"/>
      </rPr>
      <t>-TOMAHAQ analysis of Endo- and Lyso-IP samples from 293EL-APP* cells treated with BSI or GSI</t>
    </r>
  </si>
  <si>
    <r>
      <t>293EL-APP* or 293EL-APP-/- cells were treated with BSI or GSI and extracts subjected to Endo- or Lyso-IP followed by APP/A</t>
    </r>
    <r>
      <rPr>
        <sz val="11"/>
        <color theme="1"/>
        <rFont val="Symbol"/>
        <charset val="2"/>
      </rPr>
      <t>b</t>
    </r>
    <r>
      <rPr>
        <sz val="11"/>
        <color theme="1"/>
        <rFont val="Calibri"/>
        <family val="2"/>
        <scheme val="minor"/>
      </rPr>
      <t>-TOMAHAQ. We used selective ion monitoring to examine endogenous peptide abundance</t>
    </r>
  </si>
  <si>
    <t>Relevant to Fig. 6f-g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</si>
</sst>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Symbol"/>
      <charset val="2"/>
    </font>
    <font>
      <sz val="11"/>
      <color theme="1"/>
      <name val="Symbol"/>
      <charset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1" fontId="0" fillId="0" borderId="0" xfId="0" applyNumberFormat="1"/>
    <xf numFmtId="0" fontId="16" fillId="0" borderId="0" xfId="0" applyFon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19</xdr:col>
      <xdr:colOff>12520</xdr:colOff>
      <xdr:row>17</xdr:row>
      <xdr:rowOff>31750</xdr:rowOff>
    </xdr:to>
    <xdr:sp macro="" textlink="">
      <xdr:nvSpPr>
        <xdr:cNvPr id="2" name="TextBox 1">
          <a:extLst>
            <a:ext uri="{FF2B5EF4-FFF2-40B4-BE49-F238E27FC236}">
              <a16:creationId xmlns:a16="http://schemas.microsoft.com/office/drawing/2014/main" id="{58984E3F-6EC4-40BB-A2D4-C23B0E1C91DA}"/>
            </a:ext>
          </a:extLst>
        </xdr:cNvPr>
        <xdr:cNvSpPr txBox="1"/>
      </xdr:nvSpPr>
      <xdr:spPr>
        <a:xfrm>
          <a:off x="0" y="749300"/>
          <a:ext cx="11594920" cy="2092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SIM workflow:</a:t>
          </a:r>
        </a:p>
        <a:p>
          <a:r>
            <a:rPr lang="en-US" sz="1100">
              <a:solidFill>
                <a:schemeClr val="dk1"/>
              </a:solidFill>
              <a:effectLst/>
              <a:latin typeface="+mn-lt"/>
              <a:ea typeface="+mn-ea"/>
              <a:cs typeface="+mn-cs"/>
            </a:rPr>
            <a:t>SIM experiments were performed on a Thermo Scientific Orbitrap Eclipse Tribrid mass spectrometer coupled to an Easy-nLC 1200 UHPLC system. Each sample was separated on an in-house packed C18 column (30 cm, 2.6 um Accucore [Thermo Fisher], 100 µm I.D.), and eluted using a 150-min method over a gradient from 5% to 38% B (95% acetonitrile, 0.125% formic acid). Target peptides were monitored within a 50 min window around the scheduled retention time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 A pair of trigger and target peptides were isolated and accumulated separately targeting same AGC value (5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resolution at 240,000) and subsequently analyzed in a single Orbitrap SIM scan. If two target peptides share similar retention time and FAIMS CV values, their detections were further multiplexed into a single SIM scan, as indicated by SIM ID in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a:t>
          </a:r>
        </a:p>
        <a:p>
          <a:r>
            <a:rPr lang="en-US" sz="1100">
              <a:solidFill>
                <a:schemeClr val="dk1"/>
              </a:solidFill>
              <a:effectLst/>
              <a:latin typeface="+mn-lt"/>
              <a:ea typeface="+mn-ea"/>
              <a:cs typeface="+mn-cs"/>
            </a:rPr>
            <a:t>RAW files from the SIM experiments were imported into Skyline, and the precursor ion peaks were extracted with 10 ppm accuracy. Because the TMT-labeled target peptides and TMTsh-labeled trigger peptides had the same retention time, the area under each peak was measured, and the ratio between target and trigger was calculated. Absolute amount the target peptide was derived by multiplying the ratio by the known amount of the trigger peptide. The absolute amount of target peptide was divided by the relative quantitation from TOMAHAQ to calculate the absolute amount from each channel.</a:t>
          </a: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07064-27A0-46A4-822C-77995AEA5535}">
  <dimension ref="A1:A3"/>
  <sheetViews>
    <sheetView tabSelected="1" workbookViewId="0">
      <selection activeCell="A4" sqref="A4"/>
    </sheetView>
  </sheetViews>
  <sheetFormatPr defaultColWidth="8.81640625" defaultRowHeight="14.75" x14ac:dyDescent="0.75"/>
  <cols>
    <col min="1" max="1" width="78.81640625" customWidth="1"/>
  </cols>
  <sheetData>
    <row r="1" spans="1:1" s="2" customFormat="1" x14ac:dyDescent="0.75">
      <c r="A1" s="2" t="s">
        <v>46</v>
      </c>
    </row>
    <row r="2" spans="1:1" ht="58" customHeight="1" x14ac:dyDescent="0.75">
      <c r="A2" s="3" t="s">
        <v>47</v>
      </c>
    </row>
    <row r="3" spans="1:1" x14ac:dyDescent="0.75">
      <c r="A3" t="s">
        <v>48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8.81640625" defaultRowHeight="14.75" x14ac:dyDescent="0.75"/>
  <cols>
    <col min="1" max="1" width="27.81640625" bestFit="1" customWidth="1"/>
    <col min="2" max="2" width="17" bestFit="1" customWidth="1"/>
    <col min="6" max="11" width="7.6796875" customWidth="1"/>
    <col min="12" max="13" width="6" customWidth="1"/>
    <col min="14" max="14" width="10.5" customWidth="1"/>
    <col min="20" max="20" width="8.6796875" customWidth="1"/>
    <col min="21" max="21" width="16.5" bestFit="1" customWidth="1"/>
    <col min="22" max="22" width="16.6796875" bestFit="1" customWidth="1"/>
  </cols>
  <sheetData>
    <row r="1" spans="1:22" x14ac:dyDescent="0.75">
      <c r="A1" t="s">
        <v>0</v>
      </c>
      <c r="B1" t="s">
        <v>35</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36</v>
      </c>
      <c r="V1" t="s">
        <v>37</v>
      </c>
    </row>
    <row r="2" spans="1:22" x14ac:dyDescent="0.75">
      <c r="A2" t="s">
        <v>19</v>
      </c>
      <c r="B2">
        <v>795.83225570000002</v>
      </c>
      <c r="C2">
        <v>100.48011030000001</v>
      </c>
      <c r="D2">
        <v>67.944026359999995</v>
      </c>
      <c r="E2">
        <v>82.595745780000001</v>
      </c>
      <c r="F2">
        <v>108.08975700000001</v>
      </c>
      <c r="G2">
        <v>122.23012919999999</v>
      </c>
      <c r="H2">
        <v>124.8749858</v>
      </c>
      <c r="I2">
        <v>80.898368869999999</v>
      </c>
      <c r="J2">
        <v>50.877895729999999</v>
      </c>
      <c r="K2">
        <v>57.841236719999998</v>
      </c>
      <c r="L2">
        <v>0</v>
      </c>
      <c r="M2">
        <v>0</v>
      </c>
      <c r="N2">
        <v>83.673294139999996</v>
      </c>
      <c r="O2">
        <v>118.3982906</v>
      </c>
      <c r="P2">
        <v>63.205833769999998</v>
      </c>
      <c r="Q2">
        <v>0</v>
      </c>
      <c r="R2">
        <v>83.673294139999996</v>
      </c>
      <c r="S2">
        <v>118.3982906</v>
      </c>
      <c r="T2">
        <v>63.205833769999998</v>
      </c>
      <c r="U2">
        <f>_xlfn.T.TEST(F2:H2,C2:E2,2,2)*100</f>
        <v>3.200815712449852</v>
      </c>
      <c r="V2">
        <f>_xlfn.T.TEST(I2:K2,C2:E2,2,2)*100</f>
        <v>19.23887318477621</v>
      </c>
    </row>
    <row r="3" spans="1:22" x14ac:dyDescent="0.75">
      <c r="A3" t="s">
        <v>20</v>
      </c>
      <c r="B3">
        <v>4.182371292</v>
      </c>
      <c r="C3">
        <v>0.60431248800000004</v>
      </c>
      <c r="D3">
        <v>0.44347466499999999</v>
      </c>
      <c r="E3">
        <v>0.42791912199999999</v>
      </c>
      <c r="F3">
        <v>0.53710200299999999</v>
      </c>
      <c r="G3">
        <v>0.62758611600000003</v>
      </c>
      <c r="H3">
        <v>0.55875938400000003</v>
      </c>
      <c r="I3">
        <v>0.40873814000000003</v>
      </c>
      <c r="J3">
        <v>0.22311191399999999</v>
      </c>
      <c r="K3">
        <v>0.303551919</v>
      </c>
      <c r="L3">
        <v>3.8862584999999998E-2</v>
      </c>
      <c r="M3">
        <v>8.9529559999999998E-3</v>
      </c>
      <c r="N3">
        <v>0.49190209200000001</v>
      </c>
      <c r="O3">
        <v>0.57448250099999998</v>
      </c>
      <c r="P3">
        <v>0.31180065800000001</v>
      </c>
      <c r="Q3">
        <v>2.3907769999999998E-2</v>
      </c>
      <c r="R3">
        <v>0.46799432099999999</v>
      </c>
      <c r="S3">
        <v>0.55057473099999998</v>
      </c>
      <c r="T3">
        <v>0.28789288699999999</v>
      </c>
      <c r="U3">
        <f t="shared" ref="U3:U4" si="0">_xlfn.T.TEST(F3:H3,C3:E3,2,2)*100</f>
        <v>25.778824331518873</v>
      </c>
      <c r="V3">
        <f t="shared" ref="V3:V4" si="1">_xlfn.T.TEST(I3:K3,C3:E3,2,2)*100</f>
        <v>8.1842703799987238</v>
      </c>
    </row>
    <row r="4" spans="1:22" x14ac:dyDescent="0.75">
      <c r="A4" t="s">
        <v>21</v>
      </c>
      <c r="B4">
        <v>1472.0695270000001</v>
      </c>
      <c r="C4">
        <v>190.9682904</v>
      </c>
      <c r="D4">
        <v>159.41829860000001</v>
      </c>
      <c r="E4">
        <v>151.26601400000001</v>
      </c>
      <c r="F4">
        <v>194.33077399999999</v>
      </c>
      <c r="G4">
        <v>221.55957570000001</v>
      </c>
      <c r="H4">
        <v>215.89204749999999</v>
      </c>
      <c r="I4">
        <v>139.32476030000001</v>
      </c>
      <c r="J4">
        <v>82.116742040000005</v>
      </c>
      <c r="K4">
        <v>117.1930246</v>
      </c>
      <c r="L4">
        <v>0</v>
      </c>
      <c r="M4">
        <v>0</v>
      </c>
      <c r="N4">
        <v>167.21753430000001</v>
      </c>
      <c r="O4">
        <v>210.59413240000001</v>
      </c>
      <c r="P4">
        <v>112.87817560000001</v>
      </c>
      <c r="Q4">
        <v>0</v>
      </c>
      <c r="R4">
        <v>167.21753430000001</v>
      </c>
      <c r="S4">
        <v>210.59413240000001</v>
      </c>
      <c r="T4">
        <v>112.87817560000001</v>
      </c>
      <c r="U4">
        <f t="shared" si="0"/>
        <v>4.1729802457353253</v>
      </c>
      <c r="V4">
        <f t="shared" si="1"/>
        <v>5.7633579311246637</v>
      </c>
    </row>
    <row r="5" spans="1:22" x14ac:dyDescent="0.75">
      <c r="A5" t="s">
        <v>22</v>
      </c>
      <c r="B5">
        <v>389.10171409999998</v>
      </c>
      <c r="C5">
        <v>50.106822690000001</v>
      </c>
      <c r="D5">
        <v>42.511645770000001</v>
      </c>
      <c r="E5">
        <v>40.186984639999999</v>
      </c>
      <c r="F5">
        <v>50.977445279999998</v>
      </c>
      <c r="G5">
        <v>59.253627530000003</v>
      </c>
      <c r="H5">
        <v>59.164793090000003</v>
      </c>
      <c r="I5">
        <v>36.500876929999997</v>
      </c>
      <c r="J5">
        <v>19.89780245</v>
      </c>
      <c r="K5">
        <v>30.50171572</v>
      </c>
      <c r="L5">
        <v>0</v>
      </c>
      <c r="M5">
        <v>0</v>
      </c>
      <c r="N5">
        <v>44.268484370000003</v>
      </c>
      <c r="O5">
        <v>56.465288630000003</v>
      </c>
      <c r="P5">
        <v>28.966798369999999</v>
      </c>
      <c r="Q5">
        <v>0</v>
      </c>
      <c r="R5">
        <v>44.268484370000003</v>
      </c>
      <c r="S5">
        <v>56.465288630000003</v>
      </c>
      <c r="T5">
        <v>28.966798369999999</v>
      </c>
      <c r="U5">
        <f>_xlfn.T.TEST(F5:H5,C5:E5,2,2)</f>
        <v>3.984381767639842E-2</v>
      </c>
      <c r="V5">
        <f>_xlfn.T.TEST(I5:K5,C5:E5,2,2)</f>
        <v>5.5071396919774092E-2</v>
      </c>
    </row>
    <row r="6" spans="1:22" x14ac:dyDescent="0.75">
      <c r="A6" t="s">
        <v>23</v>
      </c>
      <c r="B6">
        <v>824.42821230000004</v>
      </c>
      <c r="C6">
        <v>108.3591895</v>
      </c>
      <c r="D6">
        <v>83.173193040000001</v>
      </c>
      <c r="E6">
        <v>86.160721800000005</v>
      </c>
      <c r="F6">
        <v>110.84247689999999</v>
      </c>
      <c r="G6">
        <v>124.58373779999999</v>
      </c>
      <c r="H6">
        <v>118.815748</v>
      </c>
      <c r="I6">
        <v>80.642347020000003</v>
      </c>
      <c r="J6">
        <v>48.042337070000002</v>
      </c>
      <c r="K6">
        <v>63.808461119999997</v>
      </c>
      <c r="L6">
        <v>0</v>
      </c>
      <c r="M6">
        <v>0</v>
      </c>
      <c r="N6">
        <v>92.564368110000004</v>
      </c>
      <c r="O6">
        <v>118.0806542</v>
      </c>
      <c r="P6">
        <v>64.164381739999996</v>
      </c>
      <c r="Q6">
        <v>0</v>
      </c>
      <c r="R6">
        <v>92.564368110000004</v>
      </c>
      <c r="S6">
        <v>118.0806542</v>
      </c>
      <c r="T6">
        <v>64.164381739999996</v>
      </c>
      <c r="U6">
        <f t="shared" ref="U6:U21" si="2">_xlfn.T.TEST(F6:H6,C6:E6,2,2)</f>
        <v>4.5417663735843807E-2</v>
      </c>
      <c r="V6">
        <f t="shared" ref="V6:V21" si="3">_xlfn.T.TEST(I6:K6,C6:E6,2,2)</f>
        <v>8.2415433023782958E-2</v>
      </c>
    </row>
    <row r="7" spans="1:22" x14ac:dyDescent="0.75">
      <c r="A7" t="s">
        <v>24</v>
      </c>
      <c r="B7">
        <v>1266.9455359999999</v>
      </c>
      <c r="C7">
        <v>167.35471989999999</v>
      </c>
      <c r="D7">
        <v>136.1200408</v>
      </c>
      <c r="E7">
        <v>137.60731329999999</v>
      </c>
      <c r="F7">
        <v>162.2520529</v>
      </c>
      <c r="G7">
        <v>185.35397309999999</v>
      </c>
      <c r="H7">
        <v>184.69827889999999</v>
      </c>
      <c r="I7">
        <v>125.1316199</v>
      </c>
      <c r="J7">
        <v>70.680277250000003</v>
      </c>
      <c r="K7">
        <v>97.747259900000003</v>
      </c>
      <c r="L7">
        <v>0</v>
      </c>
      <c r="M7">
        <v>0</v>
      </c>
      <c r="N7">
        <v>147.02735799999999</v>
      </c>
      <c r="O7">
        <v>177.4347683</v>
      </c>
      <c r="P7">
        <v>97.85305237</v>
      </c>
      <c r="Q7">
        <v>0</v>
      </c>
      <c r="R7">
        <v>147.02735799999999</v>
      </c>
      <c r="S7">
        <v>177.4347683</v>
      </c>
      <c r="T7">
        <v>97.85305237</v>
      </c>
      <c r="U7">
        <f t="shared" si="2"/>
        <v>7.4734078322593767E-2</v>
      </c>
      <c r="V7">
        <f t="shared" si="3"/>
        <v>5.8409020567990813E-2</v>
      </c>
    </row>
    <row r="8" spans="1:22" x14ac:dyDescent="0.75">
      <c r="A8" t="s">
        <v>25</v>
      </c>
      <c r="B8">
        <v>117.7032239</v>
      </c>
      <c r="C8">
        <v>15.72519164</v>
      </c>
      <c r="D8">
        <v>12.27434292</v>
      </c>
      <c r="E8">
        <v>11.83141691</v>
      </c>
      <c r="F8">
        <v>15.751693660000001</v>
      </c>
      <c r="G8">
        <v>18.023244500000001</v>
      </c>
      <c r="H8">
        <v>17.04617953</v>
      </c>
      <c r="I8">
        <v>11.08338505</v>
      </c>
      <c r="J8">
        <v>6.7336597989999998</v>
      </c>
      <c r="K8">
        <v>9.2055983599999998</v>
      </c>
      <c r="L8">
        <v>2.8511531999999999E-2</v>
      </c>
      <c r="M8">
        <v>0</v>
      </c>
      <c r="N8">
        <v>13.27698382</v>
      </c>
      <c r="O8">
        <v>16.94037256</v>
      </c>
      <c r="P8">
        <v>9.0075477349999993</v>
      </c>
      <c r="Q8">
        <v>1.4255766E-2</v>
      </c>
      <c r="R8">
        <v>13.262728060000001</v>
      </c>
      <c r="S8">
        <v>16.926116799999999</v>
      </c>
      <c r="T8">
        <v>8.9932919689999995</v>
      </c>
      <c r="U8">
        <f t="shared" si="2"/>
        <v>5.8489338685414775E-2</v>
      </c>
      <c r="V8">
        <f t="shared" si="3"/>
        <v>7.2419022404903347E-2</v>
      </c>
    </row>
    <row r="9" spans="1:22" x14ac:dyDescent="0.75">
      <c r="A9" t="s">
        <v>26</v>
      </c>
      <c r="B9">
        <v>337.0789532</v>
      </c>
      <c r="C9">
        <v>31.561662519999999</v>
      </c>
      <c r="D9">
        <v>28.055326470000001</v>
      </c>
      <c r="E9">
        <v>28.740856730000001</v>
      </c>
      <c r="F9">
        <v>49.492200939999996</v>
      </c>
      <c r="G9">
        <v>55.79236659</v>
      </c>
      <c r="H9">
        <v>58.855648539999997</v>
      </c>
      <c r="I9">
        <v>26.49147529</v>
      </c>
      <c r="J9">
        <v>18.904238299999999</v>
      </c>
      <c r="K9">
        <v>23.950706929999999</v>
      </c>
      <c r="L9">
        <v>7.6149864880000004</v>
      </c>
      <c r="M9">
        <v>7.6194843990000001</v>
      </c>
      <c r="N9">
        <v>29.45261524</v>
      </c>
      <c r="O9">
        <v>54.713405360000003</v>
      </c>
      <c r="P9">
        <v>23.115473510000001</v>
      </c>
      <c r="Q9">
        <v>7.6172354430000002</v>
      </c>
      <c r="R9">
        <v>21.835379799999998</v>
      </c>
      <c r="S9">
        <v>47.09616991</v>
      </c>
      <c r="T9">
        <v>15.49823806</v>
      </c>
      <c r="U9">
        <f t="shared" si="2"/>
        <v>1.0316532531146755E-3</v>
      </c>
      <c r="V9">
        <f t="shared" si="3"/>
        <v>6.2567889996653289E-2</v>
      </c>
    </row>
    <row r="10" spans="1:22" x14ac:dyDescent="0.75">
      <c r="A10" t="s">
        <v>27</v>
      </c>
      <c r="B10">
        <v>73.624745129999994</v>
      </c>
      <c r="C10">
        <v>18.479104370000002</v>
      </c>
      <c r="D10">
        <v>15.283904039999999</v>
      </c>
      <c r="E10">
        <v>13.26440223</v>
      </c>
      <c r="F10">
        <v>0</v>
      </c>
      <c r="G10">
        <v>0.25184932399999999</v>
      </c>
      <c r="H10">
        <v>0.42933049299999998</v>
      </c>
      <c r="I10">
        <v>11.084336889999999</v>
      </c>
      <c r="J10">
        <v>6.1413619559999999</v>
      </c>
      <c r="K10">
        <v>8.0768008879999993</v>
      </c>
      <c r="L10">
        <v>0.28852255999999998</v>
      </c>
      <c r="M10">
        <v>0.325132386</v>
      </c>
      <c r="N10">
        <v>15.675803549999999</v>
      </c>
      <c r="O10">
        <v>0.22705993899999999</v>
      </c>
      <c r="P10">
        <v>8.4341665769999992</v>
      </c>
      <c r="Q10">
        <v>0.30682747300000002</v>
      </c>
      <c r="R10">
        <v>15.36897607</v>
      </c>
      <c r="S10">
        <v>-7.9767534000000001E-2</v>
      </c>
      <c r="T10">
        <v>8.1273391040000007</v>
      </c>
      <c r="U10">
        <f t="shared" si="2"/>
        <v>5.320135249294221E-4</v>
      </c>
      <c r="V10">
        <f t="shared" si="3"/>
        <v>2.5743639760559475E-2</v>
      </c>
    </row>
    <row r="11" spans="1:22" x14ac:dyDescent="0.75">
      <c r="A11" t="s">
        <v>28</v>
      </c>
      <c r="B11">
        <v>1.327385021</v>
      </c>
      <c r="C11">
        <v>0.108369059</v>
      </c>
      <c r="D11">
        <v>7.6376566000000007E-2</v>
      </c>
      <c r="E11">
        <v>9.0434499000000002E-2</v>
      </c>
      <c r="F11">
        <v>4.8956379999999999E-3</v>
      </c>
      <c r="G11">
        <v>4.9319339999999998E-3</v>
      </c>
      <c r="H11">
        <v>6.0892969999999996E-3</v>
      </c>
      <c r="I11">
        <v>0.40453351199999998</v>
      </c>
      <c r="J11">
        <v>0.26629245499999998</v>
      </c>
      <c r="K11">
        <v>0.30818945599999997</v>
      </c>
      <c r="L11">
        <v>4.3464859000000002E-2</v>
      </c>
      <c r="M11">
        <v>1.3807745E-2</v>
      </c>
      <c r="N11">
        <v>9.1726708000000004E-2</v>
      </c>
      <c r="O11">
        <v>5.3056229999999998E-3</v>
      </c>
      <c r="P11">
        <v>0.32633847399999999</v>
      </c>
      <c r="Q11">
        <v>2.8636301999999999E-2</v>
      </c>
      <c r="R11">
        <v>6.3090406000000002E-2</v>
      </c>
      <c r="S11">
        <v>-2.3330679E-2</v>
      </c>
      <c r="T11">
        <v>0.29770217199999999</v>
      </c>
      <c r="U11">
        <f t="shared" si="2"/>
        <v>7.3574004659084211E-4</v>
      </c>
      <c r="V11">
        <f t="shared" si="3"/>
        <v>5.0200796771094295E-3</v>
      </c>
    </row>
    <row r="12" spans="1:22" x14ac:dyDescent="0.75">
      <c r="A12" t="s">
        <v>29</v>
      </c>
      <c r="B12">
        <v>1302.407817</v>
      </c>
      <c r="C12">
        <v>121.84337240000001</v>
      </c>
      <c r="D12">
        <v>106.8120495</v>
      </c>
      <c r="E12">
        <v>103.09312629999999</v>
      </c>
      <c r="F12">
        <v>193.65935450000001</v>
      </c>
      <c r="G12">
        <v>191.8427978</v>
      </c>
      <c r="H12">
        <v>189.94178740000001</v>
      </c>
      <c r="I12">
        <v>162.60387499999999</v>
      </c>
      <c r="J12">
        <v>97.916677890000003</v>
      </c>
      <c r="K12">
        <v>128.96081319999999</v>
      </c>
      <c r="L12">
        <v>3.0735133929999998</v>
      </c>
      <c r="M12">
        <v>2.6604496379999998</v>
      </c>
      <c r="N12">
        <v>110.5828494</v>
      </c>
      <c r="O12">
        <v>191.8146466</v>
      </c>
      <c r="P12">
        <v>129.827122</v>
      </c>
      <c r="Q12">
        <v>2.8669815160000001</v>
      </c>
      <c r="R12">
        <v>107.71586790000001</v>
      </c>
      <c r="S12">
        <v>188.947665</v>
      </c>
      <c r="T12">
        <v>126.96014049999999</v>
      </c>
      <c r="U12">
        <f t="shared" si="2"/>
        <v>1.5400650539873826E-4</v>
      </c>
      <c r="V12">
        <f t="shared" si="3"/>
        <v>0.38040915268817532</v>
      </c>
    </row>
    <row r="13" spans="1:22" x14ac:dyDescent="0.75">
      <c r="A13" t="s">
        <v>38</v>
      </c>
      <c r="B13">
        <v>0.67799372800000002</v>
      </c>
      <c r="C13">
        <v>7.1621493999999994E-2</v>
      </c>
      <c r="D13">
        <v>5.5999975E-2</v>
      </c>
      <c r="E13">
        <v>0.14916743399999999</v>
      </c>
      <c r="F13">
        <v>6.5105505999999994E-2</v>
      </c>
      <c r="G13">
        <v>5.1332365999999997E-2</v>
      </c>
      <c r="H13">
        <v>5.2643887E-2</v>
      </c>
      <c r="I13">
        <v>5.4254060999999999E-2</v>
      </c>
      <c r="J13">
        <v>7.9368257999999997E-2</v>
      </c>
      <c r="K13">
        <v>4.0424096E-2</v>
      </c>
      <c r="L13">
        <v>2.5728873999999999E-2</v>
      </c>
      <c r="M13">
        <v>3.2347777000000001E-2</v>
      </c>
      <c r="N13">
        <v>9.2262968000000001E-2</v>
      </c>
      <c r="O13">
        <v>5.6360585999999997E-2</v>
      </c>
      <c r="P13">
        <v>5.8015471999999998E-2</v>
      </c>
      <c r="Q13">
        <v>2.9038325E-2</v>
      </c>
      <c r="R13">
        <v>6.3224641999999998E-2</v>
      </c>
      <c r="S13">
        <v>2.7322261E-2</v>
      </c>
      <c r="T13">
        <v>2.8977145999999999E-2</v>
      </c>
      <c r="U13">
        <f t="shared" si="2"/>
        <v>0.2853947180832867</v>
      </c>
      <c r="V13">
        <f t="shared" si="3"/>
        <v>0.33097699968599198</v>
      </c>
    </row>
    <row r="14" spans="1:22" x14ac:dyDescent="0.75">
      <c r="A14" t="s">
        <v>39</v>
      </c>
      <c r="B14">
        <v>4.9839807999999999E-2</v>
      </c>
      <c r="C14">
        <v>7.2215860000000003E-3</v>
      </c>
      <c r="D14">
        <v>5.2969619999999997E-3</v>
      </c>
      <c r="E14">
        <v>6.147553E-3</v>
      </c>
      <c r="F14">
        <v>3.9489429999999999E-3</v>
      </c>
      <c r="G14">
        <v>3.633926E-3</v>
      </c>
      <c r="H14">
        <v>4.9683640000000003E-3</v>
      </c>
      <c r="I14">
        <v>4.6822119999999998E-3</v>
      </c>
      <c r="J14">
        <v>3.7215249999999998E-3</v>
      </c>
      <c r="K14">
        <v>2.9708410000000001E-3</v>
      </c>
      <c r="L14">
        <v>3.5490420000000001E-3</v>
      </c>
      <c r="M14">
        <v>3.6988540000000001E-3</v>
      </c>
      <c r="N14">
        <v>6.2220340000000004E-3</v>
      </c>
      <c r="O14">
        <v>4.1837439999999997E-3</v>
      </c>
      <c r="P14">
        <v>3.7915259999999999E-3</v>
      </c>
      <c r="Q14">
        <v>3.6239480000000001E-3</v>
      </c>
      <c r="R14">
        <v>2.5980859999999999E-3</v>
      </c>
      <c r="S14" s="1">
        <v>5.5999999999999995E-4</v>
      </c>
      <c r="T14" s="1">
        <v>1.6799999999999999E-4</v>
      </c>
      <c r="U14">
        <f t="shared" si="2"/>
        <v>4.1304696280953485E-2</v>
      </c>
      <c r="V14">
        <f t="shared" si="3"/>
        <v>3.1038484936741131E-2</v>
      </c>
    </row>
    <row r="15" spans="1:22" x14ac:dyDescent="0.75">
      <c r="A15" t="s">
        <v>40</v>
      </c>
      <c r="B15">
        <v>0.49184855900000002</v>
      </c>
      <c r="C15">
        <v>7.3837412000000005E-2</v>
      </c>
      <c r="D15">
        <v>5.770115E-2</v>
      </c>
      <c r="E15">
        <v>6.4381462E-2</v>
      </c>
      <c r="F15">
        <v>4.0676212000000003E-2</v>
      </c>
      <c r="G15">
        <v>4.7276012999999999E-2</v>
      </c>
      <c r="H15">
        <v>4.5579185000000001E-2</v>
      </c>
      <c r="I15">
        <v>3.8202713999999999E-2</v>
      </c>
      <c r="J15">
        <v>2.7894565E-2</v>
      </c>
      <c r="K15">
        <v>3.3989611000000003E-2</v>
      </c>
      <c r="L15">
        <v>3.3087165000000002E-2</v>
      </c>
      <c r="M15">
        <v>2.9223071E-2</v>
      </c>
      <c r="N15">
        <v>6.5306673999999995E-2</v>
      </c>
      <c r="O15">
        <v>4.4510470000000003E-2</v>
      </c>
      <c r="P15">
        <v>3.3362296E-2</v>
      </c>
      <c r="Q15">
        <v>3.1155117999999999E-2</v>
      </c>
      <c r="R15">
        <v>3.4151556E-2</v>
      </c>
      <c r="S15">
        <v>1.3355351999999999E-2</v>
      </c>
      <c r="T15">
        <v>2.2071780000000002E-3</v>
      </c>
      <c r="U15">
        <f t="shared" si="2"/>
        <v>1.494984209484428E-2</v>
      </c>
      <c r="V15">
        <f t="shared" si="3"/>
        <v>4.535788291162586E-3</v>
      </c>
    </row>
    <row r="16" spans="1:22" x14ac:dyDescent="0.75">
      <c r="A16" t="s">
        <v>42</v>
      </c>
      <c r="B16">
        <v>0.79040155899999998</v>
      </c>
      <c r="C16">
        <v>0.112909205</v>
      </c>
      <c r="D16">
        <v>8.9931634999999996E-2</v>
      </c>
      <c r="E16">
        <v>9.7548728000000001E-2</v>
      </c>
      <c r="F16">
        <v>5.9328460999999999E-2</v>
      </c>
      <c r="G16">
        <v>6.8252329E-2</v>
      </c>
      <c r="H16">
        <v>6.5230144000000004E-2</v>
      </c>
      <c r="I16">
        <v>6.1264473999999999E-2</v>
      </c>
      <c r="J16">
        <v>5.1469193000000003E-2</v>
      </c>
      <c r="K16">
        <v>5.8178032999999997E-2</v>
      </c>
      <c r="L16">
        <v>6.6573468999999996E-2</v>
      </c>
      <c r="M16">
        <v>5.9715887000000002E-2</v>
      </c>
      <c r="N16">
        <v>0.100129856</v>
      </c>
      <c r="O16">
        <v>6.4270310999999997E-2</v>
      </c>
      <c r="P16">
        <v>5.6970567E-2</v>
      </c>
      <c r="Q16">
        <v>6.3144677999999996E-2</v>
      </c>
      <c r="R16">
        <v>3.6985178E-2</v>
      </c>
      <c r="S16">
        <v>1.125633E-3</v>
      </c>
      <c r="T16">
        <v>-6.1741119999999998E-3</v>
      </c>
      <c r="U16">
        <f t="shared" si="2"/>
        <v>7.773973039509322E-3</v>
      </c>
      <c r="V16">
        <f t="shared" si="3"/>
        <v>4.2013041765215746E-3</v>
      </c>
    </row>
    <row r="17" spans="1:22" x14ac:dyDescent="0.75">
      <c r="A17" t="s">
        <v>44</v>
      </c>
      <c r="B17">
        <v>3193.4128730000002</v>
      </c>
      <c r="C17">
        <v>306.78080130000001</v>
      </c>
      <c r="D17">
        <v>268.7554963</v>
      </c>
      <c r="E17">
        <v>309.2085702</v>
      </c>
      <c r="F17">
        <v>296.67385669999999</v>
      </c>
      <c r="G17">
        <v>310.29865530000001</v>
      </c>
      <c r="H17">
        <v>343.4009112</v>
      </c>
      <c r="I17">
        <v>252.00470480000001</v>
      </c>
      <c r="J17">
        <v>276.90744389999998</v>
      </c>
      <c r="K17">
        <v>270.43181399999997</v>
      </c>
      <c r="L17">
        <v>268.65321030000001</v>
      </c>
      <c r="M17">
        <v>290.29740909999998</v>
      </c>
      <c r="N17">
        <v>294.9149559</v>
      </c>
      <c r="O17">
        <v>316.79114099999998</v>
      </c>
      <c r="P17">
        <v>266.44798759999998</v>
      </c>
      <c r="Q17">
        <v>279.47530970000003</v>
      </c>
      <c r="R17">
        <v>15.439646249999999</v>
      </c>
      <c r="S17">
        <v>37.315831369999998</v>
      </c>
      <c r="T17">
        <v>-13.02732211</v>
      </c>
      <c r="U17">
        <f t="shared" si="2"/>
        <v>0.31549871221668457</v>
      </c>
      <c r="V17">
        <f t="shared" si="3"/>
        <v>0.13197645527970406</v>
      </c>
    </row>
    <row r="18" spans="1:22" x14ac:dyDescent="0.75">
      <c r="A18" t="s">
        <v>30</v>
      </c>
      <c r="B18">
        <v>867.41017829999998</v>
      </c>
      <c r="C18">
        <v>78.092671300000006</v>
      </c>
      <c r="D18">
        <v>62.784111809999999</v>
      </c>
      <c r="E18">
        <v>65.904458480000002</v>
      </c>
      <c r="F18">
        <v>96.103255809999993</v>
      </c>
      <c r="G18">
        <v>123.98763460000001</v>
      </c>
      <c r="H18">
        <v>115.7682885</v>
      </c>
      <c r="I18">
        <v>130.8739664</v>
      </c>
      <c r="J18">
        <v>81.587789310000005</v>
      </c>
      <c r="K18">
        <v>109.7324449</v>
      </c>
      <c r="L18">
        <v>1.4719895730000001</v>
      </c>
      <c r="M18">
        <v>1.1035676210000001</v>
      </c>
      <c r="N18">
        <v>68.927080529999998</v>
      </c>
      <c r="O18">
        <v>111.9530596</v>
      </c>
      <c r="P18">
        <v>107.3980669</v>
      </c>
      <c r="Q18">
        <v>1.287778597</v>
      </c>
      <c r="R18">
        <v>67.639301930000002</v>
      </c>
      <c r="S18">
        <v>110.66528099999999</v>
      </c>
      <c r="T18">
        <v>106.11028829999999</v>
      </c>
      <c r="U18">
        <f t="shared" si="2"/>
        <v>1.0584448596961803E-2</v>
      </c>
      <c r="V18">
        <f t="shared" si="3"/>
        <v>6.2551744886625779E-2</v>
      </c>
    </row>
    <row r="19" spans="1:22" x14ac:dyDescent="0.75">
      <c r="A19" t="s">
        <v>31</v>
      </c>
      <c r="B19">
        <v>5.7894456849999996</v>
      </c>
      <c r="C19">
        <v>0.43606753500000001</v>
      </c>
      <c r="D19">
        <v>0.508455455</v>
      </c>
      <c r="E19">
        <v>0.42023834799999998</v>
      </c>
      <c r="F19">
        <v>0.76691958400000004</v>
      </c>
      <c r="G19">
        <v>0.75299581299999996</v>
      </c>
      <c r="H19">
        <v>0.78360210900000005</v>
      </c>
      <c r="I19">
        <v>0.67026601399999997</v>
      </c>
      <c r="J19">
        <v>0.54127255100000005</v>
      </c>
      <c r="K19">
        <v>0.80651798500000005</v>
      </c>
      <c r="L19">
        <v>0</v>
      </c>
      <c r="M19">
        <v>0.10311029100000001</v>
      </c>
      <c r="N19">
        <v>0.45492044599999998</v>
      </c>
      <c r="O19">
        <v>0.76783916900000004</v>
      </c>
      <c r="P19">
        <v>0.67268551700000001</v>
      </c>
      <c r="Q19">
        <v>5.1555144999999997E-2</v>
      </c>
      <c r="R19">
        <v>0.40336530100000001</v>
      </c>
      <c r="S19">
        <v>0.71628402300000005</v>
      </c>
      <c r="T19">
        <v>0.62113037100000001</v>
      </c>
      <c r="U19">
        <f t="shared" si="2"/>
        <v>3.941805674228143E-4</v>
      </c>
      <c r="V19">
        <f t="shared" si="3"/>
        <v>5.5220373661081262E-2</v>
      </c>
    </row>
    <row r="20" spans="1:22" x14ac:dyDescent="0.75">
      <c r="A20" t="s">
        <v>32</v>
      </c>
      <c r="B20">
        <v>55.923816379999998</v>
      </c>
      <c r="C20">
        <v>5.092683836</v>
      </c>
      <c r="D20">
        <v>4.2615110749999996</v>
      </c>
      <c r="E20">
        <v>3.9620958879999999</v>
      </c>
      <c r="F20">
        <v>6.7689294010000003</v>
      </c>
      <c r="G20">
        <v>7.34161412</v>
      </c>
      <c r="H20">
        <v>7.1589348230000001</v>
      </c>
      <c r="I20">
        <v>8.6726397209999995</v>
      </c>
      <c r="J20">
        <v>5.3942884229999999</v>
      </c>
      <c r="K20">
        <v>7.2711190930000003</v>
      </c>
      <c r="L20">
        <v>0</v>
      </c>
      <c r="M20">
        <v>0</v>
      </c>
      <c r="N20">
        <v>4.4387635999999997</v>
      </c>
      <c r="O20">
        <v>7.0898261150000002</v>
      </c>
      <c r="P20">
        <v>7.1126824119999998</v>
      </c>
      <c r="Q20">
        <v>0</v>
      </c>
      <c r="R20">
        <v>4.4387635999999997</v>
      </c>
      <c r="S20">
        <v>7.0898261150000002</v>
      </c>
      <c r="T20">
        <v>7.1126824119999998</v>
      </c>
      <c r="U20">
        <f t="shared" si="2"/>
        <v>2.1768910762177212E-3</v>
      </c>
      <c r="V20">
        <f t="shared" si="3"/>
        <v>5.6838407638354682E-2</v>
      </c>
    </row>
    <row r="21" spans="1:22" x14ac:dyDescent="0.75">
      <c r="A21" t="s">
        <v>33</v>
      </c>
      <c r="B21">
        <v>0.35458967000000002</v>
      </c>
      <c r="C21">
        <v>2.8958226E-2</v>
      </c>
      <c r="D21">
        <v>2.5609634999999999E-2</v>
      </c>
      <c r="E21">
        <v>2.7790944000000001E-2</v>
      </c>
      <c r="F21">
        <v>4.0909539000000002E-2</v>
      </c>
      <c r="G21">
        <v>4.9233397999999998E-2</v>
      </c>
      <c r="H21">
        <v>4.7687464999999998E-2</v>
      </c>
      <c r="I21">
        <v>4.9793384000000003E-2</v>
      </c>
      <c r="J21">
        <v>3.1057575E-2</v>
      </c>
      <c r="K21">
        <v>4.2303594E-2</v>
      </c>
      <c r="L21">
        <v>5.9067540000000002E-3</v>
      </c>
      <c r="M21">
        <v>5.3391560000000003E-3</v>
      </c>
      <c r="N21">
        <v>2.7452935000000001E-2</v>
      </c>
      <c r="O21">
        <v>4.5943467000000002E-2</v>
      </c>
      <c r="P21">
        <v>4.1051518000000002E-2</v>
      </c>
      <c r="Q21">
        <v>5.6229549999999998E-3</v>
      </c>
      <c r="R21">
        <v>2.1829979999999999E-2</v>
      </c>
      <c r="S21">
        <v>4.0320513000000002E-2</v>
      </c>
      <c r="T21">
        <v>3.5428563000000003E-2</v>
      </c>
      <c r="U21">
        <f t="shared" si="2"/>
        <v>2.5072273704463957E-3</v>
      </c>
      <c r="V21">
        <f t="shared" si="3"/>
        <v>6.9842244683528551E-2</v>
      </c>
    </row>
    <row r="22" spans="1:22" x14ac:dyDescent="0.75">
      <c r="A22" t="s">
        <v>34</v>
      </c>
      <c r="B22">
        <v>195.67025169999999</v>
      </c>
      <c r="C22">
        <v>16.878278009999999</v>
      </c>
      <c r="D22">
        <v>14.660963089999999</v>
      </c>
      <c r="E22">
        <v>14.026322</v>
      </c>
      <c r="F22">
        <v>23.150857380000001</v>
      </c>
      <c r="G22">
        <v>25.787366729999999</v>
      </c>
      <c r="H22">
        <v>26.743117909999999</v>
      </c>
      <c r="I22">
        <v>30.337182850000001</v>
      </c>
      <c r="J22">
        <v>18.865912609999999</v>
      </c>
      <c r="K22">
        <v>25.22025112</v>
      </c>
      <c r="L22">
        <v>0</v>
      </c>
      <c r="M22">
        <v>0</v>
      </c>
      <c r="N22">
        <v>15.18852103</v>
      </c>
      <c r="O22">
        <v>25.227114010000001</v>
      </c>
      <c r="P22">
        <v>24.807782190000001</v>
      </c>
      <c r="Q22">
        <v>0</v>
      </c>
      <c r="R22">
        <v>15.18852103</v>
      </c>
      <c r="S22">
        <v>25.227114010000001</v>
      </c>
      <c r="T22">
        <v>24.807782190000001</v>
      </c>
      <c r="U22">
        <f>_xlfn.T.TEST(F22:H22,C22:E22,2,2)</f>
        <v>1.891394700968592E-3</v>
      </c>
      <c r="V22">
        <f>_xlfn.T.TEST(I22:K22,C22:E22,2,2)</f>
        <v>4.8536804657126863E-2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DCFDD-2F51-46E5-9B1C-31F199ACACB1}">
  <dimension ref="A1:V21"/>
  <sheetViews>
    <sheetView zoomScaleNormal="100" workbookViewId="0">
      <pane xSplit="1" ySplit="1" topLeftCell="B2" activePane="bottomRight" state="frozen"/>
      <selection pane="topRight" activeCell="B1" sqref="B1"/>
      <selection pane="bottomLeft" activeCell="A2" sqref="A2"/>
      <selection pane="bottomRight" activeCell="D13" sqref="D13"/>
    </sheetView>
  </sheetViews>
  <sheetFormatPr defaultColWidth="8.81640625" defaultRowHeight="14.75" x14ac:dyDescent="0.75"/>
  <cols>
    <col min="1" max="1" width="26.81640625" bestFit="1" customWidth="1"/>
    <col min="2" max="2" width="17" bestFit="1" customWidth="1"/>
    <col min="6" max="11" width="7.31640625" customWidth="1"/>
    <col min="12" max="13" width="6.6796875" customWidth="1"/>
    <col min="14" max="14" width="10" customWidth="1"/>
    <col min="21" max="21" width="16.5" bestFit="1" customWidth="1"/>
    <col min="22" max="22" width="16.6796875" bestFit="1" customWidth="1"/>
  </cols>
  <sheetData>
    <row r="1" spans="1:22" x14ac:dyDescent="0.75">
      <c r="A1" t="s">
        <v>0</v>
      </c>
      <c r="B1" t="s">
        <v>35</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36</v>
      </c>
      <c r="V1" t="s">
        <v>37</v>
      </c>
    </row>
    <row r="2" spans="1:22" x14ac:dyDescent="0.75">
      <c r="A2" t="s">
        <v>19</v>
      </c>
      <c r="B2">
        <v>1369.8667539999999</v>
      </c>
      <c r="C2">
        <v>147.34130013929601</v>
      </c>
      <c r="D2">
        <v>166.17416470267301</v>
      </c>
      <c r="E2">
        <v>159.30428517501699</v>
      </c>
      <c r="F2">
        <v>167.72231850463299</v>
      </c>
      <c r="G2">
        <v>202.110455980647</v>
      </c>
      <c r="H2">
        <v>170.512367963478</v>
      </c>
      <c r="I2">
        <v>139.54035006064899</v>
      </c>
      <c r="J2">
        <v>90.874952494122795</v>
      </c>
      <c r="K2">
        <v>125.44147120729301</v>
      </c>
      <c r="L2">
        <v>0</v>
      </c>
      <c r="M2">
        <v>0.84508777218920195</v>
      </c>
      <c r="N2">
        <v>157.60658333899499</v>
      </c>
      <c r="O2">
        <v>180.11504748291901</v>
      </c>
      <c r="P2">
        <v>118.618924587355</v>
      </c>
      <c r="Q2">
        <v>0.42254388609460097</v>
      </c>
      <c r="R2">
        <v>157.184039452901</v>
      </c>
      <c r="S2">
        <v>179.692503596824</v>
      </c>
      <c r="T2">
        <v>118.19638070126</v>
      </c>
      <c r="U2">
        <f>_xlfn.T.TEST(F2:H2,C2:E2,2,2)</f>
        <v>0.14181445105341167</v>
      </c>
      <c r="V2">
        <f>_xlfn.T.TEST(I2:K2,C2:E2,2,2)</f>
        <v>6.5324844386049116E-2</v>
      </c>
    </row>
    <row r="3" spans="1:22" x14ac:dyDescent="0.75">
      <c r="A3" t="s">
        <v>20</v>
      </c>
      <c r="B3">
        <v>2.0956653730000001</v>
      </c>
      <c r="C3">
        <v>0.28456510825789899</v>
      </c>
      <c r="D3">
        <v>0.21733947136641499</v>
      </c>
      <c r="E3">
        <v>0.27318236225890402</v>
      </c>
      <c r="F3">
        <v>0.227444422345494</v>
      </c>
      <c r="G3">
        <v>0.28396514251427202</v>
      </c>
      <c r="H3">
        <v>0.22849962542654101</v>
      </c>
      <c r="I3">
        <v>0.19534626705424801</v>
      </c>
      <c r="J3">
        <v>0.152354932174292</v>
      </c>
      <c r="K3">
        <v>0.17526808309202499</v>
      </c>
      <c r="L3">
        <v>4.1833828500623102E-2</v>
      </c>
      <c r="M3">
        <v>1.5866130009282699E-2</v>
      </c>
      <c r="N3">
        <v>0.25836231396107301</v>
      </c>
      <c r="O3">
        <v>0.246636396762102</v>
      </c>
      <c r="P3">
        <v>0.17432309410685501</v>
      </c>
      <c r="Q3">
        <v>2.88499792549529E-2</v>
      </c>
      <c r="R3">
        <v>0.22951233470612001</v>
      </c>
      <c r="S3">
        <v>0.21778641750715</v>
      </c>
      <c r="T3">
        <v>0.14547311485190201</v>
      </c>
      <c r="U3">
        <f t="shared" ref="U3:U21" si="0">_xlfn.T.TEST(F3:H3,C3:E3,2,2)</f>
        <v>0.69615596937603508</v>
      </c>
      <c r="V3">
        <f t="shared" ref="V3:V21" si="1">_xlfn.T.TEST(I3:K3,C3:E3,2,2)</f>
        <v>2.5529217241553444E-2</v>
      </c>
    </row>
    <row r="4" spans="1:22" x14ac:dyDescent="0.75">
      <c r="A4" t="s">
        <v>21</v>
      </c>
      <c r="B4">
        <v>1217.5059240000001</v>
      </c>
      <c r="C4">
        <v>169.515238493374</v>
      </c>
      <c r="D4">
        <v>157.713628743817</v>
      </c>
      <c r="E4">
        <v>175.138226498704</v>
      </c>
      <c r="F4">
        <v>142.245840087913</v>
      </c>
      <c r="G4">
        <v>186.93790551607901</v>
      </c>
      <c r="H4">
        <v>145.076495427043</v>
      </c>
      <c r="I4">
        <v>85.653348263535094</v>
      </c>
      <c r="J4">
        <v>55.011455333277397</v>
      </c>
      <c r="K4">
        <v>99.682477545380607</v>
      </c>
      <c r="L4">
        <v>0.53130809087366504</v>
      </c>
      <c r="M4">
        <v>0</v>
      </c>
      <c r="N4">
        <v>167.45569791196499</v>
      </c>
      <c r="O4">
        <v>158.08674701034499</v>
      </c>
      <c r="P4">
        <v>80.115760380731103</v>
      </c>
      <c r="Q4">
        <v>0.26565404543683202</v>
      </c>
      <c r="R4">
        <v>167.19004386652799</v>
      </c>
      <c r="S4">
        <v>157.82109296490799</v>
      </c>
      <c r="T4">
        <v>79.8501063352942</v>
      </c>
      <c r="U4">
        <f t="shared" si="0"/>
        <v>0.57421654012369872</v>
      </c>
      <c r="V4">
        <f t="shared" si="1"/>
        <v>3.501860730400578E-3</v>
      </c>
    </row>
    <row r="5" spans="1:22" x14ac:dyDescent="0.75">
      <c r="A5" t="s">
        <v>22</v>
      </c>
      <c r="B5">
        <v>285.08887490000001</v>
      </c>
      <c r="C5">
        <v>38.032191679348998</v>
      </c>
      <c r="D5">
        <v>35.123728926287001</v>
      </c>
      <c r="E5">
        <v>40.329390892713</v>
      </c>
      <c r="F5">
        <v>33.3808378013346</v>
      </c>
      <c r="G5">
        <v>40.216425048692798</v>
      </c>
      <c r="H5">
        <v>34.288101223549099</v>
      </c>
      <c r="I5">
        <v>23.538574003960299</v>
      </c>
      <c r="J5">
        <v>16.694417847413899</v>
      </c>
      <c r="K5">
        <v>22.954622469432302</v>
      </c>
      <c r="L5">
        <v>0.27409065794864201</v>
      </c>
      <c r="M5">
        <v>0.25649434931888898</v>
      </c>
      <c r="N5">
        <v>37.828437166116302</v>
      </c>
      <c r="O5">
        <v>35.961788024525497</v>
      </c>
      <c r="P5">
        <v>21.062538106935499</v>
      </c>
      <c r="Q5">
        <v>0.265292503633765</v>
      </c>
      <c r="R5">
        <v>37.5631446624826</v>
      </c>
      <c r="S5">
        <v>35.696495520891702</v>
      </c>
      <c r="T5">
        <v>20.7972456033017</v>
      </c>
      <c r="U5">
        <f t="shared" si="0"/>
        <v>0.51548403206116289</v>
      </c>
      <c r="V5">
        <f t="shared" si="1"/>
        <v>3.2317235396623956E-3</v>
      </c>
    </row>
    <row r="6" spans="1:22" x14ac:dyDescent="0.75">
      <c r="A6" t="s">
        <v>23</v>
      </c>
      <c r="B6">
        <v>570.27203650000001</v>
      </c>
      <c r="C6">
        <v>73.4949759799254</v>
      </c>
      <c r="D6">
        <v>72.027538536332997</v>
      </c>
      <c r="E6">
        <v>83.981918031111903</v>
      </c>
      <c r="F6">
        <v>65.204093742481604</v>
      </c>
      <c r="G6">
        <v>79.630126097563704</v>
      </c>
      <c r="H6">
        <v>64.539095165524103</v>
      </c>
      <c r="I6">
        <v>52.045690611999902</v>
      </c>
      <c r="J6">
        <v>25.738817462422499</v>
      </c>
      <c r="K6">
        <v>51.328570029973797</v>
      </c>
      <c r="L6">
        <v>1.12499261066187</v>
      </c>
      <c r="M6">
        <v>1.15621823200201</v>
      </c>
      <c r="N6">
        <v>76.5014775157901</v>
      </c>
      <c r="O6">
        <v>69.791105001856494</v>
      </c>
      <c r="P6">
        <v>43.037692701465403</v>
      </c>
      <c r="Q6">
        <v>1.1406054213319401</v>
      </c>
      <c r="R6">
        <v>75.360872094458102</v>
      </c>
      <c r="S6">
        <v>68.650499580524496</v>
      </c>
      <c r="T6">
        <v>41.897087280133398</v>
      </c>
      <c r="U6">
        <f t="shared" si="0"/>
        <v>0.33981438475925468</v>
      </c>
      <c r="V6">
        <f t="shared" si="1"/>
        <v>2.3869879677520283E-2</v>
      </c>
    </row>
    <row r="7" spans="1:22" x14ac:dyDescent="0.75">
      <c r="A7" t="s">
        <v>24</v>
      </c>
      <c r="B7">
        <v>924.33006569999998</v>
      </c>
      <c r="C7">
        <v>143.899458886757</v>
      </c>
      <c r="D7">
        <v>100.350469402988</v>
      </c>
      <c r="E7">
        <v>138.75963897595901</v>
      </c>
      <c r="F7">
        <v>106.54138165878</v>
      </c>
      <c r="G7">
        <v>122.259718602324</v>
      </c>
      <c r="H7">
        <v>99.502271944211699</v>
      </c>
      <c r="I7">
        <v>86.8801674266834</v>
      </c>
      <c r="J7">
        <v>43.670876091100098</v>
      </c>
      <c r="K7">
        <v>79.088043818644493</v>
      </c>
      <c r="L7">
        <v>1.7630934862821901</v>
      </c>
      <c r="M7">
        <v>1.61494540626737</v>
      </c>
      <c r="N7">
        <v>127.66985575523501</v>
      </c>
      <c r="O7">
        <v>109.43445740177199</v>
      </c>
      <c r="P7">
        <v>69.879695778809307</v>
      </c>
      <c r="Q7">
        <v>1.6890194462747801</v>
      </c>
      <c r="R7">
        <v>125.98083630895999</v>
      </c>
      <c r="S7">
        <v>107.745437955497</v>
      </c>
      <c r="T7">
        <v>68.190676332534593</v>
      </c>
      <c r="U7">
        <f t="shared" si="0"/>
        <v>0.29915082601240933</v>
      </c>
      <c r="V7">
        <f t="shared" si="1"/>
        <v>3.9067174578562625E-2</v>
      </c>
    </row>
    <row r="8" spans="1:22" x14ac:dyDescent="0.75">
      <c r="A8" t="s">
        <v>25</v>
      </c>
      <c r="B8">
        <v>123.8049541</v>
      </c>
      <c r="C8">
        <v>17.8877383902731</v>
      </c>
      <c r="D8">
        <v>15.2334582751963</v>
      </c>
      <c r="E8">
        <v>19.455310972290199</v>
      </c>
      <c r="F8">
        <v>13.8612887940597</v>
      </c>
      <c r="G8">
        <v>16.888540374163401</v>
      </c>
      <c r="H8">
        <v>14.0564377354291</v>
      </c>
      <c r="I8">
        <v>11.1590411933461</v>
      </c>
      <c r="J8">
        <v>4.5051715028403496</v>
      </c>
      <c r="K8">
        <v>10.408851131972201</v>
      </c>
      <c r="L8">
        <v>0.14309808057373999</v>
      </c>
      <c r="M8">
        <v>0.20601764985541801</v>
      </c>
      <c r="N8">
        <v>17.525502545919899</v>
      </c>
      <c r="O8">
        <v>14.9354223012174</v>
      </c>
      <c r="P8">
        <v>8.69102127605289</v>
      </c>
      <c r="Q8">
        <v>0.174557865214579</v>
      </c>
      <c r="R8">
        <v>17.3509446807053</v>
      </c>
      <c r="S8">
        <v>14.7608644360028</v>
      </c>
      <c r="T8">
        <v>8.5164634108383108</v>
      </c>
      <c r="U8">
        <f t="shared" si="0"/>
        <v>0.17503312674585816</v>
      </c>
      <c r="V8">
        <f t="shared" si="1"/>
        <v>2.229397022232063E-2</v>
      </c>
    </row>
    <row r="9" spans="1:22" x14ac:dyDescent="0.75">
      <c r="A9" t="s">
        <v>26</v>
      </c>
      <c r="B9">
        <v>165.864225</v>
      </c>
      <c r="C9">
        <v>15.227069303172801</v>
      </c>
      <c r="D9">
        <v>13.631166901688299</v>
      </c>
      <c r="E9">
        <v>18.7154353475131</v>
      </c>
      <c r="F9">
        <v>26.315578123292202</v>
      </c>
      <c r="G9">
        <v>28.993491580878299</v>
      </c>
      <c r="H9">
        <v>27.149897293288198</v>
      </c>
      <c r="I9">
        <v>9.5000764754784495</v>
      </c>
      <c r="J9">
        <v>7.7119973486064799</v>
      </c>
      <c r="K9">
        <v>10.975692916324901</v>
      </c>
      <c r="L9">
        <v>4.0791822356422802</v>
      </c>
      <c r="M9">
        <v>3.5646374741146398</v>
      </c>
      <c r="N9">
        <v>15.857890517458101</v>
      </c>
      <c r="O9">
        <v>27.4863223324862</v>
      </c>
      <c r="P9">
        <v>9.3959222468033108</v>
      </c>
      <c r="Q9">
        <v>3.8219098548784598</v>
      </c>
      <c r="R9">
        <v>12.0359806625796</v>
      </c>
      <c r="S9">
        <v>23.664412477607701</v>
      </c>
      <c r="T9">
        <v>5.5740123919248497</v>
      </c>
      <c r="U9">
        <f t="shared" si="0"/>
        <v>2.3737710626634341E-3</v>
      </c>
      <c r="V9">
        <f t="shared" si="1"/>
        <v>2.1879660278959608E-2</v>
      </c>
    </row>
    <row r="10" spans="1:22" x14ac:dyDescent="0.75">
      <c r="A10" t="s">
        <v>27</v>
      </c>
      <c r="B10">
        <v>99.19463648</v>
      </c>
      <c r="C10">
        <v>24.4420976111488</v>
      </c>
      <c r="D10">
        <v>19.663582187603598</v>
      </c>
      <c r="E10">
        <v>25.018469067951301</v>
      </c>
      <c r="F10">
        <v>6.4542672412191998E-2</v>
      </c>
      <c r="G10">
        <v>4.6861001850913797E-2</v>
      </c>
      <c r="H10">
        <v>0.82811243650196298</v>
      </c>
      <c r="I10">
        <v>11.5997354995783</v>
      </c>
      <c r="J10">
        <v>5.8751013817657496</v>
      </c>
      <c r="K10">
        <v>10.465025902431099</v>
      </c>
      <c r="L10">
        <v>0.64979947189984999</v>
      </c>
      <c r="M10">
        <v>0.54130924685595805</v>
      </c>
      <c r="N10">
        <v>23.041382955567901</v>
      </c>
      <c r="O10">
        <v>0.31317203692168899</v>
      </c>
      <c r="P10">
        <v>9.3132875945917402</v>
      </c>
      <c r="Q10">
        <v>0.59555435937790402</v>
      </c>
      <c r="R10">
        <v>22.445828596190001</v>
      </c>
      <c r="S10">
        <v>-0.28238232245621497</v>
      </c>
      <c r="T10">
        <v>8.7177332352138404</v>
      </c>
      <c r="U10">
        <f t="shared" si="0"/>
        <v>1.8798931627512711E-4</v>
      </c>
      <c r="V10">
        <f t="shared" si="1"/>
        <v>4.8918707301582806E-3</v>
      </c>
    </row>
    <row r="11" spans="1:22" x14ac:dyDescent="0.75">
      <c r="A11" t="s">
        <v>28</v>
      </c>
      <c r="B11">
        <v>0.25859057000000002</v>
      </c>
      <c r="C11">
        <v>3.3577988239773801E-2</v>
      </c>
      <c r="D11">
        <v>2.79837933585667E-2</v>
      </c>
      <c r="E11">
        <v>3.1126339061723299E-2</v>
      </c>
      <c r="F11">
        <v>2.4445730462728998E-3</v>
      </c>
      <c r="G11">
        <v>3.0714213195165898E-3</v>
      </c>
      <c r="H11">
        <v>2.5686173208893802E-3</v>
      </c>
      <c r="I11">
        <v>3.0266242578779402E-2</v>
      </c>
      <c r="J11">
        <v>6.6283217591120699E-2</v>
      </c>
      <c r="K11">
        <v>4.5398116583859102E-2</v>
      </c>
      <c r="L11">
        <v>1.3766487720399199E-2</v>
      </c>
      <c r="M11">
        <v>2.1037731790985999E-3</v>
      </c>
      <c r="N11">
        <v>3.0896040220021299E-2</v>
      </c>
      <c r="O11">
        <v>2.6948705622262901E-3</v>
      </c>
      <c r="P11">
        <v>4.7315858917919701E-2</v>
      </c>
      <c r="Q11">
        <v>7.9351304497489207E-3</v>
      </c>
      <c r="R11">
        <v>2.2960909770272299E-2</v>
      </c>
      <c r="S11">
        <v>-5.2402598875226202E-3</v>
      </c>
      <c r="T11">
        <v>3.9380728468170798E-2</v>
      </c>
      <c r="U11">
        <f t="shared" si="0"/>
        <v>6.5546242766555148E-5</v>
      </c>
      <c r="V11">
        <f t="shared" si="1"/>
        <v>0.19514899184206233</v>
      </c>
    </row>
    <row r="12" spans="1:22" x14ac:dyDescent="0.75">
      <c r="A12" t="s">
        <v>29</v>
      </c>
      <c r="B12">
        <v>206.33935980000001</v>
      </c>
      <c r="C12">
        <v>24.145847089159201</v>
      </c>
      <c r="D12">
        <v>15.5706138011455</v>
      </c>
      <c r="E12">
        <v>30.900084083361499</v>
      </c>
      <c r="F12">
        <v>34.788160240980602</v>
      </c>
      <c r="G12">
        <v>42.615176276567702</v>
      </c>
      <c r="H12">
        <v>21.818361179324398</v>
      </c>
      <c r="I12">
        <v>6.1601742990378003</v>
      </c>
      <c r="J12">
        <v>10.977907353533499</v>
      </c>
      <c r="K12">
        <v>17.142491356317102</v>
      </c>
      <c r="L12">
        <v>1.27044695595166</v>
      </c>
      <c r="M12">
        <v>0.95009716462065696</v>
      </c>
      <c r="N12">
        <v>23.538848324555399</v>
      </c>
      <c r="O12">
        <v>33.073899232290898</v>
      </c>
      <c r="P12">
        <v>11.4268576696295</v>
      </c>
      <c r="Q12">
        <v>1.11027206028616</v>
      </c>
      <c r="R12">
        <v>22.4285762642692</v>
      </c>
      <c r="S12">
        <v>31.963627172004699</v>
      </c>
      <c r="T12">
        <v>10.316585609343299</v>
      </c>
      <c r="U12">
        <f t="shared" si="0"/>
        <v>0.27323615073498791</v>
      </c>
      <c r="V12">
        <f t="shared" si="1"/>
        <v>9.0649245440225887E-2</v>
      </c>
    </row>
    <row r="13" spans="1:22" x14ac:dyDescent="0.75">
      <c r="A13" t="s">
        <v>38</v>
      </c>
      <c r="B13">
        <v>2.0853796259999999</v>
      </c>
      <c r="C13">
        <v>0.14916560367163401</v>
      </c>
      <c r="D13">
        <v>0.168912584827001</v>
      </c>
      <c r="E13">
        <v>0.22039760485235599</v>
      </c>
      <c r="F13">
        <v>0.20502243547575899</v>
      </c>
      <c r="G13">
        <v>0.24087729541922401</v>
      </c>
      <c r="H13">
        <v>0.280632303315831</v>
      </c>
      <c r="I13">
        <v>0.18387745000824099</v>
      </c>
      <c r="J13">
        <v>0.243379039492813</v>
      </c>
      <c r="K13">
        <v>0.13904917198771699</v>
      </c>
      <c r="L13">
        <v>0.152795462134345</v>
      </c>
      <c r="M13">
        <v>0.101270674815073</v>
      </c>
      <c r="N13">
        <v>0.17949193111699699</v>
      </c>
      <c r="O13">
        <v>0.242177344736938</v>
      </c>
      <c r="P13">
        <v>0.18876855382959001</v>
      </c>
      <c r="Q13">
        <v>0.12703306847470899</v>
      </c>
      <c r="R13">
        <v>5.2458862642288301E-2</v>
      </c>
      <c r="S13">
        <v>0.11514427626222901</v>
      </c>
      <c r="T13">
        <v>6.17354853548817E-2</v>
      </c>
      <c r="U13">
        <f t="shared" si="0"/>
        <v>0.10868060866258945</v>
      </c>
      <c r="V13">
        <f t="shared" si="1"/>
        <v>0.81404213833998407</v>
      </c>
    </row>
    <row r="14" spans="1:22" x14ac:dyDescent="0.75">
      <c r="A14" t="s">
        <v>39</v>
      </c>
      <c r="B14">
        <v>6.8552874999999999E-2</v>
      </c>
      <c r="C14">
        <v>1.3944654600714E-2</v>
      </c>
      <c r="D14">
        <v>8.3644420979262502E-3</v>
      </c>
      <c r="E14">
        <v>1.3338237956437101E-2</v>
      </c>
      <c r="F14">
        <v>5.0755278429484799E-3</v>
      </c>
      <c r="G14">
        <v>5.9934547737555003E-3</v>
      </c>
      <c r="H14">
        <v>7.37639382684526E-3</v>
      </c>
      <c r="I14">
        <v>2.9269657686848498E-3</v>
      </c>
      <c r="J14">
        <v>3.6625751920466602E-3</v>
      </c>
      <c r="K14">
        <v>2.3440474750162899E-3</v>
      </c>
      <c r="L14">
        <v>3.8246342514130999E-3</v>
      </c>
      <c r="M14">
        <v>1.7019412142122901E-3</v>
      </c>
      <c r="N14">
        <v>1.18824448850258E-2</v>
      </c>
      <c r="O14">
        <v>6.1484588145164099E-3</v>
      </c>
      <c r="P14">
        <v>2.9778628119159398E-3</v>
      </c>
      <c r="Q14">
        <v>2.76328773281269E-3</v>
      </c>
      <c r="R14">
        <v>9.1191571522131407E-3</v>
      </c>
      <c r="S14">
        <v>3.3851710817037199E-3</v>
      </c>
      <c r="T14" s="1">
        <v>2.14575079103243E-4</v>
      </c>
      <c r="U14">
        <f t="shared" si="0"/>
        <v>3.8631020523297185E-2</v>
      </c>
      <c r="V14">
        <f t="shared" si="1"/>
        <v>7.9064146852179645E-3</v>
      </c>
    </row>
    <row r="15" spans="1:22" x14ac:dyDescent="0.75">
      <c r="A15" t="s">
        <v>40</v>
      </c>
      <c r="B15">
        <v>0.89753918799999999</v>
      </c>
      <c r="C15">
        <v>0.16826673507447801</v>
      </c>
      <c r="D15">
        <v>0.12528279919813001</v>
      </c>
      <c r="E15">
        <v>0.16174833797090599</v>
      </c>
      <c r="F15">
        <v>8.3414470913113298E-2</v>
      </c>
      <c r="G15">
        <v>9.3591959797602903E-2</v>
      </c>
      <c r="H15">
        <v>6.2092812645121599E-2</v>
      </c>
      <c r="I15">
        <v>3.9002557940555897E-2</v>
      </c>
      <c r="J15">
        <v>4.8100763590369799E-2</v>
      </c>
      <c r="K15">
        <v>3.45153964213172E-2</v>
      </c>
      <c r="L15">
        <v>4.4690154812533203E-2</v>
      </c>
      <c r="M15">
        <v>3.6833199635870402E-2</v>
      </c>
      <c r="N15">
        <v>0.15176595741450499</v>
      </c>
      <c r="O15">
        <v>7.9699747785279301E-2</v>
      </c>
      <c r="P15">
        <v>4.0539572650747598E-2</v>
      </c>
      <c r="Q15">
        <v>4.0761677224201799E-2</v>
      </c>
      <c r="R15">
        <v>0.11100428019030301</v>
      </c>
      <c r="S15">
        <v>3.8938070561077398E-2</v>
      </c>
      <c r="T15" s="1">
        <v>-2.2210457345417999E-4</v>
      </c>
      <c r="U15">
        <f t="shared" si="0"/>
        <v>1.1449622897237447E-2</v>
      </c>
      <c r="V15">
        <f t="shared" si="1"/>
        <v>1.3441447623106855E-3</v>
      </c>
    </row>
    <row r="16" spans="1:22" x14ac:dyDescent="0.75">
      <c r="A16" t="s">
        <v>41</v>
      </c>
      <c r="B16">
        <v>1.9071879350000001</v>
      </c>
      <c r="C16">
        <v>0.34045710929147599</v>
      </c>
      <c r="D16">
        <v>0.249371811628738</v>
      </c>
      <c r="E16">
        <v>0.34641341392805702</v>
      </c>
      <c r="F16">
        <v>0.155248711444118</v>
      </c>
      <c r="G16">
        <v>0.161009751863289</v>
      </c>
      <c r="H16">
        <v>0.127629193919536</v>
      </c>
      <c r="I16">
        <v>0.108774128675279</v>
      </c>
      <c r="J16">
        <v>0.119713440490511</v>
      </c>
      <c r="K16">
        <v>0.111049913075196</v>
      </c>
      <c r="L16">
        <v>9.1167543863521897E-2</v>
      </c>
      <c r="M16">
        <v>9.6352916820276205E-2</v>
      </c>
      <c r="N16">
        <v>0.31208077828275699</v>
      </c>
      <c r="O16">
        <v>0.14796255240898101</v>
      </c>
      <c r="P16">
        <v>0.11317916074699499</v>
      </c>
      <c r="Q16">
        <v>9.3760230341898995E-2</v>
      </c>
      <c r="R16">
        <v>0.21832054794085801</v>
      </c>
      <c r="S16">
        <v>5.4202322067081997E-2</v>
      </c>
      <c r="T16">
        <v>1.9418930405096499E-2</v>
      </c>
      <c r="U16">
        <f t="shared" si="0"/>
        <v>7.6731835756776723E-3</v>
      </c>
      <c r="V16">
        <f t="shared" si="1"/>
        <v>3.2468729640866222E-3</v>
      </c>
    </row>
    <row r="17" spans="1:22" x14ac:dyDescent="0.75">
      <c r="A17" t="s">
        <v>42</v>
      </c>
      <c r="B17">
        <v>3.0572101460000001</v>
      </c>
      <c r="C17">
        <v>0.53358501410917403</v>
      </c>
      <c r="D17">
        <v>0.410428309644087</v>
      </c>
      <c r="E17">
        <v>0.54695352192277902</v>
      </c>
      <c r="F17">
        <v>0.27002917959373401</v>
      </c>
      <c r="G17">
        <v>0.31652071724102798</v>
      </c>
      <c r="H17">
        <v>0.21189664644796599</v>
      </c>
      <c r="I17">
        <v>0.14966975823147799</v>
      </c>
      <c r="J17">
        <v>0.148285524346249</v>
      </c>
      <c r="K17">
        <v>0.151905656691386</v>
      </c>
      <c r="L17">
        <v>0.175178415862459</v>
      </c>
      <c r="M17">
        <v>0.142757401909656</v>
      </c>
      <c r="N17">
        <v>0.49698894855867998</v>
      </c>
      <c r="O17">
        <v>0.26614884776090902</v>
      </c>
      <c r="P17">
        <v>0.14995364642303699</v>
      </c>
      <c r="Q17">
        <v>0.158967908886057</v>
      </c>
      <c r="R17">
        <v>0.33802103967262198</v>
      </c>
      <c r="S17">
        <v>0.107180938874851</v>
      </c>
      <c r="T17">
        <v>-9.0142624630199699E-3</v>
      </c>
      <c r="U17">
        <f t="shared" si="0"/>
        <v>1.2068423748590089E-2</v>
      </c>
      <c r="V17">
        <f t="shared" si="1"/>
        <v>1.3338382378264475E-3</v>
      </c>
    </row>
    <row r="18" spans="1:22" x14ac:dyDescent="0.75">
      <c r="A18" t="s">
        <v>43</v>
      </c>
      <c r="B18">
        <v>44.61726814</v>
      </c>
      <c r="C18">
        <v>5.4047556322277801</v>
      </c>
      <c r="D18">
        <v>4.6138686136842697</v>
      </c>
      <c r="E18">
        <v>4.7337504820099596</v>
      </c>
      <c r="F18">
        <v>3.7029155531550302</v>
      </c>
      <c r="G18">
        <v>4.0196332933762697</v>
      </c>
      <c r="H18">
        <v>4.06628263926578</v>
      </c>
      <c r="I18">
        <v>3.482214750477</v>
      </c>
      <c r="J18">
        <v>2.95572877606083</v>
      </c>
      <c r="K18">
        <v>3.6450634297220899</v>
      </c>
      <c r="L18">
        <v>3.71627325622361</v>
      </c>
      <c r="M18">
        <v>4.2767817137973401</v>
      </c>
      <c r="N18">
        <v>4.9174582426406701</v>
      </c>
      <c r="O18">
        <v>3.9296104952656901</v>
      </c>
      <c r="P18">
        <v>3.3610023187532998</v>
      </c>
      <c r="Q18">
        <v>3.9965274850104699</v>
      </c>
      <c r="R18">
        <v>0.92093075763019605</v>
      </c>
      <c r="S18">
        <v>-6.6916989744782995E-2</v>
      </c>
      <c r="T18">
        <v>-0.63552516625717104</v>
      </c>
      <c r="U18">
        <f t="shared" ref="U18" si="2">_xlfn.T.TEST(F18:H18,C18:E18,2,2)</f>
        <v>2.1936132084733988E-2</v>
      </c>
      <c r="V18">
        <f t="shared" ref="V18" si="3">_xlfn.T.TEST(I18:K18,C18:E18,2,2)</f>
        <v>8.4599137328554529E-3</v>
      </c>
    </row>
    <row r="19" spans="1:22" x14ac:dyDescent="0.75">
      <c r="A19" t="s">
        <v>30</v>
      </c>
      <c r="B19">
        <v>199.1222521</v>
      </c>
      <c r="C19">
        <v>18.0353782734066</v>
      </c>
      <c r="D19">
        <v>15.7077709614122</v>
      </c>
      <c r="E19">
        <v>22.486169782091899</v>
      </c>
      <c r="F19">
        <v>31.196320589118699</v>
      </c>
      <c r="G19">
        <v>36.572666922050402</v>
      </c>
      <c r="H19">
        <v>29.474510477779301</v>
      </c>
      <c r="I19">
        <v>13.1085857155703</v>
      </c>
      <c r="J19">
        <v>11.9015518261434</v>
      </c>
      <c r="K19">
        <v>18.160017061206801</v>
      </c>
      <c r="L19">
        <v>1.4857693933185501</v>
      </c>
      <c r="M19">
        <v>0.99351109790154002</v>
      </c>
      <c r="N19">
        <v>18.7431063389702</v>
      </c>
      <c r="O19">
        <v>32.414499329649402</v>
      </c>
      <c r="P19">
        <v>14.390051534306799</v>
      </c>
      <c r="Q19">
        <v>1.2396402456100399</v>
      </c>
      <c r="R19">
        <v>17.503466093360199</v>
      </c>
      <c r="S19">
        <v>31.174859084039401</v>
      </c>
      <c r="T19">
        <v>13.1504112886968</v>
      </c>
      <c r="U19">
        <f t="shared" si="0"/>
        <v>9.4286829527305341E-3</v>
      </c>
      <c r="V19">
        <f t="shared" si="1"/>
        <v>0.19014148586199175</v>
      </c>
    </row>
    <row r="20" spans="1:22" x14ac:dyDescent="0.75">
      <c r="A20" t="s">
        <v>32</v>
      </c>
      <c r="B20">
        <v>16.264450069999999</v>
      </c>
      <c r="C20">
        <v>1.17531447099735</v>
      </c>
      <c r="D20">
        <v>1.3584891591339101</v>
      </c>
      <c r="E20">
        <v>1.53274698006881</v>
      </c>
      <c r="F20">
        <v>2.6204895650799398</v>
      </c>
      <c r="G20">
        <v>2.9295515584566001</v>
      </c>
      <c r="H20">
        <v>2.6318612861299502</v>
      </c>
      <c r="I20">
        <v>1.2648254071209</v>
      </c>
      <c r="J20">
        <v>0.93275939188259305</v>
      </c>
      <c r="K20">
        <v>1.6562436992783101</v>
      </c>
      <c r="L20">
        <v>0.10030022171781799</v>
      </c>
      <c r="M20">
        <v>6.1868330133766802E-2</v>
      </c>
      <c r="N20">
        <v>1.35551687006669</v>
      </c>
      <c r="O20">
        <v>2.72730080322216</v>
      </c>
      <c r="P20">
        <v>1.2846094994272701</v>
      </c>
      <c r="Q20">
        <v>8.1084275925792801E-2</v>
      </c>
      <c r="R20">
        <v>1.2744325941409</v>
      </c>
      <c r="S20">
        <v>2.64621652729637</v>
      </c>
      <c r="T20">
        <v>1.20352522350147</v>
      </c>
      <c r="U20">
        <f t="shared" si="0"/>
        <v>6.8745060142934061E-4</v>
      </c>
      <c r="V20">
        <f t="shared" si="1"/>
        <v>0.77620879940602105</v>
      </c>
    </row>
    <row r="21" spans="1:22" x14ac:dyDescent="0.75">
      <c r="A21" t="s">
        <v>34</v>
      </c>
      <c r="B21">
        <v>99.139270920000001</v>
      </c>
      <c r="C21">
        <v>8.7569783650125306</v>
      </c>
      <c r="D21">
        <v>7.2547553684890502</v>
      </c>
      <c r="E21">
        <v>10.0366910626191</v>
      </c>
      <c r="F21">
        <v>15.891446975041299</v>
      </c>
      <c r="G21">
        <v>16.074040926740299</v>
      </c>
      <c r="H21">
        <v>14.9548525254349</v>
      </c>
      <c r="I21">
        <v>9.42817474887954</v>
      </c>
      <c r="J21">
        <v>6.3858151277109299</v>
      </c>
      <c r="K21">
        <v>10.148269868597501</v>
      </c>
      <c r="L21">
        <v>9.0693925212910503E-2</v>
      </c>
      <c r="M21">
        <v>0.117552026261694</v>
      </c>
      <c r="N21">
        <v>8.6828082653735805</v>
      </c>
      <c r="O21">
        <v>15.640113475738801</v>
      </c>
      <c r="P21">
        <v>8.6540865817293309</v>
      </c>
      <c r="Q21">
        <v>0.104122975737302</v>
      </c>
      <c r="R21">
        <v>8.5786852896362795</v>
      </c>
      <c r="S21">
        <v>15.5359905000015</v>
      </c>
      <c r="T21">
        <v>8.5499636059920299</v>
      </c>
      <c r="U21">
        <f t="shared" si="0"/>
        <v>1.3579313953461858E-3</v>
      </c>
      <c r="V21">
        <f t="shared" si="1"/>
        <v>0.98467628830953613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9463E-0295-4994-BAFC-6B2E8C96ECCB}">
  <dimension ref="A1:V23"/>
  <sheetViews>
    <sheetView workbookViewId="0">
      <pane xSplit="1" ySplit="1" topLeftCell="B2" activePane="bottomRight" state="frozen"/>
      <selection pane="topRight" activeCell="B1" sqref="B1"/>
      <selection pane="bottomLeft" activeCell="A2" sqref="A2"/>
      <selection pane="bottomRight"/>
    </sheetView>
  </sheetViews>
  <sheetFormatPr defaultColWidth="8.81640625" defaultRowHeight="14.75" x14ac:dyDescent="0.75"/>
  <cols>
    <col min="1" max="1" width="36.6796875" bestFit="1" customWidth="1"/>
    <col min="2" max="2" width="17" bestFit="1" customWidth="1"/>
    <col min="6" max="11" width="7.1796875" customWidth="1"/>
    <col min="12" max="13" width="6.6796875" customWidth="1"/>
    <col min="14" max="14" width="10.31640625" customWidth="1"/>
    <col min="21" max="21" width="16.5" bestFit="1" customWidth="1"/>
    <col min="22" max="22" width="16.6796875" bestFit="1" customWidth="1"/>
  </cols>
  <sheetData>
    <row r="1" spans="1:22" x14ac:dyDescent="0.75">
      <c r="A1" t="s">
        <v>0</v>
      </c>
      <c r="B1" t="s">
        <v>35</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36</v>
      </c>
      <c r="V1" t="s">
        <v>37</v>
      </c>
    </row>
    <row r="2" spans="1:22" x14ac:dyDescent="0.75">
      <c r="A2" t="s">
        <v>19</v>
      </c>
      <c r="B2">
        <v>515.16270310000004</v>
      </c>
      <c r="C2">
        <v>59.733280960000002</v>
      </c>
      <c r="D2">
        <v>53.4849575</v>
      </c>
      <c r="E2">
        <v>67.837804120000001</v>
      </c>
      <c r="F2">
        <v>29.841894539999998</v>
      </c>
      <c r="G2">
        <v>79.612872609999997</v>
      </c>
      <c r="H2">
        <v>82.752790520000005</v>
      </c>
      <c r="I2">
        <v>48.278333099999998</v>
      </c>
      <c r="J2">
        <v>48.693877129999997</v>
      </c>
      <c r="K2">
        <v>44.926892610000003</v>
      </c>
      <c r="L2">
        <v>0</v>
      </c>
      <c r="M2">
        <v>0</v>
      </c>
      <c r="N2">
        <v>60.352014189999998</v>
      </c>
      <c r="O2">
        <v>64.06918589</v>
      </c>
      <c r="P2">
        <v>47.299700950000002</v>
      </c>
      <c r="Q2">
        <v>0</v>
      </c>
      <c r="R2">
        <v>60.352014189999998</v>
      </c>
      <c r="S2">
        <v>64.06918589</v>
      </c>
      <c r="T2">
        <v>47.299700950000002</v>
      </c>
      <c r="U2">
        <f>_xlfn.T.TEST(F2:H2,C2:E2,2,2)</f>
        <v>0.84335068185202933</v>
      </c>
      <c r="V2">
        <f>_xlfn.T.TEST(I2:K2,C2:E2,2,2)</f>
        <v>3.9179881583767291E-2</v>
      </c>
    </row>
    <row r="3" spans="1:22" x14ac:dyDescent="0.75">
      <c r="A3" t="s">
        <v>20</v>
      </c>
      <c r="B3">
        <v>1.7776936990000001</v>
      </c>
      <c r="C3">
        <v>0.243582929</v>
      </c>
      <c r="D3">
        <v>0.16142957099999999</v>
      </c>
      <c r="E3">
        <v>0.221454175</v>
      </c>
      <c r="F3">
        <v>0.18669788100000001</v>
      </c>
      <c r="G3">
        <v>0.23760582099999999</v>
      </c>
      <c r="H3">
        <v>0.229677572</v>
      </c>
      <c r="I3">
        <v>0.16517258300000001</v>
      </c>
      <c r="J3">
        <v>0.13833498699999999</v>
      </c>
      <c r="K3">
        <v>0.145801613</v>
      </c>
      <c r="L3">
        <v>4.4113759000000002E-2</v>
      </c>
      <c r="M3">
        <v>3.822808E-3</v>
      </c>
      <c r="N3">
        <v>0.208822225</v>
      </c>
      <c r="O3">
        <v>0.21799375800000001</v>
      </c>
      <c r="P3">
        <v>0.14976972799999999</v>
      </c>
      <c r="Q3">
        <v>2.3968283999999999E-2</v>
      </c>
      <c r="R3">
        <v>0.18485394099999999</v>
      </c>
      <c r="S3">
        <v>0.194025474</v>
      </c>
      <c r="T3">
        <v>0.12580144400000001</v>
      </c>
      <c r="U3">
        <f t="shared" ref="U3:U6" si="0">_xlfn.T.TEST(F3:H3,C3:E3,2,2)</f>
        <v>0.76912058312335729</v>
      </c>
      <c r="V3">
        <f t="shared" ref="V3:V6" si="1">_xlfn.T.TEST(I3:K3,C3:E3,2,2)</f>
        <v>8.4064663618082971E-2</v>
      </c>
    </row>
    <row r="4" spans="1:22" x14ac:dyDescent="0.75">
      <c r="A4" t="s">
        <v>21</v>
      </c>
      <c r="B4">
        <v>634.339068</v>
      </c>
      <c r="C4">
        <v>73.720063060000001</v>
      </c>
      <c r="D4">
        <v>60.238641250000001</v>
      </c>
      <c r="E4">
        <v>80.549591160000006</v>
      </c>
      <c r="F4">
        <v>73.914741699999993</v>
      </c>
      <c r="G4">
        <v>91.24432084</v>
      </c>
      <c r="H4">
        <v>89.112797520000001</v>
      </c>
      <c r="I4">
        <v>58.936009730000002</v>
      </c>
      <c r="J4">
        <v>54.256513130000002</v>
      </c>
      <c r="K4">
        <v>52.366389599999998</v>
      </c>
      <c r="L4">
        <v>0</v>
      </c>
      <c r="M4">
        <v>0</v>
      </c>
      <c r="N4">
        <v>71.502765159999996</v>
      </c>
      <c r="O4">
        <v>84.757286690000001</v>
      </c>
      <c r="P4">
        <v>55.186304149999998</v>
      </c>
      <c r="Q4">
        <v>0</v>
      </c>
      <c r="R4">
        <v>71.502765159999996</v>
      </c>
      <c r="S4">
        <v>84.757286690000001</v>
      </c>
      <c r="T4">
        <v>55.186304149999998</v>
      </c>
      <c r="U4">
        <f t="shared" si="0"/>
        <v>0.17649614883506709</v>
      </c>
      <c r="V4">
        <f t="shared" si="1"/>
        <v>6.0125530923245137E-2</v>
      </c>
    </row>
    <row r="5" spans="1:22" x14ac:dyDescent="0.75">
      <c r="A5" t="s">
        <v>22</v>
      </c>
      <c r="B5">
        <v>281.57652439999998</v>
      </c>
      <c r="C5">
        <v>31.587037080000002</v>
      </c>
      <c r="D5">
        <v>28.416649629999998</v>
      </c>
      <c r="E5">
        <v>36.200860749999997</v>
      </c>
      <c r="F5">
        <v>31.94652426</v>
      </c>
      <c r="G5">
        <v>40.28405257</v>
      </c>
      <c r="H5">
        <v>41.257585630000001</v>
      </c>
      <c r="I5">
        <v>24.973191459999999</v>
      </c>
      <c r="J5">
        <v>24.26386449</v>
      </c>
      <c r="K5">
        <v>22.354450669999999</v>
      </c>
      <c r="L5">
        <v>0</v>
      </c>
      <c r="M5">
        <v>0.292307859</v>
      </c>
      <c r="N5">
        <v>32.068182489999998</v>
      </c>
      <c r="O5">
        <v>37.829387480000001</v>
      </c>
      <c r="P5">
        <v>23.86383554</v>
      </c>
      <c r="Q5">
        <v>0.14615392999999999</v>
      </c>
      <c r="R5">
        <v>31.922028560000001</v>
      </c>
      <c r="S5">
        <v>37.683233549999997</v>
      </c>
      <c r="T5">
        <v>23.71768161</v>
      </c>
      <c r="U5">
        <f t="shared" si="0"/>
        <v>0.1963725444181105</v>
      </c>
      <c r="V5">
        <f t="shared" si="1"/>
        <v>2.6517362828013667E-2</v>
      </c>
    </row>
    <row r="6" spans="1:22" x14ac:dyDescent="0.75">
      <c r="A6" t="s">
        <v>45</v>
      </c>
      <c r="B6">
        <v>31.000230470000002</v>
      </c>
      <c r="C6">
        <v>3.4021790350000001</v>
      </c>
      <c r="D6">
        <v>2.7292947230000002</v>
      </c>
      <c r="E6">
        <v>3.4319348879999998</v>
      </c>
      <c r="F6">
        <v>4.07698859</v>
      </c>
      <c r="G6">
        <v>3.795191805</v>
      </c>
      <c r="H6">
        <v>4.3087369640000004</v>
      </c>
      <c r="I6">
        <v>2.7857369790000002</v>
      </c>
      <c r="J6">
        <v>2.7621778360000002</v>
      </c>
      <c r="K6">
        <v>2.8713559019999999</v>
      </c>
      <c r="L6">
        <v>0.38403447000000002</v>
      </c>
      <c r="M6">
        <v>0.45259927900000002</v>
      </c>
      <c r="N6">
        <v>3.1878028820000002</v>
      </c>
      <c r="O6">
        <v>4.0603057859999998</v>
      </c>
      <c r="P6">
        <v>2.8064235719999999</v>
      </c>
      <c r="Q6">
        <v>0.41831687400000001</v>
      </c>
      <c r="R6">
        <v>2.7694860079999999</v>
      </c>
      <c r="S6">
        <v>3.641988912</v>
      </c>
      <c r="T6">
        <v>2.3881066980000001</v>
      </c>
      <c r="U6">
        <f t="shared" si="0"/>
        <v>3.31279457601922E-2</v>
      </c>
      <c r="V6">
        <f t="shared" si="1"/>
        <v>0.17525523508916097</v>
      </c>
    </row>
    <row r="7" spans="1:22" x14ac:dyDescent="0.75">
      <c r="A7" t="s">
        <v>23</v>
      </c>
      <c r="B7">
        <v>351.32203579999998</v>
      </c>
      <c r="C7">
        <v>38.253152739999997</v>
      </c>
      <c r="D7">
        <v>31.93652548</v>
      </c>
      <c r="E7">
        <v>42.411194309999999</v>
      </c>
      <c r="F7">
        <v>43.893502410000004</v>
      </c>
      <c r="G7">
        <v>50.164425319999999</v>
      </c>
      <c r="H7">
        <v>50.721158860000003</v>
      </c>
      <c r="I7">
        <v>33.56966448</v>
      </c>
      <c r="J7">
        <v>30.334517009999999</v>
      </c>
      <c r="K7">
        <v>28.54399519</v>
      </c>
      <c r="L7">
        <v>0.60059364100000001</v>
      </c>
      <c r="M7">
        <v>0.89330634600000003</v>
      </c>
      <c r="N7">
        <v>37.533624179999997</v>
      </c>
      <c r="O7">
        <v>48.259695530000002</v>
      </c>
      <c r="P7">
        <v>30.816058890000001</v>
      </c>
      <c r="Q7">
        <v>0.74694999299999998</v>
      </c>
      <c r="R7">
        <v>36.786674179999999</v>
      </c>
      <c r="S7">
        <v>47.512745539999997</v>
      </c>
      <c r="T7">
        <v>30.0691089</v>
      </c>
      <c r="U7">
        <f t="shared" ref="U7:U23" si="2">_xlfn.T.TEST(F7:H7,C7:E7,2,2)</f>
        <v>4.5925170024946178E-2</v>
      </c>
      <c r="V7">
        <f t="shared" ref="V7:V23" si="3">_xlfn.T.TEST(I7:K7,C7:E7,2,2)</f>
        <v>0.11792307608819273</v>
      </c>
    </row>
    <row r="8" spans="1:22" x14ac:dyDescent="0.75">
      <c r="A8" t="s">
        <v>24</v>
      </c>
      <c r="B8">
        <v>835.00490200000002</v>
      </c>
      <c r="C8">
        <v>100.95879410000001</v>
      </c>
      <c r="D8">
        <v>82.909054139999995</v>
      </c>
      <c r="E8">
        <v>108.0152088</v>
      </c>
      <c r="F8">
        <v>92.006406709999993</v>
      </c>
      <c r="G8">
        <v>114.7124055</v>
      </c>
      <c r="H8">
        <v>118.5526321</v>
      </c>
      <c r="I8">
        <v>74.333703249999999</v>
      </c>
      <c r="J8">
        <v>72.517309580000003</v>
      </c>
      <c r="K8">
        <v>69.602119880000004</v>
      </c>
      <c r="L8">
        <v>0.20282041000000001</v>
      </c>
      <c r="M8">
        <v>1.1944475779999999</v>
      </c>
      <c r="N8">
        <v>97.294352340000003</v>
      </c>
      <c r="O8">
        <v>108.4238148</v>
      </c>
      <c r="P8">
        <v>72.151044240000004</v>
      </c>
      <c r="Q8">
        <v>0.69863399400000004</v>
      </c>
      <c r="R8">
        <v>96.595718349999999</v>
      </c>
      <c r="S8">
        <v>107.7251808</v>
      </c>
      <c r="T8">
        <v>71.45241025</v>
      </c>
      <c r="U8">
        <f t="shared" si="2"/>
        <v>0.37499078629917237</v>
      </c>
      <c r="V8">
        <f t="shared" si="3"/>
        <v>2.9718974712463181E-2</v>
      </c>
    </row>
    <row r="9" spans="1:22" x14ac:dyDescent="0.75">
      <c r="A9" t="s">
        <v>25</v>
      </c>
      <c r="B9">
        <v>68.310035650000003</v>
      </c>
      <c r="C9">
        <v>7.8925808149999996</v>
      </c>
      <c r="D9">
        <v>6.344609878</v>
      </c>
      <c r="E9">
        <v>8.3833673189999995</v>
      </c>
      <c r="F9">
        <v>8.1692451510000001</v>
      </c>
      <c r="G9">
        <v>10.14209249</v>
      </c>
      <c r="H9">
        <v>9.7586370440000003</v>
      </c>
      <c r="I9">
        <v>6.1718446330000001</v>
      </c>
      <c r="J9">
        <v>5.7627518379999998</v>
      </c>
      <c r="K9">
        <v>5.5723569289999997</v>
      </c>
      <c r="L9">
        <v>3.1348401999999997E-2</v>
      </c>
      <c r="M9">
        <v>8.1201147000000001E-2</v>
      </c>
      <c r="N9">
        <v>7.5401860039999997</v>
      </c>
      <c r="O9">
        <v>9.3566582300000007</v>
      </c>
      <c r="P9">
        <v>5.8356511329999998</v>
      </c>
      <c r="Q9">
        <v>5.6274774999999999E-2</v>
      </c>
      <c r="R9">
        <v>7.4839112290000003</v>
      </c>
      <c r="S9">
        <v>9.3003834550000004</v>
      </c>
      <c r="T9">
        <v>5.7793763589999996</v>
      </c>
      <c r="U9">
        <f t="shared" si="2"/>
        <v>0.10266100209064397</v>
      </c>
      <c r="V9">
        <f t="shared" si="3"/>
        <v>5.6023443150125092E-2</v>
      </c>
    </row>
    <row r="10" spans="1:22" x14ac:dyDescent="0.75">
      <c r="A10" t="s">
        <v>26</v>
      </c>
      <c r="B10">
        <v>182.41925879999999</v>
      </c>
      <c r="C10">
        <v>17.450400680000001</v>
      </c>
      <c r="D10">
        <v>15.544790620000001</v>
      </c>
      <c r="E10">
        <v>19.174835009999999</v>
      </c>
      <c r="F10">
        <v>22.498186560000001</v>
      </c>
      <c r="G10">
        <v>27.054747970000001</v>
      </c>
      <c r="H10">
        <v>27.8710874</v>
      </c>
      <c r="I10">
        <v>15.23716707</v>
      </c>
      <c r="J10">
        <v>14.11236152</v>
      </c>
      <c r="K10">
        <v>14.15764079</v>
      </c>
      <c r="L10">
        <v>4.4102825809999997</v>
      </c>
      <c r="M10">
        <v>4.907758598</v>
      </c>
      <c r="N10">
        <v>17.390008770000001</v>
      </c>
      <c r="O10">
        <v>25.808007310000001</v>
      </c>
      <c r="P10">
        <v>14.502389790000001</v>
      </c>
      <c r="Q10">
        <v>4.6590205899999999</v>
      </c>
      <c r="R10">
        <v>12.730988180000001</v>
      </c>
      <c r="S10">
        <v>21.14898672</v>
      </c>
      <c r="T10">
        <v>9.843369204</v>
      </c>
      <c r="U10">
        <f t="shared" si="2"/>
        <v>1.2988318325279221E-2</v>
      </c>
      <c r="V10">
        <f t="shared" si="3"/>
        <v>6.0093167372817523E-2</v>
      </c>
    </row>
    <row r="11" spans="1:22" x14ac:dyDescent="0.75">
      <c r="A11" t="s">
        <v>27</v>
      </c>
      <c r="B11">
        <v>31.689993300000001</v>
      </c>
      <c r="C11">
        <v>6.5048176959999999</v>
      </c>
      <c r="D11">
        <v>5.4739759079999999</v>
      </c>
      <c r="E11">
        <v>6.9195223180000003</v>
      </c>
      <c r="F11">
        <v>0.19897097699999999</v>
      </c>
      <c r="G11">
        <v>0.24179558800000001</v>
      </c>
      <c r="H11">
        <v>0.356541461</v>
      </c>
      <c r="I11">
        <v>4.3524363060000004</v>
      </c>
      <c r="J11">
        <v>3.8708643540000001</v>
      </c>
      <c r="K11">
        <v>3.2282914979999999</v>
      </c>
      <c r="L11">
        <v>0.24084118099999999</v>
      </c>
      <c r="M11">
        <v>0.30193601199999998</v>
      </c>
      <c r="N11">
        <v>6.2994386410000001</v>
      </c>
      <c r="O11">
        <v>0.26576934200000002</v>
      </c>
      <c r="P11">
        <v>3.8171973860000001</v>
      </c>
      <c r="Q11">
        <v>0.27138859700000001</v>
      </c>
      <c r="R11">
        <v>6.0280500440000004</v>
      </c>
      <c r="S11">
        <v>-5.6192550000000001E-3</v>
      </c>
      <c r="T11">
        <v>3.5458087890000001</v>
      </c>
      <c r="U11">
        <f t="shared" si="2"/>
        <v>1.5285705802943537E-4</v>
      </c>
      <c r="V11">
        <f t="shared" si="3"/>
        <v>1.0002257282475707E-2</v>
      </c>
    </row>
    <row r="12" spans="1:22" x14ac:dyDescent="0.75">
      <c r="A12" t="s">
        <v>28</v>
      </c>
      <c r="B12">
        <v>0.449651464</v>
      </c>
      <c r="C12">
        <v>5.0056073E-2</v>
      </c>
      <c r="D12">
        <v>2.6398573000000002E-2</v>
      </c>
      <c r="E12">
        <v>4.0121400000000002E-2</v>
      </c>
      <c r="F12">
        <v>4.3877880000000001E-3</v>
      </c>
      <c r="G12">
        <v>4.1093529999999996E-3</v>
      </c>
      <c r="H12">
        <v>3.5280820000000001E-3</v>
      </c>
      <c r="I12">
        <v>0.111104747</v>
      </c>
      <c r="J12">
        <v>8.8492266999999999E-2</v>
      </c>
      <c r="K12">
        <v>8.1803125000000004E-2</v>
      </c>
      <c r="L12">
        <v>3.7325023999999998E-2</v>
      </c>
      <c r="M12">
        <v>2.325031E-3</v>
      </c>
      <c r="N12">
        <v>3.8858681999999999E-2</v>
      </c>
      <c r="O12">
        <v>4.0084079999999998E-3</v>
      </c>
      <c r="P12">
        <v>9.3800045999999998E-2</v>
      </c>
      <c r="Q12">
        <v>1.9825028000000001E-2</v>
      </c>
      <c r="R12">
        <v>1.9033654000000001E-2</v>
      </c>
      <c r="S12">
        <v>-1.581662E-2</v>
      </c>
      <c r="T12">
        <v>7.3975018000000003E-2</v>
      </c>
      <c r="U12">
        <f t="shared" si="2"/>
        <v>7.0911303827571881E-3</v>
      </c>
      <c r="V12">
        <f t="shared" si="3"/>
        <v>8.0338111209814385E-3</v>
      </c>
    </row>
    <row r="13" spans="1:22" x14ac:dyDescent="0.75">
      <c r="A13" t="s">
        <v>29</v>
      </c>
      <c r="B13">
        <v>595.40830749999998</v>
      </c>
      <c r="C13">
        <v>57.405555339999999</v>
      </c>
      <c r="D13">
        <v>50.420538049999998</v>
      </c>
      <c r="E13">
        <v>63.671038369999998</v>
      </c>
      <c r="F13">
        <v>70.335826999999995</v>
      </c>
      <c r="G13">
        <v>87.885398519999995</v>
      </c>
      <c r="H13">
        <v>81.620676829999994</v>
      </c>
      <c r="I13">
        <v>61.65362768</v>
      </c>
      <c r="J13">
        <v>61.052992349999997</v>
      </c>
      <c r="K13">
        <v>58.253926800000002</v>
      </c>
      <c r="L13">
        <v>1.6274210010000001</v>
      </c>
      <c r="M13">
        <v>1.4813055719999999</v>
      </c>
      <c r="N13">
        <v>57.165710580000002</v>
      </c>
      <c r="O13">
        <v>79.947300780000006</v>
      </c>
      <c r="P13">
        <v>60.320182279999997</v>
      </c>
      <c r="Q13">
        <v>1.5543632869999999</v>
      </c>
      <c r="R13">
        <v>55.611347299999998</v>
      </c>
      <c r="S13">
        <v>78.392937500000002</v>
      </c>
      <c r="T13">
        <v>58.76581899</v>
      </c>
      <c r="U13">
        <f t="shared" si="2"/>
        <v>2.3641213657639396E-2</v>
      </c>
      <c r="V13">
        <f t="shared" si="3"/>
        <v>0.47110671282545213</v>
      </c>
    </row>
    <row r="14" spans="1:22" x14ac:dyDescent="0.75">
      <c r="A14" t="s">
        <v>38</v>
      </c>
      <c r="B14">
        <v>0.22771630100000001</v>
      </c>
      <c r="C14">
        <v>1.9728351000000002E-2</v>
      </c>
      <c r="D14">
        <v>1.5057772000000001E-2</v>
      </c>
      <c r="E14">
        <v>1.4240147E-2</v>
      </c>
      <c r="F14">
        <v>1.9370726000000001E-2</v>
      </c>
      <c r="G14">
        <v>2.007865E-2</v>
      </c>
      <c r="H14">
        <v>9.4875489999999996E-3</v>
      </c>
      <c r="I14">
        <v>1.1502247E-2</v>
      </c>
      <c r="J14">
        <v>5.9174800999999999E-2</v>
      </c>
      <c r="K14">
        <v>1.3730412000000001E-2</v>
      </c>
      <c r="L14">
        <v>2.1907908E-2</v>
      </c>
      <c r="M14">
        <v>2.3437738E-2</v>
      </c>
      <c r="N14">
        <v>1.634209E-2</v>
      </c>
      <c r="O14">
        <v>1.6312308000000001E-2</v>
      </c>
      <c r="P14">
        <v>2.8135819999999999E-2</v>
      </c>
      <c r="Q14">
        <v>2.2672823000000002E-2</v>
      </c>
      <c r="R14">
        <v>-6.3307329999999998E-3</v>
      </c>
      <c r="S14">
        <v>-6.3605149999999997E-3</v>
      </c>
      <c r="T14">
        <v>5.4629969999999998E-3</v>
      </c>
      <c r="U14">
        <f t="shared" si="2"/>
        <v>0.99415611065522436</v>
      </c>
      <c r="V14">
        <f t="shared" si="3"/>
        <v>0.49241598754704963</v>
      </c>
    </row>
    <row r="15" spans="1:22" x14ac:dyDescent="0.75">
      <c r="A15" t="s">
        <v>39</v>
      </c>
      <c r="B15">
        <v>8.624573E-3</v>
      </c>
      <c r="C15" s="1">
        <v>9.2900000000000003E-4</v>
      </c>
      <c r="D15" s="1">
        <v>7.1900000000000002E-4</v>
      </c>
      <c r="E15" s="1">
        <v>9.1799999999999998E-4</v>
      </c>
      <c r="F15" s="1">
        <v>5.4299999999999997E-4</v>
      </c>
      <c r="G15">
        <v>1.0774440000000001E-3</v>
      </c>
      <c r="H15" s="1">
        <v>5.4000000000000001E-4</v>
      </c>
      <c r="I15">
        <v>2.256999E-3</v>
      </c>
      <c r="J15" s="1">
        <v>6.4999999999999997E-4</v>
      </c>
      <c r="K15" s="1">
        <v>5.3499999999999999E-4</v>
      </c>
      <c r="L15" s="1">
        <v>2.4600000000000002E-4</v>
      </c>
      <c r="M15" s="1">
        <v>2.1000000000000001E-4</v>
      </c>
      <c r="N15" s="1">
        <v>8.5599999999999999E-4</v>
      </c>
      <c r="O15" s="1">
        <v>7.2000000000000005E-4</v>
      </c>
      <c r="P15">
        <v>1.147454E-3</v>
      </c>
      <c r="Q15" s="1">
        <v>2.2800000000000001E-4</v>
      </c>
      <c r="R15" s="1">
        <v>6.2799999999999998E-4</v>
      </c>
      <c r="S15" s="1">
        <v>4.9200000000000003E-4</v>
      </c>
      <c r="T15" s="1">
        <v>9.2000000000000003E-4</v>
      </c>
      <c r="U15">
        <f t="shared" si="2"/>
        <v>0.51864000103944219</v>
      </c>
      <c r="V15">
        <f t="shared" si="3"/>
        <v>0.62960609898972353</v>
      </c>
    </row>
    <row r="16" spans="1:22" x14ac:dyDescent="0.75">
      <c r="A16" t="s">
        <v>40</v>
      </c>
      <c r="B16">
        <v>0.13549850099999999</v>
      </c>
      <c r="C16">
        <v>1.6674929000000002E-2</v>
      </c>
      <c r="D16">
        <v>1.3561769E-2</v>
      </c>
      <c r="E16">
        <v>1.6272075E-2</v>
      </c>
      <c r="F16">
        <v>1.1149268E-2</v>
      </c>
      <c r="G16">
        <v>1.2937842E-2</v>
      </c>
      <c r="H16">
        <v>1.2543949E-2</v>
      </c>
      <c r="I16">
        <v>1.2421306E-2</v>
      </c>
      <c r="J16">
        <v>1.0166873999999999E-2</v>
      </c>
      <c r="K16">
        <v>1.0090368000000001E-2</v>
      </c>
      <c r="L16">
        <v>9.6781450000000008E-3</v>
      </c>
      <c r="M16">
        <v>1.0001975E-2</v>
      </c>
      <c r="N16">
        <v>1.5502924E-2</v>
      </c>
      <c r="O16">
        <v>1.2210353E-2</v>
      </c>
      <c r="P16">
        <v>1.0892850000000001E-2</v>
      </c>
      <c r="Q16">
        <v>9.8400599999999994E-3</v>
      </c>
      <c r="R16">
        <v>5.6628640000000001E-3</v>
      </c>
      <c r="S16">
        <v>2.3702929999999999E-3</v>
      </c>
      <c r="T16">
        <v>1.0527889999999999E-3</v>
      </c>
      <c r="U16">
        <f t="shared" si="2"/>
        <v>4.217761682907855E-2</v>
      </c>
      <c r="V16">
        <f t="shared" si="3"/>
        <v>2.0567452790026735E-2</v>
      </c>
    </row>
    <row r="17" spans="1:22" x14ac:dyDescent="0.75">
      <c r="A17" t="s">
        <v>41</v>
      </c>
      <c r="B17">
        <v>1.1332169999999999E-3</v>
      </c>
      <c r="C17" s="1">
        <v>1.3100000000000001E-4</v>
      </c>
      <c r="D17" s="1">
        <v>1.22E-4</v>
      </c>
      <c r="E17" s="1">
        <v>1.2899999999999999E-4</v>
      </c>
      <c r="F17" s="1">
        <v>1.1E-4</v>
      </c>
      <c r="G17" s="1">
        <v>1.2999999999999999E-4</v>
      </c>
      <c r="H17" s="1">
        <v>1.22E-4</v>
      </c>
      <c r="I17" s="1">
        <v>8.7200000000000005E-5</v>
      </c>
      <c r="J17" s="1">
        <v>8.2399999999999997E-5</v>
      </c>
      <c r="K17" s="1">
        <v>9.5099999999999994E-5</v>
      </c>
      <c r="L17" s="1">
        <v>6.2000000000000003E-5</v>
      </c>
      <c r="M17" s="1">
        <v>6.2500000000000001E-5</v>
      </c>
      <c r="N17" s="1">
        <v>1.27E-4</v>
      </c>
      <c r="O17" s="1">
        <v>1.21E-4</v>
      </c>
      <c r="P17" s="1">
        <v>8.8200000000000003E-5</v>
      </c>
      <c r="Q17" s="1">
        <v>6.2299999999999996E-5</v>
      </c>
      <c r="R17" s="1">
        <v>6.5099999999999997E-5</v>
      </c>
      <c r="S17" s="1">
        <v>5.8300000000000001E-5</v>
      </c>
      <c r="T17" s="1">
        <v>2.5999999999999998E-5</v>
      </c>
      <c r="U17">
        <f t="shared" si="2"/>
        <v>0.35775109907864888</v>
      </c>
      <c r="V17">
        <f t="shared" si="3"/>
        <v>1.0498397058572725E-3</v>
      </c>
    </row>
    <row r="18" spans="1:22" x14ac:dyDescent="0.75">
      <c r="A18" t="s">
        <v>42</v>
      </c>
      <c r="B18">
        <v>0.32898239899999998</v>
      </c>
      <c r="C18">
        <v>3.7418247000000002E-2</v>
      </c>
      <c r="D18">
        <v>2.7441024000000001E-2</v>
      </c>
      <c r="E18">
        <v>3.6351485000000003E-2</v>
      </c>
      <c r="F18">
        <v>2.5389173000000001E-2</v>
      </c>
      <c r="G18">
        <v>2.9338745999999999E-2</v>
      </c>
      <c r="H18">
        <v>2.5650996999999998E-2</v>
      </c>
      <c r="I18">
        <v>2.6443497E-2</v>
      </c>
      <c r="J18">
        <v>2.4522174000000001E-2</v>
      </c>
      <c r="K18">
        <v>2.5394630000000001E-2</v>
      </c>
      <c r="L18">
        <v>3.3747596999999997E-2</v>
      </c>
      <c r="M18">
        <v>3.7284827E-2</v>
      </c>
      <c r="N18">
        <v>3.3736918999999997E-2</v>
      </c>
      <c r="O18">
        <v>2.6792972000000002E-2</v>
      </c>
      <c r="P18">
        <v>2.5453434E-2</v>
      </c>
      <c r="Q18">
        <v>3.5516211999999998E-2</v>
      </c>
      <c r="R18">
        <v>-1.7792929999999999E-3</v>
      </c>
      <c r="S18">
        <v>-8.7232400000000002E-3</v>
      </c>
      <c r="T18">
        <v>-1.0062778E-2</v>
      </c>
      <c r="U18">
        <f t="shared" si="2"/>
        <v>0.11143030052550965</v>
      </c>
      <c r="V18">
        <f t="shared" si="3"/>
        <v>6.13646893765128E-2</v>
      </c>
    </row>
    <row r="19" spans="1:22" x14ac:dyDescent="0.75">
      <c r="A19" t="s">
        <v>44</v>
      </c>
      <c r="B19">
        <v>50.263437269999997</v>
      </c>
      <c r="C19">
        <v>4.4701544259999997</v>
      </c>
      <c r="D19">
        <v>4.34535333</v>
      </c>
      <c r="E19">
        <v>3.9832148740000002</v>
      </c>
      <c r="F19">
        <v>4.4187874550000004</v>
      </c>
      <c r="G19">
        <v>4.5191009229999999</v>
      </c>
      <c r="H19">
        <v>5.1811846739999998</v>
      </c>
      <c r="I19">
        <v>4.3756664609999998</v>
      </c>
      <c r="J19">
        <v>3.6890814490000001</v>
      </c>
      <c r="K19">
        <v>4.4419405379999999</v>
      </c>
      <c r="L19">
        <v>5.2404576</v>
      </c>
      <c r="M19">
        <v>5.59849554</v>
      </c>
      <c r="N19">
        <v>4.2662408770000004</v>
      </c>
      <c r="O19">
        <v>4.7063576840000003</v>
      </c>
      <c r="P19">
        <v>4.1688961490000001</v>
      </c>
      <c r="Q19">
        <v>5.4194765699999996</v>
      </c>
      <c r="R19">
        <v>-1.1532356930000001</v>
      </c>
      <c r="S19">
        <v>-0.71311888599999995</v>
      </c>
      <c r="T19">
        <v>-1.250580421</v>
      </c>
      <c r="U19">
        <f t="shared" si="2"/>
        <v>0.19137408082844429</v>
      </c>
      <c r="V19">
        <f t="shared" si="3"/>
        <v>0.74691423746347452</v>
      </c>
    </row>
    <row r="20" spans="1:22" x14ac:dyDescent="0.75">
      <c r="A20" t="s">
        <v>30</v>
      </c>
      <c r="B20">
        <v>449.03120619999999</v>
      </c>
      <c r="C20">
        <v>38.009205049999998</v>
      </c>
      <c r="D20">
        <v>34.20369341</v>
      </c>
      <c r="E20">
        <v>44.319268030000003</v>
      </c>
      <c r="F20">
        <v>48.09930851</v>
      </c>
      <c r="G20">
        <v>61.319373489999997</v>
      </c>
      <c r="H20">
        <v>58.471111579999999</v>
      </c>
      <c r="I20">
        <v>57.267786999999998</v>
      </c>
      <c r="J20">
        <v>53.293855239999999</v>
      </c>
      <c r="K20">
        <v>51.256565879999997</v>
      </c>
      <c r="L20">
        <v>1.5922041549999999</v>
      </c>
      <c r="M20">
        <v>1.1988338569999999</v>
      </c>
      <c r="N20">
        <v>38.844055500000003</v>
      </c>
      <c r="O20">
        <v>55.963264520000003</v>
      </c>
      <c r="P20">
        <v>53.939402710000003</v>
      </c>
      <c r="Q20">
        <v>1.395519006</v>
      </c>
      <c r="R20">
        <v>37.448536490000002</v>
      </c>
      <c r="S20">
        <v>54.567745520000003</v>
      </c>
      <c r="T20">
        <v>52.543883700000002</v>
      </c>
      <c r="U20">
        <f t="shared" si="2"/>
        <v>2.6414313688664207E-2</v>
      </c>
      <c r="V20">
        <f t="shared" si="3"/>
        <v>1.1770554231984306E-2</v>
      </c>
    </row>
    <row r="21" spans="1:22" x14ac:dyDescent="0.75">
      <c r="A21" t="s">
        <v>32</v>
      </c>
      <c r="B21">
        <v>39.2687338</v>
      </c>
      <c r="C21">
        <v>3.493575908</v>
      </c>
      <c r="D21">
        <v>2.854810257</v>
      </c>
      <c r="E21">
        <v>3.7231450420000001</v>
      </c>
      <c r="F21">
        <v>4.221304484</v>
      </c>
      <c r="G21">
        <v>5.2936791660000004</v>
      </c>
      <c r="H21">
        <v>5.0351452099999996</v>
      </c>
      <c r="I21">
        <v>5.1421165630000001</v>
      </c>
      <c r="J21">
        <v>4.6273087479999999</v>
      </c>
      <c r="K21">
        <v>4.6011453019999999</v>
      </c>
      <c r="L21">
        <v>0.121022506</v>
      </c>
      <c r="M21">
        <v>0.15548061399999999</v>
      </c>
      <c r="N21">
        <v>3.357177069</v>
      </c>
      <c r="O21">
        <v>4.850042953</v>
      </c>
      <c r="P21">
        <v>4.790190204</v>
      </c>
      <c r="Q21">
        <v>0.13825156</v>
      </c>
      <c r="R21">
        <v>3.218925509</v>
      </c>
      <c r="S21">
        <v>4.7117913939999996</v>
      </c>
      <c r="T21">
        <v>4.6519386440000003</v>
      </c>
      <c r="U21">
        <f t="shared" si="2"/>
        <v>2.2741029595896835E-2</v>
      </c>
      <c r="V21">
        <f t="shared" si="3"/>
        <v>1.0293146969917396E-2</v>
      </c>
    </row>
    <row r="22" spans="1:22" x14ac:dyDescent="0.75">
      <c r="A22" t="s">
        <v>33</v>
      </c>
      <c r="B22">
        <v>0.21861608199999999</v>
      </c>
      <c r="C22">
        <v>1.9503876999999999E-2</v>
      </c>
      <c r="D22">
        <v>9.9325479999999994E-3</v>
      </c>
      <c r="E22">
        <v>1.5863136999999999E-2</v>
      </c>
      <c r="F22">
        <v>1.4688387000000001E-2</v>
      </c>
      <c r="G22">
        <v>4.1786482999999999E-2</v>
      </c>
      <c r="H22">
        <v>3.0580019E-2</v>
      </c>
      <c r="I22">
        <v>2.3663132E-2</v>
      </c>
      <c r="J22">
        <v>2.8962420999999999E-2</v>
      </c>
      <c r="K22">
        <v>2.6292756E-2</v>
      </c>
      <c r="L22">
        <v>7.3433209999999999E-3</v>
      </c>
      <c r="M22">
        <v>0</v>
      </c>
      <c r="N22">
        <v>1.5099853999999999E-2</v>
      </c>
      <c r="O22">
        <v>2.9018295999999999E-2</v>
      </c>
      <c r="P22">
        <v>2.6306103000000001E-2</v>
      </c>
      <c r="Q22">
        <v>3.6716610000000001E-3</v>
      </c>
      <c r="R22">
        <v>1.1428193E-2</v>
      </c>
      <c r="S22">
        <v>2.5346635999999999E-2</v>
      </c>
      <c r="T22">
        <v>2.2634442000000001E-2</v>
      </c>
      <c r="U22">
        <f t="shared" si="2"/>
        <v>0.17052853092271578</v>
      </c>
      <c r="V22">
        <f t="shared" si="3"/>
        <v>2.4391929606238254E-2</v>
      </c>
    </row>
    <row r="23" spans="1:22" x14ac:dyDescent="0.75">
      <c r="A23" t="s">
        <v>34</v>
      </c>
      <c r="B23">
        <v>158.5317709</v>
      </c>
      <c r="C23">
        <v>13.820456650000001</v>
      </c>
      <c r="D23">
        <v>12.42542622</v>
      </c>
      <c r="E23">
        <v>14.85040173</v>
      </c>
      <c r="F23">
        <v>15.544379230000001</v>
      </c>
      <c r="G23">
        <v>20.794308010000002</v>
      </c>
      <c r="H23">
        <v>21.336606119999999</v>
      </c>
      <c r="I23">
        <v>20.840740690000001</v>
      </c>
      <c r="J23">
        <v>19.70916441</v>
      </c>
      <c r="K23">
        <v>19.21028785</v>
      </c>
      <c r="L23">
        <v>0</v>
      </c>
      <c r="M23">
        <v>0</v>
      </c>
      <c r="N23">
        <v>13.698761530000001</v>
      </c>
      <c r="O23">
        <v>19.22509779</v>
      </c>
      <c r="P23">
        <v>19.920064320000002</v>
      </c>
      <c r="Q23">
        <v>0</v>
      </c>
      <c r="R23">
        <v>13.698761530000001</v>
      </c>
      <c r="S23">
        <v>19.22509779</v>
      </c>
      <c r="T23">
        <v>19.920064320000002</v>
      </c>
      <c r="U23">
        <f t="shared" si="2"/>
        <v>4.8985318716186131E-2</v>
      </c>
      <c r="V23">
        <f t="shared" si="3"/>
        <v>1.8728287982768084E-3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275BF-2845-4BAB-B846-99EC3B30B847}">
  <dimension ref="A1:V22"/>
  <sheetViews>
    <sheetView workbookViewId="0">
      <pane xSplit="1" ySplit="1" topLeftCell="B2" activePane="bottomRight" state="frozen"/>
      <selection pane="topRight" activeCell="B1" sqref="B1"/>
      <selection pane="bottomLeft" activeCell="A2" sqref="A2"/>
      <selection pane="bottomRight" activeCell="A3" sqref="A3"/>
    </sheetView>
  </sheetViews>
  <sheetFormatPr defaultColWidth="8.81640625" defaultRowHeight="14.75" x14ac:dyDescent="0.75"/>
  <cols>
    <col min="1" max="1" width="36.6796875" bestFit="1" customWidth="1"/>
    <col min="2" max="2" width="17" bestFit="1" customWidth="1"/>
    <col min="6" max="11" width="7.5" customWidth="1"/>
    <col min="12" max="13" width="6.81640625" customWidth="1"/>
    <col min="14" max="14" width="10.31640625" customWidth="1"/>
    <col min="21" max="21" width="16.5" bestFit="1" customWidth="1"/>
    <col min="22" max="22" width="16.6796875" bestFit="1" customWidth="1"/>
  </cols>
  <sheetData>
    <row r="1" spans="1:22" x14ac:dyDescent="0.75">
      <c r="A1" t="s">
        <v>0</v>
      </c>
      <c r="B1" t="s">
        <v>35</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36</v>
      </c>
      <c r="V1" t="s">
        <v>37</v>
      </c>
    </row>
    <row r="2" spans="1:22" x14ac:dyDescent="0.75">
      <c r="A2" t="s">
        <v>19</v>
      </c>
      <c r="B2">
        <v>154.0645863</v>
      </c>
      <c r="C2">
        <v>17.9963691656733</v>
      </c>
      <c r="D2">
        <v>18.423977172955201</v>
      </c>
      <c r="E2">
        <v>23.939990805649</v>
      </c>
      <c r="F2">
        <v>11.411534272749</v>
      </c>
      <c r="G2">
        <v>21.877332564782598</v>
      </c>
      <c r="H2">
        <v>20.6205739703097</v>
      </c>
      <c r="I2">
        <v>13.9486295057968</v>
      </c>
      <c r="J2">
        <v>12.2113830386581</v>
      </c>
      <c r="K2">
        <v>13.6347958034259</v>
      </c>
      <c r="L2">
        <v>0</v>
      </c>
      <c r="M2">
        <v>0</v>
      </c>
      <c r="N2">
        <v>20.120112381425798</v>
      </c>
      <c r="O2">
        <v>17.969813602613701</v>
      </c>
      <c r="P2">
        <v>13.2649361159603</v>
      </c>
      <c r="Q2">
        <v>0</v>
      </c>
      <c r="R2">
        <v>20.120112381425798</v>
      </c>
      <c r="S2">
        <v>17.969813602613701</v>
      </c>
      <c r="T2">
        <v>13.2649361159603</v>
      </c>
      <c r="U2">
        <f>_xlfn.T.TEST(F2:H2,C2:E2,2,2)</f>
        <v>0.60301543538862101</v>
      </c>
      <c r="V2">
        <f>_xlfn.T.TEST(I2:K2,C2:E2,2,2)</f>
        <v>2.6060777026768907E-2</v>
      </c>
    </row>
    <row r="3" spans="1:22" x14ac:dyDescent="0.75">
      <c r="A3" t="s">
        <v>20</v>
      </c>
      <c r="B3">
        <v>0.32241768100000001</v>
      </c>
      <c r="C3">
        <v>4.5018309866065503E-2</v>
      </c>
      <c r="D3">
        <v>3.51536284282946E-2</v>
      </c>
      <c r="E3">
        <v>4.74139270413498E-2</v>
      </c>
      <c r="F3">
        <v>2.3499125098763E-2</v>
      </c>
      <c r="G3">
        <v>4.6071340342338001E-2</v>
      </c>
      <c r="H3">
        <v>3.93912785994424E-2</v>
      </c>
      <c r="I3">
        <v>2.6581304535234201E-2</v>
      </c>
      <c r="J3">
        <v>2.8110535477071898E-2</v>
      </c>
      <c r="K3">
        <v>2.6154509744640599E-2</v>
      </c>
      <c r="L3">
        <v>3.7518049393732698E-3</v>
      </c>
      <c r="M3">
        <v>1.2719169274262401E-3</v>
      </c>
      <c r="N3">
        <v>4.2528621778569899E-2</v>
      </c>
      <c r="O3">
        <v>3.6320581346847798E-2</v>
      </c>
      <c r="P3">
        <v>2.6948783252315599E-2</v>
      </c>
      <c r="Q3">
        <v>2.5118609333997601E-3</v>
      </c>
      <c r="R3">
        <v>4.0016760845170203E-2</v>
      </c>
      <c r="S3">
        <v>3.3808720413447998E-2</v>
      </c>
      <c r="T3">
        <v>2.44369223189158E-2</v>
      </c>
      <c r="U3">
        <f t="shared" ref="U3:U22" si="0">_xlfn.T.TEST(F3:H3,C3:E3,2,2)</f>
        <v>0.46390852465588356</v>
      </c>
      <c r="V3">
        <f t="shared" ref="V3:V22" si="1">_xlfn.T.TEST(I3:K3,C3:E3,2,2)</f>
        <v>1.4833685025667056E-2</v>
      </c>
    </row>
    <row r="4" spans="1:22" x14ac:dyDescent="0.75">
      <c r="A4" t="s">
        <v>22</v>
      </c>
      <c r="B4">
        <v>52.330382149999998</v>
      </c>
      <c r="C4">
        <v>6.21758760472901</v>
      </c>
      <c r="D4">
        <v>6.0137751772175401</v>
      </c>
      <c r="E4">
        <v>8.8202177218188407</v>
      </c>
      <c r="F4">
        <v>3.1148755838255999</v>
      </c>
      <c r="G4">
        <v>8.6845234344572209</v>
      </c>
      <c r="H4">
        <v>6.8448367374399197</v>
      </c>
      <c r="I4">
        <v>4.0295862303712999</v>
      </c>
      <c r="J4">
        <v>4.3134763352635899</v>
      </c>
      <c r="K4">
        <v>4.2915033248769401</v>
      </c>
      <c r="L4">
        <v>0</v>
      </c>
      <c r="M4">
        <v>0</v>
      </c>
      <c r="N4">
        <v>7.0171935012551296</v>
      </c>
      <c r="O4">
        <v>6.2147452519075799</v>
      </c>
      <c r="P4">
        <v>4.21152196350394</v>
      </c>
      <c r="Q4">
        <v>0</v>
      </c>
      <c r="R4">
        <v>7.0171935012551296</v>
      </c>
      <c r="S4">
        <v>6.2147452519075799</v>
      </c>
      <c r="T4">
        <v>4.21152196350394</v>
      </c>
      <c r="U4">
        <f t="shared" si="0"/>
        <v>0.69008908266988778</v>
      </c>
      <c r="V4">
        <f t="shared" si="1"/>
        <v>3.6578694395546368E-2</v>
      </c>
    </row>
    <row r="5" spans="1:22" x14ac:dyDescent="0.75">
      <c r="A5" t="s">
        <v>45</v>
      </c>
      <c r="B5">
        <v>6.1228591349999997</v>
      </c>
      <c r="C5">
        <v>0.70915467674386401</v>
      </c>
      <c r="D5">
        <v>0.61109387608768495</v>
      </c>
      <c r="E5">
        <v>0.78984758155130297</v>
      </c>
      <c r="F5">
        <v>0.48538467094549598</v>
      </c>
      <c r="G5">
        <v>0.79894469173293603</v>
      </c>
      <c r="H5">
        <v>0.86144213450193796</v>
      </c>
      <c r="I5">
        <v>0.444869503994684</v>
      </c>
      <c r="J5">
        <v>0.83118758733964404</v>
      </c>
      <c r="K5">
        <v>0.44527666176535902</v>
      </c>
      <c r="L5">
        <v>6.3791747738110402E-2</v>
      </c>
      <c r="M5">
        <v>8.1866002598976903E-2</v>
      </c>
      <c r="N5">
        <v>0.70336537812761701</v>
      </c>
      <c r="O5">
        <v>0.71525716572678999</v>
      </c>
      <c r="P5">
        <v>0.57377791769989595</v>
      </c>
      <c r="Q5">
        <v>7.2828875168543694E-2</v>
      </c>
      <c r="R5">
        <v>0.63053650295907404</v>
      </c>
      <c r="S5">
        <v>0.64242829055824602</v>
      </c>
      <c r="T5">
        <v>0.50094904253135197</v>
      </c>
      <c r="U5">
        <f t="shared" si="0"/>
        <v>0.93006906813800905</v>
      </c>
      <c r="V5">
        <f t="shared" si="1"/>
        <v>0.4030235418946102</v>
      </c>
    </row>
    <row r="6" spans="1:22" x14ac:dyDescent="0.75">
      <c r="A6" t="s">
        <v>23</v>
      </c>
      <c r="B6">
        <v>60.872709069999999</v>
      </c>
      <c r="C6">
        <v>8.6619402076346308</v>
      </c>
      <c r="D6">
        <v>7.2259885146026797</v>
      </c>
      <c r="E6">
        <v>10.3237768734244</v>
      </c>
      <c r="F6">
        <v>4.15309268226813</v>
      </c>
      <c r="G6">
        <v>8.1596100564438796</v>
      </c>
      <c r="H6">
        <v>6.6632482491952301</v>
      </c>
      <c r="I6">
        <v>5.3219878852356599</v>
      </c>
      <c r="J6">
        <v>5.6905201705363604</v>
      </c>
      <c r="K6">
        <v>4.6725444306589896</v>
      </c>
      <c r="L6">
        <v>0</v>
      </c>
      <c r="M6">
        <v>0</v>
      </c>
      <c r="N6">
        <v>8.7372351985539094</v>
      </c>
      <c r="O6">
        <v>6.3253169959690796</v>
      </c>
      <c r="P6">
        <v>5.2283508288103402</v>
      </c>
      <c r="Q6">
        <v>0</v>
      </c>
      <c r="R6">
        <v>8.7372351985539094</v>
      </c>
      <c r="S6">
        <v>6.3253169959690796</v>
      </c>
      <c r="T6">
        <v>5.2283508288103402</v>
      </c>
      <c r="U6">
        <f t="shared" si="0"/>
        <v>0.1766970904076566</v>
      </c>
      <c r="V6">
        <f t="shared" si="1"/>
        <v>2.0472243277525764E-2</v>
      </c>
    </row>
    <row r="7" spans="1:22" x14ac:dyDescent="0.75">
      <c r="A7" t="s">
        <v>24</v>
      </c>
      <c r="B7">
        <v>189.25239579999999</v>
      </c>
      <c r="C7">
        <v>27.8275114758748</v>
      </c>
      <c r="D7">
        <v>24.256922123388101</v>
      </c>
      <c r="E7">
        <v>31.5257726411925</v>
      </c>
      <c r="F7">
        <v>11.7659558091999</v>
      </c>
      <c r="G7">
        <v>25.109776900646899</v>
      </c>
      <c r="H7">
        <v>20.9643260182823</v>
      </c>
      <c r="I7">
        <v>16.071647707065999</v>
      </c>
      <c r="J7">
        <v>17.539477108631001</v>
      </c>
      <c r="K7">
        <v>14.1910060157181</v>
      </c>
      <c r="L7">
        <v>0</v>
      </c>
      <c r="M7">
        <v>0</v>
      </c>
      <c r="N7">
        <v>27.870068746818401</v>
      </c>
      <c r="O7">
        <v>19.280019576043099</v>
      </c>
      <c r="P7">
        <v>15.934043610471701</v>
      </c>
      <c r="Q7">
        <v>0</v>
      </c>
      <c r="R7">
        <v>27.870068746818401</v>
      </c>
      <c r="S7">
        <v>19.280019576043099</v>
      </c>
      <c r="T7">
        <v>15.934043610471701</v>
      </c>
      <c r="U7">
        <f t="shared" si="0"/>
        <v>0.12680950390165971</v>
      </c>
      <c r="V7">
        <f t="shared" si="1"/>
        <v>6.6796183439919643E-3</v>
      </c>
    </row>
    <row r="8" spans="1:22" x14ac:dyDescent="0.75">
      <c r="A8" t="s">
        <v>25</v>
      </c>
      <c r="B8">
        <v>26.987558100000001</v>
      </c>
      <c r="C8">
        <v>3.9130027597388799</v>
      </c>
      <c r="D8">
        <v>3.2399697632439901</v>
      </c>
      <c r="E8">
        <v>4.6627967877218799</v>
      </c>
      <c r="F8">
        <v>1.6985471218025701</v>
      </c>
      <c r="G8">
        <v>3.4628574291357199</v>
      </c>
      <c r="H8">
        <v>2.9849523719842002</v>
      </c>
      <c r="I8">
        <v>2.50517522774485</v>
      </c>
      <c r="J8">
        <v>2.5131158020668098</v>
      </c>
      <c r="K8">
        <v>2.0071408365610401</v>
      </c>
      <c r="L8">
        <v>0</v>
      </c>
      <c r="M8">
        <v>0</v>
      </c>
      <c r="N8">
        <v>3.9385897702349202</v>
      </c>
      <c r="O8">
        <v>2.7154523076408301</v>
      </c>
      <c r="P8">
        <v>2.3418106221242398</v>
      </c>
      <c r="Q8">
        <v>0</v>
      </c>
      <c r="R8">
        <v>3.9385897702349202</v>
      </c>
      <c r="S8">
        <v>2.7154523076408301</v>
      </c>
      <c r="T8">
        <v>2.3418106221242398</v>
      </c>
      <c r="U8">
        <f t="shared" si="0"/>
        <v>0.14112353542271791</v>
      </c>
      <c r="V8">
        <f t="shared" si="1"/>
        <v>2.2783457560055759E-2</v>
      </c>
    </row>
    <row r="9" spans="1:22" x14ac:dyDescent="0.75">
      <c r="A9" t="s">
        <v>26</v>
      </c>
      <c r="B9">
        <v>52.931104230000003</v>
      </c>
      <c r="C9">
        <v>5.0312454907630499</v>
      </c>
      <c r="D9">
        <v>4.56045494801754</v>
      </c>
      <c r="E9">
        <v>6.4900314338576797</v>
      </c>
      <c r="F9">
        <v>5.5240486025556503</v>
      </c>
      <c r="G9">
        <v>9.2937661791318806</v>
      </c>
      <c r="H9">
        <v>8.7263030438892493</v>
      </c>
      <c r="I9">
        <v>3.4283451367327702</v>
      </c>
      <c r="J9">
        <v>5.6875484571708199</v>
      </c>
      <c r="K9">
        <v>3.3672721554788501</v>
      </c>
      <c r="L9">
        <v>0.35434755188735001</v>
      </c>
      <c r="M9">
        <v>0.467741230515134</v>
      </c>
      <c r="N9">
        <v>5.3605772908794203</v>
      </c>
      <c r="O9">
        <v>7.8480392751922601</v>
      </c>
      <c r="P9">
        <v>4.16105524979415</v>
      </c>
      <c r="Q9">
        <v>0.41104439120124198</v>
      </c>
      <c r="R9">
        <v>4.9495328996781804</v>
      </c>
      <c r="S9">
        <v>7.4369948839910203</v>
      </c>
      <c r="T9">
        <v>3.7500108585929</v>
      </c>
      <c r="U9">
        <f t="shared" si="0"/>
        <v>0.13027839088909837</v>
      </c>
      <c r="V9">
        <f t="shared" si="1"/>
        <v>0.27930058402353414</v>
      </c>
    </row>
    <row r="10" spans="1:22" x14ac:dyDescent="0.75">
      <c r="A10" t="s">
        <v>27</v>
      </c>
      <c r="B10">
        <v>19.09243661</v>
      </c>
      <c r="C10">
        <v>4.3139633370258101</v>
      </c>
      <c r="D10">
        <v>3.5708305032760599</v>
      </c>
      <c r="E10">
        <v>4.8433715033436702</v>
      </c>
      <c r="F10">
        <v>0</v>
      </c>
      <c r="G10">
        <v>0</v>
      </c>
      <c r="H10">
        <v>0.23594901749368299</v>
      </c>
      <c r="I10">
        <v>2.6236802386763198</v>
      </c>
      <c r="J10">
        <v>1.5516058425105299</v>
      </c>
      <c r="K10">
        <v>1.72360230756086</v>
      </c>
      <c r="L10">
        <v>0.11322880979221001</v>
      </c>
      <c r="M10">
        <v>0.116205050320833</v>
      </c>
      <c r="N10">
        <v>4.2427217812151801</v>
      </c>
      <c r="O10">
        <v>7.8649672497894396E-2</v>
      </c>
      <c r="P10">
        <v>1.9662961295825701</v>
      </c>
      <c r="Q10">
        <v>0.114716930056522</v>
      </c>
      <c r="R10">
        <v>4.1280048511586598</v>
      </c>
      <c r="S10">
        <v>-3.6067257558627601E-2</v>
      </c>
      <c r="T10">
        <v>1.85157919952605</v>
      </c>
      <c r="U10">
        <f t="shared" si="0"/>
        <v>3.8343790550157838E-4</v>
      </c>
      <c r="V10">
        <f t="shared" si="1"/>
        <v>1.016022245564307E-2</v>
      </c>
    </row>
    <row r="11" spans="1:22" x14ac:dyDescent="0.75">
      <c r="A11" t="s">
        <v>28</v>
      </c>
      <c r="B11">
        <v>0.101434422</v>
      </c>
      <c r="C11">
        <v>1.6435909065569802E-2</v>
      </c>
      <c r="D11">
        <v>1.1109499998239399E-2</v>
      </c>
      <c r="E11">
        <v>1.5474065572144599E-2</v>
      </c>
      <c r="F11">
        <v>0</v>
      </c>
      <c r="G11">
        <v>0</v>
      </c>
      <c r="H11">
        <v>0</v>
      </c>
      <c r="I11">
        <v>9.5563808899063896E-3</v>
      </c>
      <c r="J11">
        <v>3.5945491862076101E-2</v>
      </c>
      <c r="K11">
        <v>7.30673862308892E-3</v>
      </c>
      <c r="L11">
        <v>5.6063359889745304E-3</v>
      </c>
      <c r="M11">
        <v>0</v>
      </c>
      <c r="N11">
        <v>1.43398248786513E-2</v>
      </c>
      <c r="O11">
        <v>0</v>
      </c>
      <c r="P11">
        <v>1.7602870458357098E-2</v>
      </c>
      <c r="Q11">
        <v>2.80316799448726E-3</v>
      </c>
      <c r="R11">
        <v>1.1536656884164E-2</v>
      </c>
      <c r="S11">
        <v>-2.80316799448726E-3</v>
      </c>
      <c r="T11">
        <v>1.47997024638698E-2</v>
      </c>
      <c r="U11">
        <f t="shared" si="0"/>
        <v>9.4023493530700337E-4</v>
      </c>
      <c r="V11">
        <f t="shared" si="1"/>
        <v>0.74441310560928908</v>
      </c>
    </row>
    <row r="12" spans="1:22" x14ac:dyDescent="0.75">
      <c r="A12" t="s">
        <v>29</v>
      </c>
      <c r="B12">
        <v>62.590210210000002</v>
      </c>
      <c r="C12">
        <v>6.75176395367005</v>
      </c>
      <c r="D12">
        <v>6.1157313571921303</v>
      </c>
      <c r="E12">
        <v>8.4185913191777804</v>
      </c>
      <c r="F12">
        <v>5.00793924407707</v>
      </c>
      <c r="G12">
        <v>9.8867959711283806</v>
      </c>
      <c r="H12">
        <v>8.6374139897669302</v>
      </c>
      <c r="I12">
        <v>3.8638272955386701</v>
      </c>
      <c r="J12">
        <v>10.210713632604399</v>
      </c>
      <c r="K12">
        <v>3.6974334468445198</v>
      </c>
      <c r="L12">
        <v>0</v>
      </c>
      <c r="M12">
        <v>0</v>
      </c>
      <c r="N12">
        <v>7.0953622100133202</v>
      </c>
      <c r="O12">
        <v>7.8440497349907901</v>
      </c>
      <c r="P12">
        <v>5.9239914583292101</v>
      </c>
      <c r="Q12">
        <v>0</v>
      </c>
      <c r="R12">
        <v>7.0953622100133202</v>
      </c>
      <c r="S12">
        <v>7.8440497349907901</v>
      </c>
      <c r="T12">
        <v>5.9239914583292101</v>
      </c>
      <c r="U12">
        <f t="shared" si="0"/>
        <v>0.66729308644163843</v>
      </c>
      <c r="V12">
        <f t="shared" si="1"/>
        <v>0.63029969378459672</v>
      </c>
    </row>
    <row r="13" spans="1:22" x14ac:dyDescent="0.75">
      <c r="A13" t="s">
        <v>38</v>
      </c>
      <c r="B13">
        <v>0.41637755700000001</v>
      </c>
      <c r="C13">
        <v>0</v>
      </c>
      <c r="D13">
        <v>9.4265362751249401E-2</v>
      </c>
      <c r="E13">
        <v>6.9295254028786293E-2</v>
      </c>
      <c r="F13">
        <v>3.84820900630879E-2</v>
      </c>
      <c r="G13">
        <v>5.1242000017801798E-2</v>
      </c>
      <c r="H13">
        <v>3.8516386576952402E-2</v>
      </c>
      <c r="I13">
        <v>0</v>
      </c>
      <c r="J13">
        <v>2.10840109178701E-2</v>
      </c>
      <c r="K13">
        <v>4.6586091187078002E-2</v>
      </c>
      <c r="L13">
        <v>2.8560719918006398E-2</v>
      </c>
      <c r="M13">
        <v>2.83456415391674E-2</v>
      </c>
      <c r="N13">
        <v>5.4520205593345202E-2</v>
      </c>
      <c r="O13">
        <v>4.2746825552613998E-2</v>
      </c>
      <c r="P13">
        <v>2.2556700701649401E-2</v>
      </c>
      <c r="Q13">
        <v>2.8453180728586901E-2</v>
      </c>
      <c r="R13">
        <v>2.6067024864758301E-2</v>
      </c>
      <c r="S13">
        <v>1.4293644824027099E-2</v>
      </c>
      <c r="T13">
        <v>-5.8964800269374999E-3</v>
      </c>
      <c r="U13">
        <f t="shared" si="0"/>
        <v>0.70086581417964622</v>
      </c>
      <c r="V13">
        <f t="shared" si="1"/>
        <v>0.36418969119526051</v>
      </c>
    </row>
    <row r="14" spans="1:22" x14ac:dyDescent="0.75">
      <c r="A14" t="s">
        <v>39</v>
      </c>
      <c r="B14">
        <v>8.5892859999999998E-3</v>
      </c>
      <c r="C14">
        <v>1.8026946148489301E-3</v>
      </c>
      <c r="D14">
        <v>1.5490149884445901E-3</v>
      </c>
      <c r="E14">
        <v>1.9125019994813901E-3</v>
      </c>
      <c r="F14" s="1">
        <v>4.2794316005459698E-4</v>
      </c>
      <c r="G14" s="1">
        <v>6.6443274408511097E-4</v>
      </c>
      <c r="H14" s="1">
        <v>6.1388335740533099E-4</v>
      </c>
      <c r="I14" s="1">
        <v>3.7526754214671802E-4</v>
      </c>
      <c r="J14" s="1">
        <v>3.5811334510739E-4</v>
      </c>
      <c r="K14" s="1">
        <v>3.33724341765484E-4</v>
      </c>
      <c r="L14" s="1">
        <v>2.9592484220797999E-4</v>
      </c>
      <c r="M14" s="1">
        <v>2.5578506445246102E-4</v>
      </c>
      <c r="N14">
        <v>1.7547372009249699E-3</v>
      </c>
      <c r="O14" s="1">
        <v>5.6875308718168003E-4</v>
      </c>
      <c r="P14" s="1">
        <v>3.5570174300653102E-4</v>
      </c>
      <c r="Q14" s="1">
        <v>2.7585495333022099E-4</v>
      </c>
      <c r="R14">
        <v>1.47888224759475E-3</v>
      </c>
      <c r="S14" s="1">
        <v>2.9289813385145898E-4</v>
      </c>
      <c r="T14" s="1">
        <v>7.9846789676310095E-5</v>
      </c>
      <c r="U14">
        <f t="shared" si="0"/>
        <v>7.8777068870670075E-4</v>
      </c>
      <c r="V14">
        <f t="shared" si="1"/>
        <v>2.071631703440965E-4</v>
      </c>
    </row>
    <row r="15" spans="1:22" x14ac:dyDescent="0.75">
      <c r="A15" t="s">
        <v>40</v>
      </c>
      <c r="B15">
        <v>0.120856492</v>
      </c>
      <c r="C15">
        <v>2.19417603554776E-2</v>
      </c>
      <c r="D15">
        <v>1.9735963944190801E-2</v>
      </c>
      <c r="E15">
        <v>2.4294745451787801E-2</v>
      </c>
      <c r="F15">
        <v>1.0404858527441101E-2</v>
      </c>
      <c r="G15">
        <v>9.2388499197892208E-3</v>
      </c>
      <c r="H15">
        <v>9.4462345651261399E-3</v>
      </c>
      <c r="I15">
        <v>5.75803590289003E-3</v>
      </c>
      <c r="J15">
        <v>6.50884194242212E-3</v>
      </c>
      <c r="K15">
        <v>5.9806144307856897E-3</v>
      </c>
      <c r="L15">
        <v>3.6355505780621702E-3</v>
      </c>
      <c r="M15">
        <v>3.9110363820270997E-3</v>
      </c>
      <c r="N15">
        <v>2.1990823250485399E-2</v>
      </c>
      <c r="O15">
        <v>9.6966476707855201E-3</v>
      </c>
      <c r="P15">
        <v>6.08249742536595E-3</v>
      </c>
      <c r="Q15">
        <v>3.7732934800446399E-3</v>
      </c>
      <c r="R15">
        <v>1.82175297704407E-2</v>
      </c>
      <c r="S15">
        <v>5.9233541907408802E-3</v>
      </c>
      <c r="T15">
        <v>2.3092039453213101E-3</v>
      </c>
      <c r="U15">
        <f t="shared" si="0"/>
        <v>8.398757549723377E-4</v>
      </c>
      <c r="V15">
        <f t="shared" si="1"/>
        <v>2.8403655330663959E-4</v>
      </c>
    </row>
    <row r="16" spans="1:22" x14ac:dyDescent="0.75">
      <c r="A16" t="s">
        <v>41</v>
      </c>
      <c r="B16">
        <v>0.65189550299999999</v>
      </c>
      <c r="C16">
        <v>0.12012794679838699</v>
      </c>
      <c r="D16">
        <v>8.9291724199425604E-2</v>
      </c>
      <c r="E16">
        <v>0.123996656342806</v>
      </c>
      <c r="F16">
        <v>5.8627841685611498E-2</v>
      </c>
      <c r="G16">
        <v>4.6457009587229002E-2</v>
      </c>
      <c r="H16">
        <v>4.5633890813302498E-2</v>
      </c>
      <c r="I16">
        <v>3.2756762375605E-2</v>
      </c>
      <c r="J16">
        <v>2.9319046088288499E-2</v>
      </c>
      <c r="K16">
        <v>3.3764664600411602E-2</v>
      </c>
      <c r="L16">
        <v>3.5564146963774503E-2</v>
      </c>
      <c r="M16">
        <v>3.6355813545157503E-2</v>
      </c>
      <c r="N16">
        <v>0.11113877578020601</v>
      </c>
      <c r="O16">
        <v>5.0239580695381002E-2</v>
      </c>
      <c r="P16">
        <v>3.1946824354768401E-2</v>
      </c>
      <c r="Q16">
        <v>3.5959980254465999E-2</v>
      </c>
      <c r="R16">
        <v>7.5178795525740499E-2</v>
      </c>
      <c r="S16">
        <v>1.4279600440915001E-2</v>
      </c>
      <c r="T16">
        <v>-4.0131558996976202E-3</v>
      </c>
      <c r="U16">
        <f t="shared" si="0"/>
        <v>6.6063351842099351E-3</v>
      </c>
      <c r="V16">
        <f t="shared" si="1"/>
        <v>2.0154445255626823E-3</v>
      </c>
    </row>
    <row r="17" spans="1:22" x14ac:dyDescent="0.75">
      <c r="A17" t="s">
        <v>42</v>
      </c>
      <c r="B17">
        <v>0.56859549099999995</v>
      </c>
      <c r="C17">
        <v>7.6391304972021096E-2</v>
      </c>
      <c r="D17">
        <v>6.6882766832896401E-2</v>
      </c>
      <c r="E17">
        <v>8.5759982035400001E-2</v>
      </c>
      <c r="F17">
        <v>4.6381517662004899E-2</v>
      </c>
      <c r="G17">
        <v>4.7883751327516703E-2</v>
      </c>
      <c r="H17">
        <v>4.7612280943380103E-2</v>
      </c>
      <c r="I17">
        <v>3.6638825115785999E-2</v>
      </c>
      <c r="J17">
        <v>3.6663488804520299E-2</v>
      </c>
      <c r="K17">
        <v>4.7169120085139897E-2</v>
      </c>
      <c r="L17">
        <v>3.7839451425719303E-2</v>
      </c>
      <c r="M17">
        <v>3.93730017956146E-2</v>
      </c>
      <c r="N17">
        <v>7.6344684613439198E-2</v>
      </c>
      <c r="O17">
        <v>4.7292516644300599E-2</v>
      </c>
      <c r="P17">
        <v>4.0157144668482102E-2</v>
      </c>
      <c r="Q17">
        <v>3.8606226610666997E-2</v>
      </c>
      <c r="R17">
        <v>3.7738458002772202E-2</v>
      </c>
      <c r="S17">
        <v>8.68629003363359E-3</v>
      </c>
      <c r="T17">
        <v>1.5509180578151299E-3</v>
      </c>
      <c r="U17">
        <f t="shared" si="0"/>
        <v>6.0374119110978156E-3</v>
      </c>
      <c r="V17">
        <f t="shared" si="1"/>
        <v>5.0420424166194204E-3</v>
      </c>
    </row>
    <row r="18" spans="1:22" x14ac:dyDescent="0.75">
      <c r="A18" t="s">
        <v>43</v>
      </c>
      <c r="B18">
        <v>6.0420274760000003</v>
      </c>
      <c r="C18">
        <v>0.63576944702213101</v>
      </c>
      <c r="D18">
        <v>0.59941070726314905</v>
      </c>
      <c r="E18">
        <v>0.75960318371360103</v>
      </c>
      <c r="F18">
        <v>0.53926076648773602</v>
      </c>
      <c r="G18">
        <v>0.54702279953500998</v>
      </c>
      <c r="H18">
        <v>0.51875542004261899</v>
      </c>
      <c r="I18">
        <v>0.51511415139029304</v>
      </c>
      <c r="J18">
        <v>0.52028722771881197</v>
      </c>
      <c r="K18">
        <v>0.482767925257643</v>
      </c>
      <c r="L18">
        <v>0.50353583256984302</v>
      </c>
      <c r="M18">
        <v>0.42050001499915701</v>
      </c>
      <c r="N18">
        <v>0.66492777933295999</v>
      </c>
      <c r="O18">
        <v>0.53501299535512203</v>
      </c>
      <c r="P18">
        <v>0.50605643478891604</v>
      </c>
      <c r="Q18">
        <v>0.46201792378450002</v>
      </c>
      <c r="R18">
        <v>0.202909855548459</v>
      </c>
      <c r="S18">
        <v>7.2995071570621101E-2</v>
      </c>
      <c r="T18">
        <v>4.4038511004415602E-2</v>
      </c>
      <c r="U18">
        <f t="shared" si="0"/>
        <v>5.7596154929681419E-2</v>
      </c>
      <c r="V18">
        <f t="shared" si="1"/>
        <v>3.3389853741054423E-2</v>
      </c>
    </row>
    <row r="19" spans="1:22" x14ac:dyDescent="0.75">
      <c r="A19" t="s">
        <v>30</v>
      </c>
      <c r="B19">
        <v>70.517279819999999</v>
      </c>
      <c r="C19">
        <v>5.1958814337743897</v>
      </c>
      <c r="D19">
        <v>5.2787385046500201</v>
      </c>
      <c r="E19">
        <v>7.6064692269854399</v>
      </c>
      <c r="F19">
        <v>5.6289075817824097</v>
      </c>
      <c r="G19">
        <v>10.284756439816899</v>
      </c>
      <c r="H19">
        <v>9.1423958628854702</v>
      </c>
      <c r="I19">
        <v>5.5320386115756204</v>
      </c>
      <c r="J19">
        <v>16.732027519692899</v>
      </c>
      <c r="K19">
        <v>4.9497720257401197</v>
      </c>
      <c r="L19">
        <v>0</v>
      </c>
      <c r="M19">
        <v>0.166292613096645</v>
      </c>
      <c r="N19">
        <v>6.0270297218032898</v>
      </c>
      <c r="O19">
        <v>8.3520199614949302</v>
      </c>
      <c r="P19">
        <v>9.0712793856695608</v>
      </c>
      <c r="Q19">
        <v>8.3146306548322599E-2</v>
      </c>
      <c r="R19">
        <v>5.9438834152549598</v>
      </c>
      <c r="S19">
        <v>8.26887365494661</v>
      </c>
      <c r="T19">
        <v>8.9881330791212406</v>
      </c>
      <c r="U19">
        <f t="shared" si="0"/>
        <v>0.22182212229235146</v>
      </c>
      <c r="V19">
        <f t="shared" si="1"/>
        <v>0.48019864885513913</v>
      </c>
    </row>
    <row r="20" spans="1:22" x14ac:dyDescent="0.75">
      <c r="A20" t="s">
        <v>32</v>
      </c>
      <c r="B20">
        <v>6.4457011719999997</v>
      </c>
      <c r="C20">
        <v>0.49385665856676803</v>
      </c>
      <c r="D20">
        <v>0.435208146580713</v>
      </c>
      <c r="E20">
        <v>0.63749128276137101</v>
      </c>
      <c r="F20">
        <v>0.47731572797760502</v>
      </c>
      <c r="G20">
        <v>0.89436460278963803</v>
      </c>
      <c r="H20">
        <v>0.76080906472874299</v>
      </c>
      <c r="I20">
        <v>0.46566504790569102</v>
      </c>
      <c r="J20">
        <v>1.83486177877379</v>
      </c>
      <c r="K20">
        <v>0.44612886191567602</v>
      </c>
      <c r="L20">
        <v>0</v>
      </c>
      <c r="M20">
        <v>0</v>
      </c>
      <c r="N20">
        <v>0.52218536263628401</v>
      </c>
      <c r="O20">
        <v>0.71082979849866201</v>
      </c>
      <c r="P20">
        <v>0.91555189619838595</v>
      </c>
      <c r="Q20">
        <v>0</v>
      </c>
      <c r="R20">
        <v>0.52218536263628401</v>
      </c>
      <c r="S20">
        <v>0.71082979849866201</v>
      </c>
      <c r="T20">
        <v>0.91555189619838595</v>
      </c>
      <c r="U20">
        <f t="shared" si="0"/>
        <v>0.24014592154690462</v>
      </c>
      <c r="V20">
        <f t="shared" si="1"/>
        <v>0.44395078401115023</v>
      </c>
    </row>
    <row r="21" spans="1:22" x14ac:dyDescent="0.75">
      <c r="A21" t="s">
        <v>33</v>
      </c>
      <c r="B21">
        <v>0.10761541400000001</v>
      </c>
      <c r="C21">
        <v>7.38206490682975E-3</v>
      </c>
      <c r="D21">
        <v>6.8193785301046399E-3</v>
      </c>
      <c r="E21">
        <v>1.1421362222756999E-2</v>
      </c>
      <c r="F21">
        <v>9.7841781572754992E-3</v>
      </c>
      <c r="G21">
        <v>1.48277833243121E-2</v>
      </c>
      <c r="H21">
        <v>1.2293259312983199E-2</v>
      </c>
      <c r="I21">
        <v>6.9390779190840199E-3</v>
      </c>
      <c r="J21">
        <v>3.0639574284497002E-2</v>
      </c>
      <c r="K21">
        <v>7.5087353421565304E-3</v>
      </c>
      <c r="L21">
        <v>0</v>
      </c>
      <c r="M21">
        <v>0</v>
      </c>
      <c r="N21">
        <v>8.5409352198971607E-3</v>
      </c>
      <c r="O21">
        <v>1.2301740264856901E-2</v>
      </c>
      <c r="P21">
        <v>1.5029129181912499E-2</v>
      </c>
      <c r="Q21">
        <v>0</v>
      </c>
      <c r="R21">
        <v>8.5409352198971607E-3</v>
      </c>
      <c r="S21">
        <v>1.2301740264856901E-2</v>
      </c>
      <c r="T21">
        <v>1.5029129181912499E-2</v>
      </c>
      <c r="U21">
        <f t="shared" si="0"/>
        <v>0.14112362284884616</v>
      </c>
      <c r="V21">
        <f t="shared" si="1"/>
        <v>0.45973434322488721</v>
      </c>
    </row>
    <row r="22" spans="1:22" x14ac:dyDescent="0.75">
      <c r="A22" t="s">
        <v>34</v>
      </c>
      <c r="B22">
        <v>26.327603490000001</v>
      </c>
      <c r="C22">
        <v>1.88654532694654</v>
      </c>
      <c r="D22">
        <v>1.8784793388962899</v>
      </c>
      <c r="E22">
        <v>2.6146814740276998</v>
      </c>
      <c r="F22">
        <v>2.0924318789082399</v>
      </c>
      <c r="G22">
        <v>3.2579660989294701</v>
      </c>
      <c r="H22">
        <v>3.2366377898709202</v>
      </c>
      <c r="I22">
        <v>1.87087305856604</v>
      </c>
      <c r="J22">
        <v>7.8393143745801304</v>
      </c>
      <c r="K22">
        <v>1.65067414927462</v>
      </c>
      <c r="L22">
        <v>0</v>
      </c>
      <c r="M22">
        <v>0</v>
      </c>
      <c r="N22">
        <v>2.12656871329018</v>
      </c>
      <c r="O22">
        <v>2.8623452559028801</v>
      </c>
      <c r="P22">
        <v>3.7869538608069302</v>
      </c>
      <c r="Q22">
        <v>0</v>
      </c>
      <c r="R22">
        <v>2.12656871329018</v>
      </c>
      <c r="S22">
        <v>2.8623452559028801</v>
      </c>
      <c r="T22">
        <v>3.7869538608069302</v>
      </c>
      <c r="U22">
        <f t="shared" si="0"/>
        <v>0.18180971477455696</v>
      </c>
      <c r="V22">
        <f t="shared" si="1"/>
        <v>0.46174000260509263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Experimenal set-up</vt:lpstr>
      <vt:lpstr>Endo</vt:lpstr>
      <vt:lpstr>Endo_LMW</vt:lpstr>
      <vt:lpstr>Lyso</vt:lpstr>
      <vt:lpstr>Lyso_LMW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Hankum Park</cp:lastModifiedBy>
  <dcterms:created xsi:type="dcterms:W3CDTF">2021-09-02T08:39:30Z</dcterms:created>
  <dcterms:modified xsi:type="dcterms:W3CDTF">2022-03-16T09:00:21Z</dcterms:modified>
</cp:coreProperties>
</file>