
<file path=[Content_Types].xml><?xml version="1.0" encoding="utf-8"?>
<Types xmlns="http://schemas.openxmlformats.org/package/2006/content-types"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11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kureusswig/Desktop/___resubmission/_final_submission/"/>
    </mc:Choice>
  </mc:AlternateContent>
  <xr:revisionPtr revIDLastSave="0" documentId="13_ncr:1_{7DA42B75-FD7A-B74E-BC85-11CD30B46A27}" xr6:coauthVersionLast="47" xr6:coauthVersionMax="47" xr10:uidLastSave="{00000000-0000-0000-0000-000000000000}"/>
  <bookViews>
    <workbookView xWindow="35840" yWindow="460" windowWidth="51200" windowHeight="28340" activeTab="2" xr2:uid="{5B1E9678-5D29-614B-935B-D449A4E84C7A}"/>
  </bookViews>
  <sheets>
    <sheet name="Figure 4b" sheetId="3" r:id="rId1"/>
    <sheet name="Figure 4d" sheetId="4" r:id="rId2"/>
    <sheet name="Figure 4f" sheetId="6" r:id="rId3"/>
    <sheet name="Figure 5d" sheetId="1" r:id="rId4"/>
    <sheet name="Figure 6c" sheetId="11" r:id="rId5"/>
    <sheet name="Supplementary Figure 4b" sheetId="5" r:id="rId6"/>
    <sheet name="Supplementary Figure 4d" sheetId="7" r:id="rId7"/>
    <sheet name="Supplementary Figure 4f" sheetId="8" r:id="rId8"/>
    <sheet name="Supplementary Figure 4h" sheetId="9" r:id="rId9"/>
    <sheet name="Supplementary Figure 7a" sheetId="10" r:id="rId10"/>
    <sheet name="Supplementary Figure 7d" sheetId="2" r:id="rId1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G38" i="1" l="1"/>
  <c r="H38" i="1" s="1"/>
  <c r="G35" i="1"/>
  <c r="H35" i="1" s="1"/>
  <c r="G32" i="1"/>
  <c r="H32" i="1" s="1"/>
  <c r="G29" i="1"/>
  <c r="H29" i="1" s="1"/>
  <c r="G26" i="1"/>
  <c r="H26" i="1" s="1"/>
  <c r="G23" i="1"/>
  <c r="H23" i="1" s="1"/>
  <c r="G19" i="1"/>
  <c r="H19" i="1" s="1"/>
  <c r="G16" i="1"/>
  <c r="H16" i="1" s="1"/>
  <c r="G13" i="1"/>
  <c r="H13" i="1" s="1"/>
  <c r="G10" i="1"/>
  <c r="H10" i="1" s="1"/>
  <c r="G7" i="1"/>
  <c r="H7" i="1" s="1"/>
  <c r="G4" i="1"/>
  <c r="H4" i="1" s="1"/>
</calcChain>
</file>

<file path=xl/sharedStrings.xml><?xml version="1.0" encoding="utf-8"?>
<sst xmlns="http://schemas.openxmlformats.org/spreadsheetml/2006/main" count="128" uniqueCount="66">
  <si>
    <t>total GCR (r)</t>
  </si>
  <si>
    <t>total viable cells (N)</t>
  </si>
  <si>
    <t>strain</t>
  </si>
  <si>
    <t>genotype</t>
  </si>
  <si>
    <t>YKR1763</t>
  </si>
  <si>
    <t>YKR1780</t>
  </si>
  <si>
    <t>YKR1781</t>
  </si>
  <si>
    <t>YKR1783</t>
  </si>
  <si>
    <t>YKR1850</t>
  </si>
  <si>
    <t>YKR1851</t>
  </si>
  <si>
    <t>upper difference for 95% confidence interval</t>
  </si>
  <si>
    <t>lower difference for 95% confidence interval</t>
  </si>
  <si>
    <t>fluctuation #1</t>
  </si>
  <si>
    <t>fluctuation #2</t>
  </si>
  <si>
    <t>fluctuation #3</t>
  </si>
  <si>
    <t>fluctuation #4</t>
  </si>
  <si>
    <t>fluctuation #5</t>
  </si>
  <si>
    <t>fluctuation #6</t>
  </si>
  <si>
    <t>fluctuation #7</t>
  </si>
  <si>
    <t>fluctuation #8</t>
  </si>
  <si>
    <t>DPB11-VN</t>
  </si>
  <si>
    <t>VC-sld2-T84A DPB11-VN</t>
  </si>
  <si>
    <t>SLD2     DPB11-VN</t>
  </si>
  <si>
    <t>SLD2-VC      DPB11-VN</t>
  </si>
  <si>
    <t>VC-SLD2     DPB11-VN</t>
  </si>
  <si>
    <t>sld2-T84A-VC     DPB1-VN</t>
  </si>
  <si>
    <t>GCR rate (median) per 10^10</t>
  </si>
  <si>
    <t>calculations were done with the web tool FALCOR (https://lianglab.brocku.ca/FALCOR/)</t>
  </si>
  <si>
    <t>timepoint</t>
  </si>
  <si>
    <t>replicate</t>
  </si>
  <si>
    <t>count</t>
  </si>
  <si>
    <t>dilution</t>
  </si>
  <si>
    <t>replicate mean</t>
  </si>
  <si>
    <t>viable cells pers 100 µl</t>
  </si>
  <si>
    <t>Survival assay – G1 replication with CDK-bypass</t>
  </si>
  <si>
    <t>GCR assay – split-Venus-stabilized Dpb11-Sld2 interaction</t>
  </si>
  <si>
    <t>wild-type</t>
  </si>
  <si>
    <t>CDK-bypass</t>
  </si>
  <si>
    <t>0 h</t>
  </si>
  <si>
    <t>3 h</t>
  </si>
  <si>
    <t>5 h</t>
  </si>
  <si>
    <t>Figure 4b</t>
  </si>
  <si>
    <t>Figure 5d</t>
  </si>
  <si>
    <t>Supplementary Figure 7d</t>
  </si>
  <si>
    <t>anti-Rad53</t>
  </si>
  <si>
    <t>anti-γH2A</t>
  </si>
  <si>
    <t>Figure 4d</t>
  </si>
  <si>
    <t>control</t>
  </si>
  <si>
    <t>CDK/DDK-bypass</t>
  </si>
  <si>
    <t>same image as in Figure 4b, levels adjusted to show weaker bands</t>
  </si>
  <si>
    <t>Supplementary Figure 4d</t>
  </si>
  <si>
    <t>Supplementary Figure 4f</t>
  </si>
  <si>
    <t>no drug</t>
  </si>
  <si>
    <t>200 mM HU</t>
  </si>
  <si>
    <t>0.005% MMS</t>
  </si>
  <si>
    <t>Figure 4f</t>
  </si>
  <si>
    <t>Supplementary Figure 7a</t>
  </si>
  <si>
    <t>anti-Sld2</t>
  </si>
  <si>
    <t>anti-Dpb11</t>
  </si>
  <si>
    <t>Figure 6c</t>
  </si>
  <si>
    <t>SLD2-VC</t>
  </si>
  <si>
    <t>sld2-T84A-VC</t>
  </si>
  <si>
    <t>VC-SLD2</t>
  </si>
  <si>
    <t>VC-sld2-T84A</t>
  </si>
  <si>
    <t>Supplementary Figure 4b</t>
  </si>
  <si>
    <t>Supplementary Figure 4h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</si>
</sst>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2"/>
      <color rgb="FF000000"/>
      <name val="Calibri"/>
      <family val="2"/>
      <scheme val="minor"/>
    </font>
    <font>
      <sz val="12"/>
      <color rgb="FF00000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5">
    <xf numFmtId="0" fontId="0" fillId="0" borderId="0" xfId="0"/>
    <xf numFmtId="0" fontId="1" fillId="0" borderId="0" xfId="0" applyFont="1"/>
    <xf numFmtId="2" fontId="0" fillId="0" borderId="0" xfId="0" applyNumberFormat="1"/>
    <xf numFmtId="0" fontId="2" fillId="0" borderId="0" xfId="0" applyFont="1"/>
    <xf numFmtId="0" fontId="3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emf"/><Relationship Id="rId4" Type="http://schemas.openxmlformats.org/officeDocument/2006/relationships/image" Target="../media/image6.em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emf"/><Relationship Id="rId2" Type="http://schemas.openxmlformats.org/officeDocument/2006/relationships/image" Target="../media/image8.emf"/><Relationship Id="rId1" Type="http://schemas.openxmlformats.org/officeDocument/2006/relationships/image" Target="../media/image7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emf"/><Relationship Id="rId2" Type="http://schemas.openxmlformats.org/officeDocument/2006/relationships/image" Target="../media/image11.emf"/><Relationship Id="rId1" Type="http://schemas.openxmlformats.org/officeDocument/2006/relationships/image" Target="../media/image10.emf"/><Relationship Id="rId4" Type="http://schemas.openxmlformats.org/officeDocument/2006/relationships/image" Target="../media/image13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emf"/><Relationship Id="rId2" Type="http://schemas.openxmlformats.org/officeDocument/2006/relationships/image" Target="../media/image16.emf"/><Relationship Id="rId1" Type="http://schemas.openxmlformats.org/officeDocument/2006/relationships/image" Target="../media/image15.emf"/><Relationship Id="rId4" Type="http://schemas.openxmlformats.org/officeDocument/2006/relationships/image" Target="../media/image18.emf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emf"/><Relationship Id="rId2" Type="http://schemas.openxmlformats.org/officeDocument/2006/relationships/image" Target="../media/image20.emf"/><Relationship Id="rId1" Type="http://schemas.openxmlformats.org/officeDocument/2006/relationships/image" Target="../media/image19.emf"/><Relationship Id="rId6" Type="http://schemas.openxmlformats.org/officeDocument/2006/relationships/image" Target="../media/image24.emf"/><Relationship Id="rId5" Type="http://schemas.openxmlformats.org/officeDocument/2006/relationships/image" Target="../media/image23.emf"/><Relationship Id="rId4" Type="http://schemas.openxmlformats.org/officeDocument/2006/relationships/image" Target="../media/image22.em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emf"/><Relationship Id="rId2" Type="http://schemas.openxmlformats.org/officeDocument/2006/relationships/image" Target="../media/image26.emf"/><Relationship Id="rId1" Type="http://schemas.openxmlformats.org/officeDocument/2006/relationships/image" Target="../media/image25.emf"/><Relationship Id="rId4" Type="http://schemas.openxmlformats.org/officeDocument/2006/relationships/image" Target="../media/image28.emf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emf"/><Relationship Id="rId2" Type="http://schemas.openxmlformats.org/officeDocument/2006/relationships/image" Target="../media/image30.emf"/><Relationship Id="rId1" Type="http://schemas.openxmlformats.org/officeDocument/2006/relationships/image" Target="../media/image2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812799</xdr:colOff>
      <xdr:row>2</xdr:row>
      <xdr:rowOff>0</xdr:rowOff>
    </xdr:from>
    <xdr:to>
      <xdr:col>7</xdr:col>
      <xdr:colOff>1493</xdr:colOff>
      <xdr:row>15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FB1E196-4969-87F5-8A67-EA713D131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38299" y="4064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1</xdr:col>
      <xdr:colOff>787400</xdr:colOff>
      <xdr:row>19</xdr:row>
      <xdr:rowOff>0</xdr:rowOff>
    </xdr:from>
    <xdr:to>
      <xdr:col>6</xdr:col>
      <xdr:colOff>801594</xdr:colOff>
      <xdr:row>32</xdr:row>
      <xdr:rowOff>101600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4E296DE-80C5-C1F4-585A-083CFB81C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12900" y="3860800"/>
          <a:ext cx="4141694" cy="27432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800100</xdr:colOff>
      <xdr:row>1</xdr:row>
      <xdr:rowOff>190500</xdr:rowOff>
    </xdr:from>
    <xdr:to>
      <xdr:col>8</xdr:col>
      <xdr:colOff>553571</xdr:colOff>
      <xdr:row>15</xdr:row>
      <xdr:rowOff>88900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EF4A83A-3232-004B-256E-8A50F5A51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1100" y="393700"/>
          <a:ext cx="4706471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17</xdr:row>
      <xdr:rowOff>177800</xdr:rowOff>
    </xdr:from>
    <xdr:to>
      <xdr:col>8</xdr:col>
      <xdr:colOff>794124</xdr:colOff>
      <xdr:row>31</xdr:row>
      <xdr:rowOff>76200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D7886BD-B52F-4AF6-E33B-F1177A682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76500" y="3632200"/>
          <a:ext cx="4921624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34</xdr:row>
      <xdr:rowOff>0</xdr:rowOff>
    </xdr:from>
    <xdr:to>
      <xdr:col>8</xdr:col>
      <xdr:colOff>121771</xdr:colOff>
      <xdr:row>47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AD8E8C5-88BC-1673-23C7-7D93DE757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76500" y="6908800"/>
          <a:ext cx="4249271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49</xdr:row>
      <xdr:rowOff>0</xdr:rowOff>
    </xdr:from>
    <xdr:to>
      <xdr:col>8</xdr:col>
      <xdr:colOff>67982</xdr:colOff>
      <xdr:row>62</xdr:row>
      <xdr:rowOff>101600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BB30C11-E2DC-49C8-21FE-506369DF0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76500" y="9956800"/>
          <a:ext cx="4195482" cy="27432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2</xdr:row>
      <xdr:rowOff>0</xdr:rowOff>
    </xdr:from>
    <xdr:to>
      <xdr:col>9</xdr:col>
      <xdr:colOff>22412</xdr:colOff>
      <xdr:row>15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852BB50-E38C-6A62-3052-DB7399718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76500" y="406400"/>
          <a:ext cx="4975412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0</xdr:rowOff>
    </xdr:from>
    <xdr:to>
      <xdr:col>9</xdr:col>
      <xdr:colOff>22412</xdr:colOff>
      <xdr:row>31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EEB91DC-F76E-A547-6CAC-C2DA7F282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76500" y="3657600"/>
          <a:ext cx="4975412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34</xdr:row>
      <xdr:rowOff>0</xdr:rowOff>
    </xdr:from>
    <xdr:to>
      <xdr:col>7</xdr:col>
      <xdr:colOff>609600</xdr:colOff>
      <xdr:row>47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043B097-4CF1-0B3F-96A8-9DA51E258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76500" y="6908800"/>
          <a:ext cx="3911600" cy="27432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2</xdr:row>
      <xdr:rowOff>0</xdr:rowOff>
    </xdr:from>
    <xdr:to>
      <xdr:col>8</xdr:col>
      <xdr:colOff>14194</xdr:colOff>
      <xdr:row>15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C36B3E7-8CC3-C96B-5066-78BC31E35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76500" y="4064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17</xdr:row>
      <xdr:rowOff>0</xdr:rowOff>
    </xdr:from>
    <xdr:to>
      <xdr:col>8</xdr:col>
      <xdr:colOff>14194</xdr:colOff>
      <xdr:row>30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43EF05E-DCDB-F8AF-58A8-D935F2F63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76500" y="34544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32</xdr:row>
      <xdr:rowOff>0</xdr:rowOff>
    </xdr:from>
    <xdr:to>
      <xdr:col>8</xdr:col>
      <xdr:colOff>14194</xdr:colOff>
      <xdr:row>45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28D294F-A676-43BB-DC23-94B874B5B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76500" y="65024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47</xdr:row>
      <xdr:rowOff>0</xdr:rowOff>
    </xdr:from>
    <xdr:to>
      <xdr:col>8</xdr:col>
      <xdr:colOff>121771</xdr:colOff>
      <xdr:row>60</xdr:row>
      <xdr:rowOff>101600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BA492C3-0109-FD6C-9067-D354C506B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76500" y="9550400"/>
          <a:ext cx="4249271" cy="27432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12700</xdr:colOff>
      <xdr:row>1</xdr:row>
      <xdr:rowOff>12700</xdr:rowOff>
    </xdr:from>
    <xdr:to>
      <xdr:col>7</xdr:col>
      <xdr:colOff>537882</xdr:colOff>
      <xdr:row>14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753519C-DD96-30B2-F2FD-C71854DE0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3700" y="215900"/>
          <a:ext cx="4652682" cy="27432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34</xdr:row>
      <xdr:rowOff>0</xdr:rowOff>
    </xdr:from>
    <xdr:to>
      <xdr:col>8</xdr:col>
      <xdr:colOff>14194</xdr:colOff>
      <xdr:row>47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D39BE15-CD67-4DAB-0D02-C107E0C1B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76500" y="69088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49</xdr:row>
      <xdr:rowOff>0</xdr:rowOff>
    </xdr:from>
    <xdr:to>
      <xdr:col>8</xdr:col>
      <xdr:colOff>14194</xdr:colOff>
      <xdr:row>62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FB12497-DBA7-4436-F877-E41D1770C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76500" y="99568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</xdr:row>
      <xdr:rowOff>0</xdr:rowOff>
    </xdr:from>
    <xdr:to>
      <xdr:col>8</xdr:col>
      <xdr:colOff>390712</xdr:colOff>
      <xdr:row>15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F2EFC87-6F06-A469-46A4-A57F363C3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76500" y="406400"/>
          <a:ext cx="4518212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0</xdr:rowOff>
    </xdr:from>
    <xdr:to>
      <xdr:col>8</xdr:col>
      <xdr:colOff>363818</xdr:colOff>
      <xdr:row>31</xdr:row>
      <xdr:rowOff>101600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214CA21-92FE-434E-5C5A-4FC2481DB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76500" y="3657600"/>
          <a:ext cx="4491318" cy="27432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2</xdr:row>
      <xdr:rowOff>0</xdr:rowOff>
    </xdr:from>
    <xdr:to>
      <xdr:col>8</xdr:col>
      <xdr:colOff>14194</xdr:colOff>
      <xdr:row>15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0D27750-26DF-A4D2-11A9-B13A56C0D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76500" y="4064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0</xdr:rowOff>
    </xdr:from>
    <xdr:to>
      <xdr:col>8</xdr:col>
      <xdr:colOff>498288</xdr:colOff>
      <xdr:row>31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20FC74C-994D-3DC4-A835-341A5369D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76500" y="3657600"/>
          <a:ext cx="4625788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34</xdr:row>
      <xdr:rowOff>0</xdr:rowOff>
    </xdr:from>
    <xdr:to>
      <xdr:col>8</xdr:col>
      <xdr:colOff>363818</xdr:colOff>
      <xdr:row>47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779B7CA-A0D9-6798-4A7F-313D492EC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76500" y="6908800"/>
          <a:ext cx="4491318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49</xdr:row>
      <xdr:rowOff>0</xdr:rowOff>
    </xdr:from>
    <xdr:to>
      <xdr:col>8</xdr:col>
      <xdr:colOff>14194</xdr:colOff>
      <xdr:row>62</xdr:row>
      <xdr:rowOff>101600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6ABBE70-D12A-0A65-1DBD-FA4522451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76500" y="99568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64</xdr:row>
      <xdr:rowOff>0</xdr:rowOff>
    </xdr:from>
    <xdr:to>
      <xdr:col>8</xdr:col>
      <xdr:colOff>14194</xdr:colOff>
      <xdr:row>77</xdr:row>
      <xdr:rowOff>101600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633DDA45-D331-5FA3-9675-D1353BB52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76500" y="130048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79</xdr:row>
      <xdr:rowOff>0</xdr:rowOff>
    </xdr:from>
    <xdr:to>
      <xdr:col>8</xdr:col>
      <xdr:colOff>14194</xdr:colOff>
      <xdr:row>92</xdr:row>
      <xdr:rowOff>101600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4620091-5AD8-946E-4A4E-2083BDFAC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76500" y="16052800"/>
          <a:ext cx="4141694" cy="27432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2</xdr:row>
      <xdr:rowOff>0</xdr:rowOff>
    </xdr:from>
    <xdr:to>
      <xdr:col>8</xdr:col>
      <xdr:colOff>175559</xdr:colOff>
      <xdr:row>15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ADC5639-FFA9-7374-4C8A-9F51C3459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76500" y="406400"/>
          <a:ext cx="4303059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18</xdr:row>
      <xdr:rowOff>0</xdr:rowOff>
    </xdr:from>
    <xdr:to>
      <xdr:col>8</xdr:col>
      <xdr:colOff>552076</xdr:colOff>
      <xdr:row>31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1813DA2-1E99-AD60-F61C-B3CFF1E98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76500" y="3657600"/>
          <a:ext cx="4679576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34</xdr:row>
      <xdr:rowOff>0</xdr:rowOff>
    </xdr:from>
    <xdr:to>
      <xdr:col>8</xdr:col>
      <xdr:colOff>14194</xdr:colOff>
      <xdr:row>47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31D7070-6043-388D-B0DE-0806C5477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76500" y="69088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49</xdr:row>
      <xdr:rowOff>0</xdr:rowOff>
    </xdr:from>
    <xdr:to>
      <xdr:col>8</xdr:col>
      <xdr:colOff>14194</xdr:colOff>
      <xdr:row>62</xdr:row>
      <xdr:rowOff>101600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26DB112-041F-63A7-9D95-182971067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76500" y="9956800"/>
          <a:ext cx="4141694" cy="27432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</xdr:row>
      <xdr:rowOff>0</xdr:rowOff>
    </xdr:from>
    <xdr:to>
      <xdr:col>7</xdr:col>
      <xdr:colOff>14194</xdr:colOff>
      <xdr:row>15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F6C9769-6938-A094-01FD-D28E5BCEE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4064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</xdr:row>
      <xdr:rowOff>0</xdr:rowOff>
    </xdr:from>
    <xdr:to>
      <xdr:col>7</xdr:col>
      <xdr:colOff>14194</xdr:colOff>
      <xdr:row>31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30769A1-21F7-828F-5370-FFF0D2A89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51000" y="3657600"/>
          <a:ext cx="4141694" cy="27432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7</xdr:col>
      <xdr:colOff>14194</xdr:colOff>
      <xdr:row>47</xdr:row>
      <xdr:rowOff>101600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2935DF4-F478-B7ED-E726-D0A32C90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51000" y="6908800"/>
          <a:ext cx="4141694" cy="2743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4702BA-5E3B-D441-AC42-10F9AB3EE4BB}">
  <dimension ref="A1:A20"/>
  <sheetViews>
    <sheetView workbookViewId="0">
      <selection activeCell="A20" activeCellId="1" sqref="A1 A20"/>
    </sheetView>
  </sheetViews>
  <sheetFormatPr baseColWidth="10" defaultRowHeight="16" x14ac:dyDescent="0.2"/>
  <sheetData>
    <row r="1" spans="1:1" x14ac:dyDescent="0.2">
      <c r="A1" s="1" t="s">
        <v>41</v>
      </c>
    </row>
    <row r="3" spans="1:1" x14ac:dyDescent="0.2">
      <c r="A3" t="s">
        <v>44</v>
      </c>
    </row>
    <row r="20" spans="1:1" x14ac:dyDescent="0.2">
      <c r="A20" t="s">
        <v>45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819A60-A05F-8547-BEFE-A5A4212AC2E1}">
  <dimension ref="A1:B50"/>
  <sheetViews>
    <sheetView workbookViewId="0">
      <selection activeCell="C49" sqref="C49"/>
    </sheetView>
  </sheetViews>
  <sheetFormatPr baseColWidth="10" defaultRowHeight="16" x14ac:dyDescent="0.2"/>
  <sheetData>
    <row r="1" spans="1:2" x14ac:dyDescent="0.2">
      <c r="A1" s="1" t="s">
        <v>46</v>
      </c>
    </row>
    <row r="3" spans="1:2" x14ac:dyDescent="0.2">
      <c r="A3" t="s">
        <v>44</v>
      </c>
      <c r="B3" t="s">
        <v>47</v>
      </c>
    </row>
    <row r="19" spans="1:2" x14ac:dyDescent="0.2">
      <c r="A19" t="s">
        <v>44</v>
      </c>
      <c r="B19" t="s">
        <v>48</v>
      </c>
    </row>
    <row r="35" spans="1:2" x14ac:dyDescent="0.2">
      <c r="A35" t="s">
        <v>45</v>
      </c>
      <c r="B35" t="s">
        <v>47</v>
      </c>
    </row>
    <row r="50" spans="1:2" x14ac:dyDescent="0.2">
      <c r="A50" t="s">
        <v>45</v>
      </c>
      <c r="B50" t="s">
        <v>48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F6DEC9-69BE-EB4A-9831-D577A839048D}">
  <dimension ref="A1:B50"/>
  <sheetViews>
    <sheetView tabSelected="1" workbookViewId="0">
      <selection activeCell="E54" sqref="E54"/>
    </sheetView>
  </sheetViews>
  <sheetFormatPr baseColWidth="10" defaultRowHeight="16" x14ac:dyDescent="0.2"/>
  <sheetData>
    <row r="1" spans="1:2" x14ac:dyDescent="0.2">
      <c r="A1" s="3" t="s">
        <v>55</v>
      </c>
      <c r="B1" s="4"/>
    </row>
    <row r="2" spans="1:2" x14ac:dyDescent="0.2">
      <c r="A2" s="4"/>
      <c r="B2" s="4"/>
    </row>
    <row r="3" spans="1:2" x14ac:dyDescent="0.2">
      <c r="A3" s="4" t="s">
        <v>44</v>
      </c>
      <c r="B3" s="4" t="s">
        <v>47</v>
      </c>
    </row>
    <row r="4" spans="1:2" x14ac:dyDescent="0.2">
      <c r="A4" s="4"/>
      <c r="B4" s="4"/>
    </row>
    <row r="5" spans="1:2" x14ac:dyDescent="0.2">
      <c r="A5" s="4"/>
      <c r="B5" s="4"/>
    </row>
    <row r="6" spans="1:2" x14ac:dyDescent="0.2">
      <c r="A6" s="4"/>
      <c r="B6" s="4"/>
    </row>
    <row r="7" spans="1:2" x14ac:dyDescent="0.2">
      <c r="A7" s="4"/>
      <c r="B7" s="4"/>
    </row>
    <row r="8" spans="1:2" x14ac:dyDescent="0.2">
      <c r="A8" s="4"/>
      <c r="B8" s="4"/>
    </row>
    <row r="9" spans="1:2" x14ac:dyDescent="0.2">
      <c r="A9" s="4"/>
      <c r="B9" s="4"/>
    </row>
    <row r="10" spans="1:2" x14ac:dyDescent="0.2">
      <c r="A10" s="4"/>
      <c r="B10" s="4"/>
    </row>
    <row r="11" spans="1:2" x14ac:dyDescent="0.2">
      <c r="A11" s="4"/>
      <c r="B11" s="4"/>
    </row>
    <row r="12" spans="1:2" x14ac:dyDescent="0.2">
      <c r="A12" s="4"/>
      <c r="B12" s="4"/>
    </row>
    <row r="13" spans="1:2" x14ac:dyDescent="0.2">
      <c r="A13" s="4"/>
      <c r="B13" s="4"/>
    </row>
    <row r="14" spans="1:2" x14ac:dyDescent="0.2">
      <c r="A14" s="4"/>
      <c r="B14" s="4"/>
    </row>
    <row r="15" spans="1:2" x14ac:dyDescent="0.2">
      <c r="A15" s="4"/>
      <c r="B15" s="4"/>
    </row>
    <row r="16" spans="1:2" x14ac:dyDescent="0.2">
      <c r="A16" s="4"/>
      <c r="B16" s="4"/>
    </row>
    <row r="17" spans="1:2" x14ac:dyDescent="0.2">
      <c r="A17" s="4"/>
      <c r="B17" s="4"/>
    </row>
    <row r="18" spans="1:2" x14ac:dyDescent="0.2">
      <c r="A18" s="4"/>
      <c r="B18" s="4"/>
    </row>
    <row r="19" spans="1:2" x14ac:dyDescent="0.2">
      <c r="A19" s="4" t="s">
        <v>44</v>
      </c>
      <c r="B19" s="4" t="s">
        <v>48</v>
      </c>
    </row>
    <row r="20" spans="1:2" x14ac:dyDescent="0.2">
      <c r="A20" s="4"/>
      <c r="B20" s="4"/>
    </row>
    <row r="21" spans="1:2" x14ac:dyDescent="0.2">
      <c r="A21" s="4"/>
      <c r="B21" s="4"/>
    </row>
    <row r="22" spans="1:2" x14ac:dyDescent="0.2">
      <c r="A22" s="4"/>
      <c r="B22" s="4"/>
    </row>
    <row r="23" spans="1:2" x14ac:dyDescent="0.2">
      <c r="A23" s="4"/>
      <c r="B23" s="4"/>
    </row>
    <row r="24" spans="1:2" x14ac:dyDescent="0.2">
      <c r="A24" s="4"/>
      <c r="B24" s="4"/>
    </row>
    <row r="25" spans="1:2" x14ac:dyDescent="0.2">
      <c r="A25" s="4"/>
      <c r="B25" s="4"/>
    </row>
    <row r="26" spans="1:2" x14ac:dyDescent="0.2">
      <c r="A26" s="4"/>
      <c r="B26" s="4"/>
    </row>
    <row r="27" spans="1:2" x14ac:dyDescent="0.2">
      <c r="A27" s="4"/>
      <c r="B27" s="4"/>
    </row>
    <row r="28" spans="1:2" x14ac:dyDescent="0.2">
      <c r="A28" s="4"/>
      <c r="B28" s="4"/>
    </row>
    <row r="29" spans="1:2" x14ac:dyDescent="0.2">
      <c r="A29" s="4"/>
      <c r="B29" s="4"/>
    </row>
    <row r="30" spans="1:2" x14ac:dyDescent="0.2">
      <c r="A30" s="4"/>
      <c r="B30" s="4"/>
    </row>
    <row r="31" spans="1:2" x14ac:dyDescent="0.2">
      <c r="A31" s="4"/>
      <c r="B31" s="4"/>
    </row>
    <row r="32" spans="1:2" x14ac:dyDescent="0.2">
      <c r="A32" s="4"/>
      <c r="B32" s="4"/>
    </row>
    <row r="33" spans="1:2" x14ac:dyDescent="0.2">
      <c r="A33" s="4"/>
      <c r="B33" s="4"/>
    </row>
    <row r="34" spans="1:2" x14ac:dyDescent="0.2">
      <c r="A34" s="4"/>
      <c r="B34" s="4"/>
    </row>
    <row r="35" spans="1:2" x14ac:dyDescent="0.2">
      <c r="A35" s="4" t="s">
        <v>45</v>
      </c>
      <c r="B35" s="4" t="s">
        <v>47</v>
      </c>
    </row>
    <row r="36" spans="1:2" x14ac:dyDescent="0.2">
      <c r="A36" s="4"/>
      <c r="B36" s="4"/>
    </row>
    <row r="37" spans="1:2" x14ac:dyDescent="0.2">
      <c r="A37" s="4"/>
      <c r="B37" s="4"/>
    </row>
    <row r="38" spans="1:2" x14ac:dyDescent="0.2">
      <c r="A38" s="4"/>
      <c r="B38" s="4"/>
    </row>
    <row r="39" spans="1:2" x14ac:dyDescent="0.2">
      <c r="A39" s="4"/>
      <c r="B39" s="4"/>
    </row>
    <row r="40" spans="1:2" x14ac:dyDescent="0.2">
      <c r="A40" s="4"/>
      <c r="B40" s="4"/>
    </row>
    <row r="41" spans="1:2" x14ac:dyDescent="0.2">
      <c r="A41" s="4"/>
      <c r="B41" s="4" t="s">
        <v>48</v>
      </c>
    </row>
    <row r="42" spans="1:2" x14ac:dyDescent="0.2">
      <c r="A42" s="4"/>
      <c r="B42" s="4"/>
    </row>
    <row r="43" spans="1:2" x14ac:dyDescent="0.2">
      <c r="A43" s="4"/>
      <c r="B43" s="4"/>
    </row>
    <row r="44" spans="1:2" x14ac:dyDescent="0.2">
      <c r="A44" s="4"/>
      <c r="B44" s="4"/>
    </row>
    <row r="45" spans="1:2" x14ac:dyDescent="0.2">
      <c r="A45" s="4"/>
      <c r="B45" s="4"/>
    </row>
    <row r="46" spans="1:2" x14ac:dyDescent="0.2">
      <c r="A46" s="4"/>
      <c r="B46" s="4"/>
    </row>
    <row r="47" spans="1:2" x14ac:dyDescent="0.2">
      <c r="A47" s="4"/>
      <c r="B47" s="4"/>
    </row>
    <row r="48" spans="1:2" x14ac:dyDescent="0.2">
      <c r="A48" s="4"/>
      <c r="B48" s="4"/>
    </row>
    <row r="49" spans="1:2" x14ac:dyDescent="0.2">
      <c r="A49" s="4"/>
      <c r="B49" s="4"/>
    </row>
    <row r="50" spans="1:2" x14ac:dyDescent="0.2">
      <c r="A50" s="4"/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288ACE-2E4F-1244-A857-23793FC56C66}">
  <dimension ref="A1:H41"/>
  <sheetViews>
    <sheetView workbookViewId="0"/>
  </sheetViews>
  <sheetFormatPr baseColWidth="10" defaultRowHeight="16" x14ac:dyDescent="0.2"/>
  <cols>
    <col min="7" max="7" width="11" bestFit="1" customWidth="1"/>
    <col min="8" max="8" width="14.6640625" bestFit="1" customWidth="1"/>
  </cols>
  <sheetData>
    <row r="1" spans="1:8" x14ac:dyDescent="0.2">
      <c r="A1" s="1" t="s">
        <v>42</v>
      </c>
      <c r="B1" s="1" t="s">
        <v>34</v>
      </c>
    </row>
    <row r="3" spans="1:8" x14ac:dyDescent="0.2">
      <c r="A3" t="s">
        <v>2</v>
      </c>
      <c r="B3" t="s">
        <v>28</v>
      </c>
      <c r="C3" t="s">
        <v>29</v>
      </c>
      <c r="D3" t="s">
        <v>30</v>
      </c>
      <c r="E3" t="s">
        <v>31</v>
      </c>
      <c r="G3" t="s">
        <v>32</v>
      </c>
      <c r="H3" t="s">
        <v>33</v>
      </c>
    </row>
    <row r="4" spans="1:8" x14ac:dyDescent="0.2">
      <c r="A4" t="s">
        <v>36</v>
      </c>
      <c r="B4" t="s">
        <v>38</v>
      </c>
      <c r="C4">
        <v>1</v>
      </c>
      <c r="D4">
        <v>93</v>
      </c>
      <c r="E4">
        <v>4</v>
      </c>
      <c r="G4" s="2">
        <f>AVERAGE(D4:D6)</f>
        <v>97.666666666666671</v>
      </c>
      <c r="H4" s="2">
        <f>G4*10^E4</f>
        <v>976666.66666666674</v>
      </c>
    </row>
    <row r="5" spans="1:8" x14ac:dyDescent="0.2">
      <c r="C5">
        <v>1</v>
      </c>
      <c r="D5">
        <v>122</v>
      </c>
      <c r="E5">
        <v>4</v>
      </c>
      <c r="G5" s="2"/>
      <c r="H5" s="2"/>
    </row>
    <row r="6" spans="1:8" x14ac:dyDescent="0.2">
      <c r="C6">
        <v>1</v>
      </c>
      <c r="D6">
        <v>78</v>
      </c>
      <c r="E6">
        <v>4</v>
      </c>
      <c r="G6" s="2"/>
      <c r="H6" s="2"/>
    </row>
    <row r="7" spans="1:8" x14ac:dyDescent="0.2">
      <c r="C7">
        <v>2</v>
      </c>
      <c r="D7">
        <v>87</v>
      </c>
      <c r="E7">
        <v>4</v>
      </c>
      <c r="G7" s="2">
        <f>AVERAGE(D7:D9)</f>
        <v>96.333333333333329</v>
      </c>
      <c r="H7" s="2">
        <f>G7*10^E7</f>
        <v>963333.33333333326</v>
      </c>
    </row>
    <row r="8" spans="1:8" x14ac:dyDescent="0.2">
      <c r="C8">
        <v>2</v>
      </c>
      <c r="D8">
        <v>105</v>
      </c>
      <c r="E8">
        <v>4</v>
      </c>
      <c r="G8" s="2"/>
      <c r="H8" s="2"/>
    </row>
    <row r="9" spans="1:8" x14ac:dyDescent="0.2">
      <c r="C9">
        <v>2</v>
      </c>
      <c r="D9">
        <v>97</v>
      </c>
      <c r="E9">
        <v>4</v>
      </c>
      <c r="G9" s="2"/>
      <c r="H9" s="2"/>
    </row>
    <row r="10" spans="1:8" x14ac:dyDescent="0.2">
      <c r="A10" t="s">
        <v>36</v>
      </c>
      <c r="B10" t="s">
        <v>39</v>
      </c>
      <c r="C10">
        <v>1</v>
      </c>
      <c r="D10">
        <v>121</v>
      </c>
      <c r="E10">
        <v>4</v>
      </c>
      <c r="G10" s="2">
        <f>AVERAGE(D10:D12)</f>
        <v>126.66666666666667</v>
      </c>
      <c r="H10" s="2">
        <f>G10*10^E10</f>
        <v>1266666.6666666667</v>
      </c>
    </row>
    <row r="11" spans="1:8" x14ac:dyDescent="0.2">
      <c r="C11">
        <v>1</v>
      </c>
      <c r="D11">
        <v>124</v>
      </c>
      <c r="E11">
        <v>4</v>
      </c>
      <c r="G11" s="2"/>
      <c r="H11" s="2"/>
    </row>
    <row r="12" spans="1:8" x14ac:dyDescent="0.2">
      <c r="C12">
        <v>1</v>
      </c>
      <c r="D12">
        <v>135</v>
      </c>
      <c r="E12">
        <v>4</v>
      </c>
      <c r="G12" s="2"/>
      <c r="H12" s="2"/>
    </row>
    <row r="13" spans="1:8" x14ac:dyDescent="0.2">
      <c r="C13">
        <v>2</v>
      </c>
      <c r="D13">
        <v>118</v>
      </c>
      <c r="E13">
        <v>4</v>
      </c>
      <c r="G13" s="2">
        <f>AVERAGE(D13:D15)</f>
        <v>112.66666666666667</v>
      </c>
      <c r="H13" s="2">
        <f>G13*10^E13</f>
        <v>1126666.6666666667</v>
      </c>
    </row>
    <row r="14" spans="1:8" x14ac:dyDescent="0.2">
      <c r="C14">
        <v>2</v>
      </c>
      <c r="D14">
        <v>87</v>
      </c>
      <c r="E14">
        <v>4</v>
      </c>
      <c r="G14" s="2"/>
      <c r="H14" s="2"/>
    </row>
    <row r="15" spans="1:8" x14ac:dyDescent="0.2">
      <c r="C15">
        <v>2</v>
      </c>
      <c r="D15">
        <v>133</v>
      </c>
      <c r="E15">
        <v>4</v>
      </c>
      <c r="G15" s="2"/>
      <c r="H15" s="2"/>
    </row>
    <row r="16" spans="1:8" x14ac:dyDescent="0.2">
      <c r="A16" t="s">
        <v>36</v>
      </c>
      <c r="B16" t="s">
        <v>40</v>
      </c>
      <c r="C16">
        <v>1</v>
      </c>
      <c r="D16">
        <v>94</v>
      </c>
      <c r="E16">
        <v>4</v>
      </c>
      <c r="G16" s="2">
        <f>AVERAGE(D16:D18)</f>
        <v>90.333333333333329</v>
      </c>
      <c r="H16" s="2">
        <f>G16*10^E16</f>
        <v>903333.33333333326</v>
      </c>
    </row>
    <row r="17" spans="1:8" x14ac:dyDescent="0.2">
      <c r="C17">
        <v>1</v>
      </c>
      <c r="D17">
        <v>95</v>
      </c>
      <c r="E17">
        <v>4</v>
      </c>
      <c r="G17" s="2"/>
      <c r="H17" s="2"/>
    </row>
    <row r="18" spans="1:8" x14ac:dyDescent="0.2">
      <c r="C18">
        <v>1</v>
      </c>
      <c r="D18">
        <v>82</v>
      </c>
      <c r="E18">
        <v>4</v>
      </c>
      <c r="G18" s="2"/>
      <c r="H18" s="2"/>
    </row>
    <row r="19" spans="1:8" x14ac:dyDescent="0.2">
      <c r="C19">
        <v>2</v>
      </c>
      <c r="D19">
        <v>123</v>
      </c>
      <c r="E19">
        <v>4</v>
      </c>
      <c r="G19" s="2">
        <f>AVERAGE(D19:D21)</f>
        <v>110.66666666666667</v>
      </c>
      <c r="H19" s="2">
        <f>G19*10^E19</f>
        <v>1106666.6666666667</v>
      </c>
    </row>
    <row r="20" spans="1:8" x14ac:dyDescent="0.2">
      <c r="C20">
        <v>2</v>
      </c>
      <c r="D20">
        <v>113</v>
      </c>
      <c r="E20">
        <v>4</v>
      </c>
      <c r="G20" s="2"/>
      <c r="H20" s="2"/>
    </row>
    <row r="21" spans="1:8" x14ac:dyDescent="0.2">
      <c r="C21">
        <v>2</v>
      </c>
      <c r="D21">
        <v>96</v>
      </c>
      <c r="E21">
        <v>4</v>
      </c>
      <c r="G21" s="2"/>
      <c r="H21" s="2"/>
    </row>
    <row r="22" spans="1:8" x14ac:dyDescent="0.2">
      <c r="G22" s="2"/>
      <c r="H22" s="2"/>
    </row>
    <row r="23" spans="1:8" x14ac:dyDescent="0.2">
      <c r="A23" t="s">
        <v>37</v>
      </c>
      <c r="B23" t="s">
        <v>38</v>
      </c>
      <c r="C23">
        <v>1</v>
      </c>
      <c r="D23">
        <v>159</v>
      </c>
      <c r="E23">
        <v>4</v>
      </c>
      <c r="G23" s="2">
        <f>AVERAGE(D23:D25)</f>
        <v>146.66666666666666</v>
      </c>
      <c r="H23" s="2">
        <f>G23*10^E23</f>
        <v>1466666.6666666665</v>
      </c>
    </row>
    <row r="24" spans="1:8" x14ac:dyDescent="0.2">
      <c r="C24">
        <v>1</v>
      </c>
      <c r="D24">
        <v>132</v>
      </c>
      <c r="E24">
        <v>4</v>
      </c>
      <c r="G24" s="2"/>
      <c r="H24" s="2"/>
    </row>
    <row r="25" spans="1:8" x14ac:dyDescent="0.2">
      <c r="C25">
        <v>1</v>
      </c>
      <c r="D25">
        <v>149</v>
      </c>
      <c r="E25">
        <v>4</v>
      </c>
      <c r="G25" s="2"/>
      <c r="H25" s="2"/>
    </row>
    <row r="26" spans="1:8" x14ac:dyDescent="0.2">
      <c r="C26">
        <v>2</v>
      </c>
      <c r="D26">
        <v>150</v>
      </c>
      <c r="E26">
        <v>4</v>
      </c>
      <c r="G26" s="2">
        <f>AVERAGE(D26:D28)</f>
        <v>160</v>
      </c>
      <c r="H26" s="2">
        <f>G26*10^E26</f>
        <v>1600000</v>
      </c>
    </row>
    <row r="27" spans="1:8" x14ac:dyDescent="0.2">
      <c r="C27">
        <v>2</v>
      </c>
      <c r="D27">
        <v>185</v>
      </c>
      <c r="E27">
        <v>4</v>
      </c>
      <c r="G27" s="2"/>
      <c r="H27" s="2"/>
    </row>
    <row r="28" spans="1:8" x14ac:dyDescent="0.2">
      <c r="C28">
        <v>2</v>
      </c>
      <c r="D28">
        <v>145</v>
      </c>
      <c r="E28">
        <v>4</v>
      </c>
      <c r="G28" s="2"/>
      <c r="H28" s="2"/>
    </row>
    <row r="29" spans="1:8" x14ac:dyDescent="0.2">
      <c r="A29" t="s">
        <v>37</v>
      </c>
      <c r="B29" t="s">
        <v>39</v>
      </c>
      <c r="C29">
        <v>1</v>
      </c>
      <c r="D29">
        <v>120</v>
      </c>
      <c r="E29">
        <v>3</v>
      </c>
      <c r="G29" s="2">
        <f>AVERAGE(D29:D31)</f>
        <v>99.333333333333329</v>
      </c>
      <c r="H29" s="2">
        <f>G29*10^E29</f>
        <v>99333.333333333328</v>
      </c>
    </row>
    <row r="30" spans="1:8" x14ac:dyDescent="0.2">
      <c r="C30">
        <v>1</v>
      </c>
      <c r="D30">
        <v>95</v>
      </c>
      <c r="E30">
        <v>3</v>
      </c>
      <c r="G30" s="2"/>
      <c r="H30" s="2"/>
    </row>
    <row r="31" spans="1:8" x14ac:dyDescent="0.2">
      <c r="C31">
        <v>1</v>
      </c>
      <c r="D31">
        <v>83</v>
      </c>
      <c r="E31">
        <v>3</v>
      </c>
      <c r="G31" s="2"/>
      <c r="H31" s="2"/>
    </row>
    <row r="32" spans="1:8" x14ac:dyDescent="0.2">
      <c r="C32">
        <v>2</v>
      </c>
      <c r="D32">
        <v>91</v>
      </c>
      <c r="E32">
        <v>3</v>
      </c>
      <c r="G32" s="2">
        <f>AVERAGE(D32:D34)</f>
        <v>91.333333333333329</v>
      </c>
      <c r="H32" s="2">
        <f>G32*10^E32</f>
        <v>91333.333333333328</v>
      </c>
    </row>
    <row r="33" spans="1:8" x14ac:dyDescent="0.2">
      <c r="C33">
        <v>2</v>
      </c>
      <c r="D33">
        <v>107</v>
      </c>
      <c r="E33">
        <v>3</v>
      </c>
      <c r="G33" s="2"/>
      <c r="H33" s="2"/>
    </row>
    <row r="34" spans="1:8" x14ac:dyDescent="0.2">
      <c r="C34">
        <v>2</v>
      </c>
      <c r="D34">
        <v>76</v>
      </c>
      <c r="E34">
        <v>3</v>
      </c>
      <c r="G34" s="2"/>
      <c r="H34" s="2"/>
    </row>
    <row r="35" spans="1:8" x14ac:dyDescent="0.2">
      <c r="A35" t="s">
        <v>37</v>
      </c>
      <c r="B35" t="s">
        <v>40</v>
      </c>
      <c r="C35">
        <v>1</v>
      </c>
      <c r="D35">
        <v>31</v>
      </c>
      <c r="E35">
        <v>3</v>
      </c>
      <c r="G35" s="2">
        <f>AVERAGE(D35:D37)</f>
        <v>43.666666666666664</v>
      </c>
      <c r="H35" s="2">
        <f>G35*10^E35</f>
        <v>43666.666666666664</v>
      </c>
    </row>
    <row r="36" spans="1:8" x14ac:dyDescent="0.2">
      <c r="C36">
        <v>1</v>
      </c>
      <c r="D36">
        <v>58</v>
      </c>
      <c r="E36">
        <v>3</v>
      </c>
      <c r="G36" s="2"/>
      <c r="H36" s="2"/>
    </row>
    <row r="37" spans="1:8" x14ac:dyDescent="0.2">
      <c r="C37">
        <v>1</v>
      </c>
      <c r="D37">
        <v>42</v>
      </c>
      <c r="E37">
        <v>3</v>
      </c>
      <c r="G37" s="2"/>
      <c r="H37" s="2"/>
    </row>
    <row r="38" spans="1:8" x14ac:dyDescent="0.2">
      <c r="C38">
        <v>2</v>
      </c>
      <c r="D38">
        <v>50</v>
      </c>
      <c r="E38">
        <v>3</v>
      </c>
      <c r="G38" s="2">
        <f>AVERAGE(D38:D40)</f>
        <v>44</v>
      </c>
      <c r="H38" s="2">
        <f>G38*10^E38</f>
        <v>44000</v>
      </c>
    </row>
    <row r="39" spans="1:8" x14ac:dyDescent="0.2">
      <c r="C39">
        <v>2</v>
      </c>
      <c r="D39">
        <v>34</v>
      </c>
      <c r="E39">
        <v>3</v>
      </c>
      <c r="G39" s="2"/>
      <c r="H39" s="2"/>
    </row>
    <row r="40" spans="1:8" x14ac:dyDescent="0.2">
      <c r="C40">
        <v>2</v>
      </c>
      <c r="D40">
        <v>48</v>
      </c>
      <c r="E40">
        <v>3</v>
      </c>
      <c r="G40" s="2"/>
      <c r="H40" s="2"/>
    </row>
    <row r="41" spans="1:8" x14ac:dyDescent="0.2">
      <c r="G41" s="2"/>
      <c r="H41" s="2"/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5C7657-1D5F-F348-A480-EB340BF93525}">
  <dimension ref="A1:B48"/>
  <sheetViews>
    <sheetView topLeftCell="A3" workbookViewId="0">
      <selection activeCell="M57" sqref="M57"/>
    </sheetView>
  </sheetViews>
  <sheetFormatPr baseColWidth="10" defaultRowHeight="16" x14ac:dyDescent="0.2"/>
  <sheetData>
    <row r="1" spans="1:2" x14ac:dyDescent="0.2">
      <c r="A1" s="1" t="s">
        <v>59</v>
      </c>
    </row>
    <row r="3" spans="1:2" x14ac:dyDescent="0.2">
      <c r="A3" t="s">
        <v>44</v>
      </c>
      <c r="B3" t="s">
        <v>60</v>
      </c>
    </row>
    <row r="18" spans="1:2" x14ac:dyDescent="0.2">
      <c r="A18" t="s">
        <v>44</v>
      </c>
      <c r="B18" t="s">
        <v>61</v>
      </c>
    </row>
    <row r="33" spans="1:2" x14ac:dyDescent="0.2">
      <c r="A33" t="s">
        <v>44</v>
      </c>
      <c r="B33" t="s">
        <v>62</v>
      </c>
    </row>
    <row r="48" spans="1:2" x14ac:dyDescent="0.2">
      <c r="A48" t="s">
        <v>44</v>
      </c>
      <c r="B48" t="s">
        <v>63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2710C-0E31-1548-951F-542F86ABEFBC}">
  <dimension ref="A1:A17"/>
  <sheetViews>
    <sheetView workbookViewId="0">
      <selection activeCell="A2" sqref="A2"/>
    </sheetView>
  </sheetViews>
  <sheetFormatPr baseColWidth="10" defaultRowHeight="16" x14ac:dyDescent="0.2"/>
  <sheetData>
    <row r="1" spans="1:1" x14ac:dyDescent="0.2">
      <c r="A1" s="1" t="s">
        <v>64</v>
      </c>
    </row>
    <row r="2" spans="1:1" x14ac:dyDescent="0.2">
      <c r="A2" t="s">
        <v>45</v>
      </c>
    </row>
    <row r="17" spans="1:1" x14ac:dyDescent="0.2">
      <c r="A17" t="s">
        <v>49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FE007A-0BD7-0A43-BF6E-66024AE56989}">
  <dimension ref="A1:B50"/>
  <sheetViews>
    <sheetView workbookViewId="0">
      <selection sqref="A1:B50"/>
    </sheetView>
  </sheetViews>
  <sheetFormatPr baseColWidth="10" defaultRowHeight="16" x14ac:dyDescent="0.2"/>
  <sheetData>
    <row r="1" spans="1:2" x14ac:dyDescent="0.2">
      <c r="A1" s="1" t="s">
        <v>50</v>
      </c>
    </row>
    <row r="3" spans="1:2" x14ac:dyDescent="0.2">
      <c r="A3" t="s">
        <v>44</v>
      </c>
      <c r="B3" t="s">
        <v>47</v>
      </c>
    </row>
    <row r="19" spans="1:2" x14ac:dyDescent="0.2">
      <c r="A19" t="s">
        <v>44</v>
      </c>
      <c r="B19" t="s">
        <v>48</v>
      </c>
    </row>
    <row r="35" spans="1:2" x14ac:dyDescent="0.2">
      <c r="A35" t="s">
        <v>45</v>
      </c>
      <c r="B35" t="s">
        <v>47</v>
      </c>
    </row>
    <row r="50" spans="1:2" x14ac:dyDescent="0.2">
      <c r="A50" t="s">
        <v>45</v>
      </c>
      <c r="B50" t="s">
        <v>48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F94E6-8653-3F49-82A4-49A353509E22}">
  <dimension ref="A1:B80"/>
  <sheetViews>
    <sheetView topLeftCell="A10" workbookViewId="0">
      <selection activeCell="K67" sqref="K67"/>
    </sheetView>
  </sheetViews>
  <sheetFormatPr baseColWidth="10" defaultRowHeight="16" x14ac:dyDescent="0.2"/>
  <sheetData>
    <row r="1" spans="1:2" x14ac:dyDescent="0.2">
      <c r="A1" s="1" t="s">
        <v>51</v>
      </c>
    </row>
    <row r="3" spans="1:2" x14ac:dyDescent="0.2">
      <c r="A3" t="s">
        <v>44</v>
      </c>
      <c r="B3" t="s">
        <v>52</v>
      </c>
    </row>
    <row r="19" spans="1:2" x14ac:dyDescent="0.2">
      <c r="A19" t="s">
        <v>44</v>
      </c>
      <c r="B19" t="s">
        <v>53</v>
      </c>
    </row>
    <row r="35" spans="1:2" x14ac:dyDescent="0.2">
      <c r="A35" t="s">
        <v>44</v>
      </c>
      <c r="B35" t="s">
        <v>54</v>
      </c>
    </row>
    <row r="50" spans="1:2" x14ac:dyDescent="0.2">
      <c r="A50" t="s">
        <v>45</v>
      </c>
      <c r="B50" t="s">
        <v>52</v>
      </c>
    </row>
    <row r="65" spans="1:2" x14ac:dyDescent="0.2">
      <c r="A65" t="s">
        <v>45</v>
      </c>
      <c r="B65" t="s">
        <v>53</v>
      </c>
    </row>
    <row r="80" spans="1:2" x14ac:dyDescent="0.2">
      <c r="A80" t="s">
        <v>45</v>
      </c>
      <c r="B80" t="s">
        <v>54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E94716-593A-B348-BF8F-53AB98A84916}">
  <dimension ref="A1:B50"/>
  <sheetViews>
    <sheetView workbookViewId="0">
      <selection activeCell="A2" sqref="A2"/>
    </sheetView>
  </sheetViews>
  <sheetFormatPr baseColWidth="10" defaultRowHeight="16" x14ac:dyDescent="0.2"/>
  <sheetData>
    <row r="1" spans="1:2" x14ac:dyDescent="0.2">
      <c r="A1" s="3" t="s">
        <v>65</v>
      </c>
      <c r="B1" s="3"/>
    </row>
    <row r="2" spans="1:2" x14ac:dyDescent="0.2">
      <c r="A2" s="4"/>
      <c r="B2" s="4"/>
    </row>
    <row r="3" spans="1:2" x14ac:dyDescent="0.2">
      <c r="A3" s="4" t="s">
        <v>44</v>
      </c>
      <c r="B3" s="4" t="s">
        <v>47</v>
      </c>
    </row>
    <row r="4" spans="1:2" x14ac:dyDescent="0.2">
      <c r="A4" s="4"/>
      <c r="B4" s="4"/>
    </row>
    <row r="5" spans="1:2" x14ac:dyDescent="0.2">
      <c r="A5" s="4"/>
      <c r="B5" s="4"/>
    </row>
    <row r="6" spans="1:2" x14ac:dyDescent="0.2">
      <c r="A6" s="4"/>
      <c r="B6" s="4"/>
    </row>
    <row r="7" spans="1:2" x14ac:dyDescent="0.2">
      <c r="A7" s="4"/>
      <c r="B7" s="4"/>
    </row>
    <row r="8" spans="1:2" x14ac:dyDescent="0.2">
      <c r="A8" s="4"/>
      <c r="B8" s="4"/>
    </row>
    <row r="9" spans="1:2" x14ac:dyDescent="0.2">
      <c r="A9" s="4"/>
      <c r="B9" s="4"/>
    </row>
    <row r="10" spans="1:2" x14ac:dyDescent="0.2">
      <c r="A10" s="4"/>
      <c r="B10" s="4"/>
    </row>
    <row r="11" spans="1:2" x14ac:dyDescent="0.2">
      <c r="A11" s="4"/>
      <c r="B11" s="4"/>
    </row>
    <row r="12" spans="1:2" x14ac:dyDescent="0.2">
      <c r="A12" s="4"/>
      <c r="B12" s="4"/>
    </row>
    <row r="13" spans="1:2" x14ac:dyDescent="0.2">
      <c r="A13" s="4"/>
      <c r="B13" s="4"/>
    </row>
    <row r="14" spans="1:2" x14ac:dyDescent="0.2">
      <c r="A14" s="4"/>
      <c r="B14" s="4"/>
    </row>
    <row r="15" spans="1:2" x14ac:dyDescent="0.2">
      <c r="A15" s="4"/>
      <c r="B15" s="4"/>
    </row>
    <row r="16" spans="1:2" x14ac:dyDescent="0.2">
      <c r="A16" s="4"/>
      <c r="B16" s="4"/>
    </row>
    <row r="17" spans="1:2" x14ac:dyDescent="0.2">
      <c r="A17" s="4"/>
      <c r="B17" s="4"/>
    </row>
    <row r="18" spans="1:2" x14ac:dyDescent="0.2">
      <c r="A18" s="4"/>
      <c r="B18" s="4"/>
    </row>
    <row r="19" spans="1:2" x14ac:dyDescent="0.2">
      <c r="A19" s="4" t="s">
        <v>44</v>
      </c>
      <c r="B19" s="4" t="s">
        <v>48</v>
      </c>
    </row>
    <row r="20" spans="1:2" x14ac:dyDescent="0.2">
      <c r="A20" s="4"/>
      <c r="B20" s="4"/>
    </row>
    <row r="21" spans="1:2" x14ac:dyDescent="0.2">
      <c r="A21" s="4"/>
      <c r="B21" s="4"/>
    </row>
    <row r="22" spans="1:2" x14ac:dyDescent="0.2">
      <c r="A22" s="4"/>
      <c r="B22" s="4"/>
    </row>
    <row r="23" spans="1:2" x14ac:dyDescent="0.2">
      <c r="A23" s="4"/>
      <c r="B23" s="4"/>
    </row>
    <row r="24" spans="1:2" x14ac:dyDescent="0.2">
      <c r="A24" s="4"/>
      <c r="B24" s="4"/>
    </row>
    <row r="25" spans="1:2" x14ac:dyDescent="0.2">
      <c r="A25" s="4"/>
      <c r="B25" s="4"/>
    </row>
    <row r="26" spans="1:2" x14ac:dyDescent="0.2">
      <c r="A26" s="4"/>
      <c r="B26" s="4"/>
    </row>
    <row r="27" spans="1:2" x14ac:dyDescent="0.2">
      <c r="A27" s="4"/>
      <c r="B27" s="4"/>
    </row>
    <row r="28" spans="1:2" x14ac:dyDescent="0.2">
      <c r="A28" s="4"/>
      <c r="B28" s="4"/>
    </row>
    <row r="29" spans="1:2" x14ac:dyDescent="0.2">
      <c r="A29" s="4"/>
      <c r="B29" s="4"/>
    </row>
    <row r="30" spans="1:2" x14ac:dyDescent="0.2">
      <c r="A30" s="4"/>
      <c r="B30" s="4"/>
    </row>
    <row r="31" spans="1:2" x14ac:dyDescent="0.2">
      <c r="A31" s="4"/>
      <c r="B31" s="4"/>
    </row>
    <row r="32" spans="1:2" x14ac:dyDescent="0.2">
      <c r="A32" s="4"/>
      <c r="B32" s="4"/>
    </row>
    <row r="33" spans="1:2" x14ac:dyDescent="0.2">
      <c r="A33" s="4"/>
      <c r="B33" s="4"/>
    </row>
    <row r="34" spans="1:2" x14ac:dyDescent="0.2">
      <c r="A34" s="4"/>
      <c r="B34" s="4"/>
    </row>
    <row r="35" spans="1:2" x14ac:dyDescent="0.2">
      <c r="A35" s="4" t="s">
        <v>45</v>
      </c>
      <c r="B35" s="4" t="s">
        <v>47</v>
      </c>
    </row>
    <row r="36" spans="1:2" x14ac:dyDescent="0.2">
      <c r="A36" s="4"/>
      <c r="B36" s="4"/>
    </row>
    <row r="37" spans="1:2" x14ac:dyDescent="0.2">
      <c r="A37" s="4"/>
      <c r="B37" s="4"/>
    </row>
    <row r="38" spans="1:2" x14ac:dyDescent="0.2">
      <c r="A38" s="4"/>
      <c r="B38" s="4"/>
    </row>
    <row r="39" spans="1:2" x14ac:dyDescent="0.2">
      <c r="A39" s="4"/>
      <c r="B39" s="4"/>
    </row>
    <row r="40" spans="1:2" x14ac:dyDescent="0.2">
      <c r="A40" s="4"/>
      <c r="B40" s="4"/>
    </row>
    <row r="41" spans="1:2" x14ac:dyDescent="0.2">
      <c r="A41" s="4"/>
      <c r="B41" s="4"/>
    </row>
    <row r="42" spans="1:2" x14ac:dyDescent="0.2">
      <c r="A42" s="4"/>
      <c r="B42" s="4"/>
    </row>
    <row r="43" spans="1:2" x14ac:dyDescent="0.2">
      <c r="A43" s="4"/>
      <c r="B43" s="4"/>
    </row>
    <row r="44" spans="1:2" x14ac:dyDescent="0.2">
      <c r="A44" s="4"/>
      <c r="B44" s="4"/>
    </row>
    <row r="45" spans="1:2" x14ac:dyDescent="0.2">
      <c r="A45" s="4"/>
      <c r="B45" s="4"/>
    </row>
    <row r="46" spans="1:2" x14ac:dyDescent="0.2">
      <c r="A46" s="4"/>
      <c r="B46" s="4"/>
    </row>
    <row r="47" spans="1:2" x14ac:dyDescent="0.2">
      <c r="A47" s="4"/>
      <c r="B47" s="4"/>
    </row>
    <row r="48" spans="1:2" x14ac:dyDescent="0.2">
      <c r="A48" s="4"/>
      <c r="B48" s="4"/>
    </row>
    <row r="49" spans="1:2" x14ac:dyDescent="0.2">
      <c r="A49" s="4"/>
      <c r="B49" s="4"/>
    </row>
    <row r="50" spans="1:2" x14ac:dyDescent="0.2">
      <c r="A50" s="4" t="s">
        <v>45</v>
      </c>
      <c r="B50" s="4" t="s">
        <v>48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EDD385-4974-7D4D-B1BE-04E45233F8E2}">
  <dimension ref="A1:A35"/>
  <sheetViews>
    <sheetView workbookViewId="0">
      <selection activeCell="I35" sqref="I35"/>
    </sheetView>
  </sheetViews>
  <sheetFormatPr baseColWidth="10" defaultRowHeight="16" x14ac:dyDescent="0.2"/>
  <sheetData>
    <row r="1" spans="1:1" x14ac:dyDescent="0.2">
      <c r="A1" s="1" t="s">
        <v>56</v>
      </c>
    </row>
    <row r="3" spans="1:1" x14ac:dyDescent="0.2">
      <c r="A3" t="s">
        <v>57</v>
      </c>
    </row>
    <row r="19" spans="1:1" x14ac:dyDescent="0.2">
      <c r="A19" t="s">
        <v>58</v>
      </c>
    </row>
    <row r="35" spans="1:1" x14ac:dyDescent="0.2">
      <c r="A35" t="s">
        <v>44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10CADE-0C80-D84F-8FE4-585C0FD434F7}">
  <dimension ref="A1:M19"/>
  <sheetViews>
    <sheetView workbookViewId="0"/>
  </sheetViews>
  <sheetFormatPr baseColWidth="10" defaultRowHeight="16" x14ac:dyDescent="0.2"/>
  <cols>
    <col min="1" max="1" width="17.1640625" customWidth="1"/>
    <col min="2" max="2" width="9.83203125" customWidth="1"/>
    <col min="3" max="3" width="17.83203125" bestFit="1" customWidth="1"/>
    <col min="4" max="4" width="9.83203125" customWidth="1"/>
    <col min="5" max="5" width="17.83203125" bestFit="1" customWidth="1"/>
    <col min="6" max="6" width="9.83203125" customWidth="1"/>
    <col min="7" max="7" width="17.83203125" bestFit="1" customWidth="1"/>
    <col min="8" max="8" width="9.83203125" customWidth="1"/>
    <col min="9" max="9" width="17.83203125" bestFit="1" customWidth="1"/>
    <col min="10" max="10" width="9.83203125" customWidth="1"/>
    <col min="11" max="11" width="17.83203125" bestFit="1" customWidth="1"/>
    <col min="12" max="12" width="9.83203125" customWidth="1"/>
    <col min="13" max="13" width="17.83203125" bestFit="1" customWidth="1"/>
    <col min="15" max="15" width="17.83203125" bestFit="1" customWidth="1"/>
  </cols>
  <sheetData>
    <row r="1" spans="1:13" x14ac:dyDescent="0.2">
      <c r="A1" s="1" t="s">
        <v>43</v>
      </c>
      <c r="B1" s="1" t="s">
        <v>35</v>
      </c>
    </row>
    <row r="3" spans="1:13" x14ac:dyDescent="0.2">
      <c r="A3" t="s">
        <v>2</v>
      </c>
      <c r="B3" t="s">
        <v>4</v>
      </c>
      <c r="D3" t="s">
        <v>7</v>
      </c>
      <c r="F3" t="s">
        <v>6</v>
      </c>
      <c r="H3" t="s">
        <v>9</v>
      </c>
      <c r="J3" t="s">
        <v>5</v>
      </c>
      <c r="L3" t="s">
        <v>8</v>
      </c>
    </row>
    <row r="4" spans="1:13" x14ac:dyDescent="0.2">
      <c r="A4" t="s">
        <v>3</v>
      </c>
      <c r="B4" t="s">
        <v>20</v>
      </c>
      <c r="D4" t="s">
        <v>22</v>
      </c>
      <c r="F4" t="s">
        <v>21</v>
      </c>
      <c r="H4" t="s">
        <v>25</v>
      </c>
      <c r="J4" t="s">
        <v>24</v>
      </c>
      <c r="L4" t="s">
        <v>23</v>
      </c>
    </row>
    <row r="5" spans="1:13" x14ac:dyDescent="0.2">
      <c r="B5" t="s">
        <v>0</v>
      </c>
      <c r="C5" t="s">
        <v>1</v>
      </c>
      <c r="D5" t="s">
        <v>0</v>
      </c>
      <c r="E5" t="s">
        <v>1</v>
      </c>
      <c r="F5" t="s">
        <v>0</v>
      </c>
      <c r="G5" t="s">
        <v>1</v>
      </c>
      <c r="H5" t="s">
        <v>0</v>
      </c>
      <c r="I5" t="s">
        <v>1</v>
      </c>
      <c r="J5" t="s">
        <v>0</v>
      </c>
      <c r="K5" t="s">
        <v>1</v>
      </c>
      <c r="L5" t="s">
        <v>0</v>
      </c>
      <c r="M5" t="s">
        <v>1</v>
      </c>
    </row>
    <row r="6" spans="1:13" x14ac:dyDescent="0.2">
      <c r="A6" t="s">
        <v>12</v>
      </c>
      <c r="B6">
        <v>2</v>
      </c>
      <c r="C6">
        <v>3425000000</v>
      </c>
      <c r="D6">
        <v>1</v>
      </c>
      <c r="E6">
        <v>4725000000</v>
      </c>
      <c r="F6">
        <v>2</v>
      </c>
      <c r="G6">
        <v>3875000000</v>
      </c>
      <c r="H6">
        <v>2</v>
      </c>
      <c r="I6">
        <v>4650000000</v>
      </c>
      <c r="J6">
        <v>861</v>
      </c>
      <c r="K6">
        <v>117000000</v>
      </c>
      <c r="L6">
        <v>192</v>
      </c>
      <c r="M6">
        <v>178000000</v>
      </c>
    </row>
    <row r="7" spans="1:13" x14ac:dyDescent="0.2">
      <c r="A7" t="s">
        <v>13</v>
      </c>
      <c r="B7">
        <v>1</v>
      </c>
      <c r="C7">
        <v>3800000000</v>
      </c>
      <c r="D7">
        <v>1</v>
      </c>
      <c r="E7">
        <v>4000000000</v>
      </c>
      <c r="F7">
        <v>2</v>
      </c>
      <c r="G7">
        <v>3475000000</v>
      </c>
      <c r="H7">
        <v>1</v>
      </c>
      <c r="I7">
        <v>3900000000</v>
      </c>
      <c r="J7">
        <v>1110</v>
      </c>
      <c r="K7">
        <v>78000000</v>
      </c>
      <c r="L7">
        <v>300</v>
      </c>
      <c r="M7">
        <v>146000000</v>
      </c>
    </row>
    <row r="8" spans="1:13" x14ac:dyDescent="0.2">
      <c r="A8" t="s">
        <v>14</v>
      </c>
      <c r="B8">
        <v>1</v>
      </c>
      <c r="C8">
        <v>4150000000</v>
      </c>
      <c r="D8">
        <v>1</v>
      </c>
      <c r="E8">
        <v>2775000000</v>
      </c>
      <c r="F8">
        <v>1</v>
      </c>
      <c r="G8">
        <v>3375000000</v>
      </c>
      <c r="H8">
        <v>1</v>
      </c>
      <c r="I8">
        <v>3600000000</v>
      </c>
      <c r="J8">
        <v>603</v>
      </c>
      <c r="K8">
        <v>119000000</v>
      </c>
      <c r="L8">
        <v>131</v>
      </c>
      <c r="M8">
        <v>157000000</v>
      </c>
    </row>
    <row r="9" spans="1:13" x14ac:dyDescent="0.2">
      <c r="A9" t="s">
        <v>15</v>
      </c>
      <c r="B9">
        <v>2</v>
      </c>
      <c r="C9">
        <v>3925000000</v>
      </c>
      <c r="D9">
        <v>2</v>
      </c>
      <c r="E9">
        <v>3700000000</v>
      </c>
      <c r="F9">
        <v>2</v>
      </c>
      <c r="G9">
        <v>3525000000</v>
      </c>
      <c r="H9">
        <v>2</v>
      </c>
      <c r="I9">
        <v>4125000000</v>
      </c>
      <c r="J9">
        <v>1196</v>
      </c>
      <c r="K9">
        <v>59000000</v>
      </c>
      <c r="L9">
        <v>278</v>
      </c>
      <c r="M9">
        <v>168000000</v>
      </c>
    </row>
    <row r="10" spans="1:13" x14ac:dyDescent="0.2">
      <c r="A10" t="s">
        <v>16</v>
      </c>
      <c r="B10">
        <v>1</v>
      </c>
      <c r="C10">
        <v>6475000000</v>
      </c>
      <c r="D10">
        <v>1</v>
      </c>
      <c r="E10">
        <v>4425000000</v>
      </c>
      <c r="F10">
        <v>1</v>
      </c>
      <c r="G10">
        <v>4325000000</v>
      </c>
      <c r="H10">
        <v>3</v>
      </c>
      <c r="I10">
        <v>2775000000</v>
      </c>
      <c r="J10">
        <v>1004</v>
      </c>
      <c r="K10">
        <v>106000000</v>
      </c>
      <c r="L10">
        <v>437</v>
      </c>
      <c r="M10">
        <v>184000000</v>
      </c>
    </row>
    <row r="11" spans="1:13" x14ac:dyDescent="0.2">
      <c r="A11" t="s">
        <v>17</v>
      </c>
      <c r="B11">
        <v>3</v>
      </c>
      <c r="C11">
        <v>4075000000</v>
      </c>
      <c r="D11">
        <v>2</v>
      </c>
      <c r="E11">
        <v>3700000000</v>
      </c>
      <c r="F11">
        <v>3</v>
      </c>
      <c r="G11">
        <v>3950000000</v>
      </c>
      <c r="H11">
        <v>3</v>
      </c>
      <c r="I11">
        <v>2175000000</v>
      </c>
      <c r="J11">
        <v>983</v>
      </c>
      <c r="K11">
        <v>102000000</v>
      </c>
      <c r="L11">
        <v>153</v>
      </c>
      <c r="M11">
        <v>130000000</v>
      </c>
    </row>
    <row r="12" spans="1:13" x14ac:dyDescent="0.2">
      <c r="A12" t="s">
        <v>18</v>
      </c>
      <c r="B12">
        <v>1</v>
      </c>
      <c r="C12">
        <v>3875000000</v>
      </c>
      <c r="D12">
        <v>1</v>
      </c>
      <c r="E12">
        <v>3425000000</v>
      </c>
      <c r="F12">
        <v>1</v>
      </c>
      <c r="G12">
        <v>3900000000</v>
      </c>
      <c r="H12">
        <v>1</v>
      </c>
      <c r="I12">
        <v>3150000000</v>
      </c>
      <c r="J12">
        <v>687</v>
      </c>
      <c r="K12">
        <v>87000000</v>
      </c>
      <c r="L12">
        <v>275</v>
      </c>
      <c r="M12">
        <v>181000000</v>
      </c>
    </row>
    <row r="13" spans="1:13" x14ac:dyDescent="0.2">
      <c r="A13" t="s">
        <v>19</v>
      </c>
      <c r="B13">
        <v>2</v>
      </c>
      <c r="C13">
        <v>4225000000</v>
      </c>
      <c r="D13">
        <v>7</v>
      </c>
      <c r="E13">
        <v>3925000000</v>
      </c>
      <c r="F13">
        <v>2</v>
      </c>
      <c r="G13">
        <v>4150000000</v>
      </c>
      <c r="H13">
        <v>2</v>
      </c>
      <c r="I13">
        <v>3325000000</v>
      </c>
      <c r="J13">
        <v>626</v>
      </c>
      <c r="K13">
        <v>95000000</v>
      </c>
      <c r="L13">
        <v>453</v>
      </c>
      <c r="M13">
        <v>127000000</v>
      </c>
    </row>
    <row r="15" spans="1:13" x14ac:dyDescent="0.2">
      <c r="A15" t="s">
        <v>26</v>
      </c>
      <c r="B15">
        <v>3.0209000000000001</v>
      </c>
      <c r="D15">
        <v>3.3382000000000001</v>
      </c>
      <c r="F15">
        <v>3.5428000000000002</v>
      </c>
      <c r="H15">
        <v>4.0548999999999999</v>
      </c>
      <c r="J15">
        <v>14560.209699999999</v>
      </c>
      <c r="L15">
        <v>3176.5223999999998</v>
      </c>
    </row>
    <row r="16" spans="1:13" x14ac:dyDescent="0.2">
      <c r="A16" t="s">
        <v>10</v>
      </c>
      <c r="B16">
        <v>2.5571999999999999</v>
      </c>
      <c r="D16">
        <v>2.8254999999999999</v>
      </c>
      <c r="F16">
        <v>2.9451999999999998</v>
      </c>
      <c r="H16">
        <v>3.3334000000000001</v>
      </c>
      <c r="J16">
        <v>2690.8607999999999</v>
      </c>
      <c r="L16">
        <v>814.92169999999999</v>
      </c>
    </row>
    <row r="17" spans="1:12" x14ac:dyDescent="0.2">
      <c r="A17" t="s">
        <v>11</v>
      </c>
      <c r="B17">
        <v>1.9157999999999999</v>
      </c>
      <c r="D17">
        <v>2.1173000000000002</v>
      </c>
      <c r="F17">
        <v>2.2179000000000002</v>
      </c>
      <c r="H17">
        <v>2.5183</v>
      </c>
      <c r="J17">
        <v>2518.0484999999999</v>
      </c>
      <c r="L17">
        <v>743.82799999999997</v>
      </c>
    </row>
    <row r="19" spans="1:12" x14ac:dyDescent="0.2">
      <c r="A19" t="s">
        <v>27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Figure 4b</vt:lpstr>
      <vt:lpstr>Figure 4d</vt:lpstr>
      <vt:lpstr>Figure 4f</vt:lpstr>
      <vt:lpstr>Figure 5d</vt:lpstr>
      <vt:lpstr>Figure 6c</vt:lpstr>
      <vt:lpstr>Supplementary Figure 4b</vt:lpstr>
      <vt:lpstr>Supplementary Figure 4d</vt:lpstr>
      <vt:lpstr>Supplementary Figure 4f</vt:lpstr>
      <vt:lpstr>Supplementary Figure 4h</vt:lpstr>
      <vt:lpstr>Supplementary Figure 7a</vt:lpstr>
      <vt:lpstr>Supplementary Figure 7d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dcterms:created xsi:type="dcterms:W3CDTF">2022-10-07T15:33:06Z</dcterms:created>
  <dcterms:modified xsi:type="dcterms:W3CDTF">2022-10-21T03:48:31Z</dcterms:modified>
</cp:coreProperties>
</file>