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h\OneDrive\デスクトップ\2nd Revise\"/>
    </mc:Choice>
  </mc:AlternateContent>
  <xr:revisionPtr revIDLastSave="0" documentId="13_ncr:1_{42DCD201-F7EB-41AF-8331-274A06690525}" xr6:coauthVersionLast="47" xr6:coauthVersionMax="47" xr10:uidLastSave="{00000000-0000-0000-0000-000000000000}"/>
  <bookViews>
    <workbookView xWindow="1068" yWindow="-108" windowWidth="22080" windowHeight="14616" tabRatio="915" firstSheet="1" activeTab="5" xr2:uid="{CEF3EECE-DE16-484F-A48E-A4F42690D254}"/>
  </bookViews>
  <sheets>
    <sheet name="Table 1" sheetId="6" r:id="rId1"/>
    <sheet name="Table 3" sheetId="7" r:id="rId2"/>
    <sheet name="Table 4" sheetId="8" r:id="rId3"/>
    <sheet name="Table S1" sheetId="5" r:id="rId4"/>
    <sheet name="Table S5" sheetId="4" r:id="rId5"/>
    <sheet name="Figure 1A,Table S2" sheetId="1" r:id="rId6"/>
    <sheet name="Figure 1A,Table S3" sheetId="2" r:id="rId7"/>
    <sheet name="Figure 1A,Table S4" sheetId="3" r:id="rId8"/>
    <sheet name="Figure 2A,S2" sheetId="9" r:id="rId9"/>
    <sheet name="Figure 2B" sheetId="13" r:id="rId10"/>
    <sheet name="Figure 4" sheetId="11" r:id="rId11"/>
    <sheet name="Figure S1" sheetId="12" r:id="rId12"/>
    <sheet name="Figure S3" sheetId="10" r:id="rId13"/>
    <sheet name="P-value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8" l="1"/>
  <c r="P5" i="8" s="1"/>
  <c r="O5" i="8" s="1"/>
  <c r="N5" i="8" s="1"/>
  <c r="M5" i="8" s="1"/>
  <c r="L5" i="8" s="1"/>
  <c r="K5" i="8" s="1"/>
  <c r="I5" i="8"/>
  <c r="H5" i="8" s="1"/>
  <c r="G5" i="8" s="1"/>
  <c r="F5" i="8" s="1"/>
  <c r="E5" i="8" s="1"/>
  <c r="D5" i="8" s="1"/>
  <c r="C5" i="8" s="1"/>
  <c r="X27" i="4" l="1"/>
  <c r="V28" i="4" s="1"/>
  <c r="X25" i="4"/>
  <c r="S26" i="4" s="1"/>
  <c r="X23" i="4"/>
  <c r="P24" i="4" s="1"/>
  <c r="X21" i="4"/>
  <c r="S22" i="4" s="1"/>
  <c r="X19" i="4"/>
  <c r="R20" i="4" s="1"/>
  <c r="X17" i="4"/>
  <c r="S18" i="4" s="1"/>
  <c r="X15" i="4"/>
  <c r="T16" i="4" s="1"/>
  <c r="X13" i="4"/>
  <c r="Q14" i="4" s="1"/>
  <c r="X11" i="4"/>
  <c r="V12" i="4" s="1"/>
  <c r="X9" i="4"/>
  <c r="S10" i="4" s="1"/>
  <c r="X7" i="4"/>
  <c r="P8" i="4" s="1"/>
  <c r="X5" i="4"/>
  <c r="S6" i="4" s="1"/>
  <c r="X3" i="4"/>
  <c r="R4" i="4" s="1"/>
  <c r="J18" i="4" l="1"/>
  <c r="O18" i="4"/>
  <c r="D6" i="4"/>
  <c r="E6" i="4"/>
  <c r="R6" i="4"/>
  <c r="O16" i="4"/>
  <c r="W16" i="4"/>
  <c r="U24" i="4"/>
  <c r="J14" i="4"/>
  <c r="R14" i="4"/>
  <c r="G6" i="4"/>
  <c r="F22" i="4"/>
  <c r="V22" i="4"/>
  <c r="U6" i="4"/>
  <c r="U16" i="4"/>
  <c r="N18" i="4"/>
  <c r="D22" i="4"/>
  <c r="J22" i="4"/>
  <c r="F10" i="4"/>
  <c r="E18" i="4"/>
  <c r="Q18" i="4"/>
  <c r="L22" i="4"/>
  <c r="N26" i="4"/>
  <c r="J6" i="4"/>
  <c r="H10" i="4"/>
  <c r="E16" i="4"/>
  <c r="F18" i="4"/>
  <c r="T18" i="4"/>
  <c r="N22" i="4"/>
  <c r="P18" i="4"/>
  <c r="N6" i="4"/>
  <c r="M10" i="4"/>
  <c r="G16" i="4"/>
  <c r="G18" i="4"/>
  <c r="W18" i="4"/>
  <c r="P22" i="4"/>
  <c r="O28" i="4"/>
  <c r="O6" i="4"/>
  <c r="V10" i="4"/>
  <c r="N16" i="4"/>
  <c r="H18" i="4"/>
  <c r="U22" i="4"/>
  <c r="P28" i="4"/>
  <c r="I8" i="4"/>
  <c r="H12" i="4"/>
  <c r="U26" i="4"/>
  <c r="H6" i="4"/>
  <c r="T6" i="4"/>
  <c r="R8" i="4"/>
  <c r="N10" i="4"/>
  <c r="O12" i="4"/>
  <c r="F16" i="4"/>
  <c r="V16" i="4"/>
  <c r="I18" i="4"/>
  <c r="R18" i="4"/>
  <c r="E22" i="4"/>
  <c r="O22" i="4"/>
  <c r="I24" i="4"/>
  <c r="F26" i="4"/>
  <c r="V26" i="4"/>
  <c r="P10" i="4"/>
  <c r="P12" i="4"/>
  <c r="J24" i="4"/>
  <c r="H26" i="4"/>
  <c r="E26" i="4"/>
  <c r="L6" i="4"/>
  <c r="V6" i="4"/>
  <c r="D10" i="4"/>
  <c r="T10" i="4"/>
  <c r="W12" i="4"/>
  <c r="I16" i="4"/>
  <c r="L18" i="4"/>
  <c r="U18" i="4"/>
  <c r="G22" i="4"/>
  <c r="R22" i="4"/>
  <c r="Q24" i="4"/>
  <c r="L26" i="4"/>
  <c r="G28" i="4"/>
  <c r="Q8" i="4"/>
  <c r="M6" i="4"/>
  <c r="W6" i="4"/>
  <c r="E10" i="4"/>
  <c r="U10" i="4"/>
  <c r="M16" i="4"/>
  <c r="D18" i="4"/>
  <c r="M18" i="4"/>
  <c r="V18" i="4"/>
  <c r="H22" i="4"/>
  <c r="T22" i="4"/>
  <c r="R24" i="4"/>
  <c r="M26" i="4"/>
  <c r="H28" i="4"/>
  <c r="P26" i="4"/>
  <c r="F6" i="4"/>
  <c r="P6" i="4"/>
  <c r="J8" i="4"/>
  <c r="L10" i="4"/>
  <c r="G12" i="4"/>
  <c r="Q16" i="4"/>
  <c r="M22" i="4"/>
  <c r="W22" i="4"/>
  <c r="D26" i="4"/>
  <c r="T26" i="4"/>
  <c r="W28" i="4"/>
  <c r="S14" i="4"/>
  <c r="K8" i="4"/>
  <c r="S8" i="4"/>
  <c r="I12" i="4"/>
  <c r="D14" i="4"/>
  <c r="T14" i="4"/>
  <c r="I28" i="4"/>
  <c r="L4" i="4"/>
  <c r="K14" i="4"/>
  <c r="L20" i="4"/>
  <c r="Q12" i="4"/>
  <c r="L14" i="4"/>
  <c r="E20" i="4"/>
  <c r="M20" i="4"/>
  <c r="U20" i="4"/>
  <c r="K24" i="4"/>
  <c r="S24" i="4"/>
  <c r="Q28" i="4"/>
  <c r="F4" i="4"/>
  <c r="N4" i="4"/>
  <c r="V4" i="4"/>
  <c r="I6" i="4"/>
  <c r="Q6" i="4"/>
  <c r="D8" i="4"/>
  <c r="L8" i="4"/>
  <c r="T8" i="4"/>
  <c r="G10" i="4"/>
  <c r="O10" i="4"/>
  <c r="W10" i="4"/>
  <c r="J12" i="4"/>
  <c r="R12" i="4"/>
  <c r="E14" i="4"/>
  <c r="M14" i="4"/>
  <c r="U14" i="4"/>
  <c r="H16" i="4"/>
  <c r="P16" i="4"/>
  <c r="K18" i="4"/>
  <c r="F20" i="4"/>
  <c r="N20" i="4"/>
  <c r="V20" i="4"/>
  <c r="I22" i="4"/>
  <c r="Q22" i="4"/>
  <c r="D24" i="4"/>
  <c r="L24" i="4"/>
  <c r="T24" i="4"/>
  <c r="G26" i="4"/>
  <c r="O26" i="4"/>
  <c r="W26" i="4"/>
  <c r="J28" i="4"/>
  <c r="R28" i="4"/>
  <c r="K4" i="4"/>
  <c r="D4" i="4"/>
  <c r="D20" i="4"/>
  <c r="M4" i="4"/>
  <c r="W4" i="4"/>
  <c r="E8" i="4"/>
  <c r="N14" i="4"/>
  <c r="G20" i="4"/>
  <c r="E24" i="4"/>
  <c r="M24" i="4"/>
  <c r="K28" i="4"/>
  <c r="S28" i="4"/>
  <c r="H4" i="4"/>
  <c r="P4" i="4"/>
  <c r="K6" i="4"/>
  <c r="F8" i="4"/>
  <c r="N8" i="4"/>
  <c r="V8" i="4"/>
  <c r="I10" i="4"/>
  <c r="Q10" i="4"/>
  <c r="D12" i="4"/>
  <c r="L12" i="4"/>
  <c r="T12" i="4"/>
  <c r="G14" i="4"/>
  <c r="O14" i="4"/>
  <c r="W14" i="4"/>
  <c r="J16" i="4"/>
  <c r="R16" i="4"/>
  <c r="H20" i="4"/>
  <c r="P20" i="4"/>
  <c r="K22" i="4"/>
  <c r="F24" i="4"/>
  <c r="N24" i="4"/>
  <c r="V24" i="4"/>
  <c r="I26" i="4"/>
  <c r="Q26" i="4"/>
  <c r="D28" i="4"/>
  <c r="L28" i="4"/>
  <c r="T28" i="4"/>
  <c r="S20" i="4"/>
  <c r="G4" i="4"/>
  <c r="U8" i="4"/>
  <c r="K12" i="4"/>
  <c r="F14" i="4"/>
  <c r="O20" i="4"/>
  <c r="I4" i="4"/>
  <c r="Q4" i="4"/>
  <c r="G8" i="4"/>
  <c r="O8" i="4"/>
  <c r="W8" i="4"/>
  <c r="J10" i="4"/>
  <c r="R10" i="4"/>
  <c r="E12" i="4"/>
  <c r="M12" i="4"/>
  <c r="U12" i="4"/>
  <c r="H14" i="4"/>
  <c r="P14" i="4"/>
  <c r="K16" i="4"/>
  <c r="S16" i="4"/>
  <c r="I20" i="4"/>
  <c r="Q20" i="4"/>
  <c r="G24" i="4"/>
  <c r="O24" i="4"/>
  <c r="W24" i="4"/>
  <c r="J26" i="4"/>
  <c r="R26" i="4"/>
  <c r="E28" i="4"/>
  <c r="M28" i="4"/>
  <c r="U28" i="4"/>
  <c r="S4" i="4"/>
  <c r="K20" i="4"/>
  <c r="T4" i="4"/>
  <c r="T20" i="4"/>
  <c r="E4" i="4"/>
  <c r="U4" i="4"/>
  <c r="O4" i="4"/>
  <c r="M8" i="4"/>
  <c r="S12" i="4"/>
  <c r="V14" i="4"/>
  <c r="W20" i="4"/>
  <c r="J4" i="4"/>
  <c r="H8" i="4"/>
  <c r="K10" i="4"/>
  <c r="F12" i="4"/>
  <c r="N12" i="4"/>
  <c r="I14" i="4"/>
  <c r="D16" i="4"/>
  <c r="L16" i="4"/>
  <c r="J20" i="4"/>
  <c r="H24" i="4"/>
  <c r="K26" i="4"/>
  <c r="F28" i="4"/>
  <c r="N28" i="4"/>
  <c r="I5" i="1" l="1"/>
  <c r="H5" i="1" s="1"/>
  <c r="G5" i="1" s="1"/>
  <c r="F5" i="1" s="1"/>
  <c r="E5" i="1" s="1"/>
  <c r="D5" i="1" s="1"/>
  <c r="C5" i="1" s="1"/>
  <c r="Q5" i="1"/>
  <c r="P5" i="1" s="1"/>
  <c r="O5" i="1" s="1"/>
  <c r="N5" i="1" s="1"/>
  <c r="M5" i="1" s="1"/>
  <c r="L5" i="1" s="1"/>
  <c r="K5" i="1" s="1"/>
  <c r="Q105" i="1" l="1"/>
  <c r="P105" i="1" s="1"/>
  <c r="O105" i="1" s="1"/>
  <c r="N105" i="1" s="1"/>
  <c r="M105" i="1" s="1"/>
  <c r="L105" i="1" s="1"/>
  <c r="K105" i="1" s="1"/>
  <c r="I105" i="1"/>
  <c r="H105" i="1" s="1"/>
  <c r="G105" i="1" s="1"/>
  <c r="F105" i="1" s="1"/>
  <c r="E105" i="1" s="1"/>
  <c r="D105" i="1" s="1"/>
  <c r="C105" i="1" s="1"/>
  <c r="Q30" i="1"/>
  <c r="P30" i="1" s="1"/>
  <c r="O30" i="1" s="1"/>
  <c r="N30" i="1" s="1"/>
  <c r="M30" i="1" s="1"/>
  <c r="L30" i="1" s="1"/>
  <c r="K30" i="1" s="1"/>
  <c r="I30" i="1"/>
  <c r="H30" i="1" s="1"/>
  <c r="G30" i="1" s="1"/>
  <c r="F30" i="1" s="1"/>
  <c r="E30" i="1" s="1"/>
  <c r="D30" i="1" s="1"/>
  <c r="C30" i="1" s="1"/>
  <c r="Q80" i="1"/>
  <c r="P80" i="1" s="1"/>
  <c r="O80" i="1" s="1"/>
  <c r="N80" i="1" s="1"/>
  <c r="M80" i="1" s="1"/>
  <c r="L80" i="1" s="1"/>
  <c r="K80" i="1" s="1"/>
  <c r="I80" i="1"/>
  <c r="H80" i="1" s="1"/>
  <c r="G80" i="1" s="1"/>
  <c r="F80" i="1" s="1"/>
  <c r="E80" i="1" s="1"/>
  <c r="D80" i="1" s="1"/>
  <c r="C80" i="1" s="1"/>
  <c r="Q55" i="1"/>
  <c r="P55" i="1" s="1"/>
  <c r="O55" i="1" s="1"/>
  <c r="N55" i="1" s="1"/>
  <c r="M55" i="1" s="1"/>
  <c r="L55" i="1" s="1"/>
  <c r="K55" i="1" s="1"/>
  <c r="I55" i="1"/>
  <c r="H55" i="1" s="1"/>
  <c r="G55" i="1" s="1"/>
  <c r="F55" i="1" s="1"/>
  <c r="E55" i="1" s="1"/>
  <c r="D55" i="1" s="1"/>
  <c r="C55" i="1" s="1"/>
</calcChain>
</file>

<file path=xl/sharedStrings.xml><?xml version="1.0" encoding="utf-8"?>
<sst xmlns="http://schemas.openxmlformats.org/spreadsheetml/2006/main" count="1006" uniqueCount="247">
  <si>
    <t>HP02A67</t>
    <phoneticPr fontId="2"/>
  </si>
  <si>
    <t>H1N1pre2009</t>
  </si>
  <si>
    <t>A/Puerto Rico/8/1934</t>
  </si>
  <si>
    <t>A/Brisbane/59/2007</t>
  </si>
  <si>
    <t>H1N1pdm09</t>
  </si>
  <si>
    <t>A/California/04/2009</t>
  </si>
  <si>
    <t>A/Yokohama/94/2014</t>
  </si>
  <si>
    <t>A/Isumi/UT-KK001-1/2018</t>
  </si>
  <si>
    <t>H5N1</t>
  </si>
  <si>
    <t>A/Vietnam/1203/2004</t>
  </si>
  <si>
    <t>H3N2</t>
  </si>
  <si>
    <t>A/Hong Kong/1/1968</t>
  </si>
  <si>
    <t>A/England/261/1991</t>
  </si>
  <si>
    <t>A/Fujian/411/2002</t>
  </si>
  <si>
    <t>A/HongKong/4801/2014</t>
  </si>
  <si>
    <t>H7N9</t>
  </si>
  <si>
    <t>A/Anhui/1/2013</t>
  </si>
  <si>
    <t>B/Ancestral</t>
    <phoneticPr fontId="2"/>
  </si>
  <si>
    <t>B/Lee/1940</t>
  </si>
  <si>
    <t>B/Yamagata/1/1973</t>
  </si>
  <si>
    <t>B/Yamagata</t>
    <phoneticPr fontId="2"/>
  </si>
  <si>
    <t>B/Wisconsin/01/2010</t>
  </si>
  <si>
    <t>B/Phuket/3073/2013</t>
  </si>
  <si>
    <t>B/Victoria</t>
    <phoneticPr fontId="2"/>
  </si>
  <si>
    <t>B/Brisbane/60/2008</t>
  </si>
  <si>
    <t>B/Texas/02/2013</t>
  </si>
  <si>
    <t>B/Colorado/06/2017</t>
  </si>
  <si>
    <t>Empty</t>
  </si>
  <si>
    <t>VP40</t>
  </si>
  <si>
    <t>DA03E17</t>
    <phoneticPr fontId="2"/>
  </si>
  <si>
    <t>DA05A30</t>
    <phoneticPr fontId="2"/>
  </si>
  <si>
    <t>1G01</t>
    <phoneticPr fontId="2"/>
  </si>
  <si>
    <t>1430E3/9</t>
    <phoneticPr fontId="2"/>
  </si>
  <si>
    <t>Subtype</t>
  </si>
  <si>
    <t>Subtype</t>
    <phoneticPr fontId="2"/>
  </si>
  <si>
    <t>Strain Name</t>
    <phoneticPr fontId="2"/>
  </si>
  <si>
    <t>Experiment#1</t>
    <phoneticPr fontId="2"/>
  </si>
  <si>
    <t>HP02A67</t>
  </si>
  <si>
    <t>Experiment#2</t>
    <phoneticPr fontId="2"/>
  </si>
  <si>
    <t>DA03E17</t>
  </si>
  <si>
    <t>DA05A30</t>
  </si>
  <si>
    <t>1G01</t>
  </si>
  <si>
    <t>1430E3/9</t>
  </si>
  <si>
    <r>
      <t>Concentration of mAb (</t>
    </r>
    <r>
      <rPr>
        <b/>
        <sz val="11"/>
        <rFont val="Symbol"/>
        <family val="1"/>
        <charset val="2"/>
      </rPr>
      <t>m</t>
    </r>
    <r>
      <rPr>
        <b/>
        <sz val="11"/>
        <rFont val="Arial"/>
        <family val="2"/>
      </rPr>
      <t>g/ml)</t>
    </r>
    <phoneticPr fontId="2"/>
  </si>
  <si>
    <t>OD value in ELISA</t>
    <phoneticPr fontId="2"/>
  </si>
  <si>
    <t>OD value in ELLA</t>
    <phoneticPr fontId="2"/>
  </si>
  <si>
    <t>Virus isolate tested</t>
  </si>
  <si>
    <t>F3A19</t>
  </si>
  <si>
    <t>A/Puerto Rico/8/34</t>
  </si>
  <si>
    <t>&gt;50</t>
  </si>
  <si>
    <t>-</t>
  </si>
  <si>
    <t>A/Yokohama/94/2015</t>
  </si>
  <si>
    <t>A/H5N1</t>
  </si>
  <si>
    <t>A/H3N2</t>
  </si>
  <si>
    <t>A/Hong Kong/1/68</t>
  </si>
  <si>
    <t>A/England/261/91</t>
  </si>
  <si>
    <t>A/Hong Kong/4801/2014</t>
  </si>
  <si>
    <t>A/H7N9</t>
  </si>
  <si>
    <t>B/Ancestral-lineage</t>
  </si>
  <si>
    <t>B/Lee/40</t>
  </si>
  <si>
    <t>B/Yamagata/1/73</t>
  </si>
  <si>
    <t>B/Yamagata-lineage</t>
  </si>
  <si>
    <t>B/Victoria-lineage</t>
  </si>
  <si>
    <t>IC50 value (μg/ml) of neutralization activity against influenza A or B virus.</t>
    <phoneticPr fontId="2"/>
  </si>
  <si>
    <t>A/H1N1pre2009</t>
    <phoneticPr fontId="2"/>
  </si>
  <si>
    <t>A/H1N1pdm09</t>
    <phoneticPr fontId="2"/>
  </si>
  <si>
    <t>-</t>
    <phoneticPr fontId="2"/>
  </si>
  <si>
    <t>Position</t>
  </si>
  <si>
    <t>A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</si>
  <si>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</si>
  <si>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</si>
  <si>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</si>
  <si>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</si>
  <si>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</si>
  <si>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</si>
  <si>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</si>
  <si>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</si>
  <si>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</si>
  <si>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</si>
  <si>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</si>
  <si>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</si>
  <si>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</si>
  <si>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</si>
  <si>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</si>
  <si>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</si>
  <si>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</si>
  <si>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</si>
  <si>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</si>
  <si>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Total</t>
    <phoneticPr fontId="2"/>
  </si>
  <si>
    <t>Count</t>
    <phoneticPr fontId="2"/>
  </si>
  <si>
    <t>Rate(%)</t>
    <phoneticPr fontId="2"/>
  </si>
  <si>
    <t>A/H5N1</t>
    <phoneticPr fontId="2"/>
  </si>
  <si>
    <t>A/H3N2</t>
    <phoneticPr fontId="2"/>
  </si>
  <si>
    <t>A/H7N9</t>
    <phoneticPr fontId="2"/>
  </si>
  <si>
    <t>Conservation rate of indicated amino acids in each subtype or lineage</t>
    <phoneticPr fontId="2"/>
  </si>
  <si>
    <t>ATGGGATGGTCATGTATCATCCTTTTTCTAGTAGCAACTGCAACCGGTGTACATTCCGAGGTGCAGCTGGTGGAGTCTGGGGGAGGCTTGGTAAAGCCTGGAGGGTCCCGAAGACTCTCCTGTGCAGCCTCTGGACTCACTTTCAGTAGCGCCTGGATGAGCTGGGTCCGCCAGGCTCCAGGTAAGGGACTGGAGTGGGTTGGACGTATTAAAAGCGAAGCTGATGGTGTGACAACAGACTACGCTGCACCCGTGAAGGGCAGATTCACCATCTCAAGAGATGATTCAAAAAGCGGGCTGTATCTGCAAATGAACAGCCTGAAAACTGAGGACACAGGCGTGTATTATTGTATCACAGACACTGTCAACTACTCAGGAGGTGCCTACTGGGGCCAGGGAACCCTGGTCACCGTCTCGAGTGCCTCCACCAAGGGCCCATCGGTCTTCCCCCTGGCACCCTCCTCCAAGAGCACCTCTGGGGGCACAGCGGCCCTGGGCTGCCTGGTCAAGGACTACTTCCCCGAACCGGTGACGGTGTCGTGGAACTCAGGCGCCCTGACCAGCGGCGTGCACACCTTCCCGGCTGTCCTACAGTCCTCAGGACTCTACTCCCTCAGCAGCGTGGTGACCGTGCCCTCCAGCAGCTTGGGCACCCAGACCTACATCTGCAACGTGAATCACAAGCCCAGCAACACCAAGGTGGACAAGAAAGTTGAGCCCAAATCTTGTGACAAAACTCACACATGCCCACCGTGCCCAGCACCTGAACTCCTGGGGGGACCGTCAGTCTTCCTCTTCCCCCCAAAACCCAAGGACACCCTCATGATCTCCCGGACCCCTGAGGTCACATGCGTGGTGGTGGACGTGAGCCACGAAGACCCTGAGGTCAAGTTCAACTGGTACGTGGACGGCGTGGAGGTGCATAATGCCAAGACAAAGCCGCGGGAGGAGCAGTACAACAGCACGTACCGTGTGGTCAGCGTCCTCACCGTCCTGCACCAGGACTGGCTGAATGGCAAGGAGTACAAGTGCAAGGTCTCCAACAAAGCCCTCCCAGCCCCCATCGAGAAAACCATCTCCAAAGCCAAAGGGCAGCCCCGAGAACCACAGGTGTACACCCTGCCCCCATCCCGGGATGAGCTGACCAAGAACCAGGTCAGCCTGACCTGCCTGGTCAAAGGCTTCTATCCCAGCGACATCGCCGTGGAGTGGGAGAGCAATGGGCAGCCGGAGAACAACTACAAGACCACGCCTCCCGTGCTGGACTCCGACGGCTCCTTCTTCCTCTACAGCAAGCTCACCGTGGACAAGAGCAGGTGGCAGCAGGGGAACGTCTTCTCATGCTCCGTGATGCATGAGGCTCTGCACAACCACTACACGCAGAAGAGCCTCTCCCTGTCTCCGGGTAAATGA</t>
  </si>
  <si>
    <t>ATGGGATGGTCATGTATCATCCTTTTTCTAGTAGCAACTGCAACCGGTGTACATTCCGAGGTGCAGCTGGTGGAGTCGGGCCCAGGACTGGTGAAGCCCTCACAGACCCTGTCCCTCACGTGCACTGTCTCTGGTGGCTCCTTCAGCAGTGGCGGTTACCTCTGGAGCTGGGTCCGCCAGCACCCAGGGAAGGGCCTGGAGTGGATTGGGTACATCCTTTACAGTGGGAGCCCCTACTACAACCCGTCCCTCGAGAGTCGAGCTACCATATCACTAGACACGTCTAAGAACCAGTTCTCCCTGAGGCTCATCTCTGTGACTGCCGCGGACGCGGCCATGTATTACTGTGCGAGAGTCGATGGTTCGGGGAATACCGACCGATATTACTTCTACGGCATGGACGTCTGGGGCCAGGGAACCATGGTCACCGTCTCGAGTGCCTCCACCAAGGGCCCATCGGTCTTCCCCCTGGCACCCTCCTCCAAGAGCACCTCTGGGGGCACAGCGGCCCTGGGCTGCCTGGTCAAGGACTACTTCCCCGAACCGGTGACGGTGTCGTGGAACTCAGGCGCCCTGACCAGCGGCGTGCACACCTTCCCGGCTGTCCTACAGTCCTCAGGACTCTACTCCCTCAGCAGCGTGGTGACCGTGCCCTCCAGCAGCTTGGGCACCCAGACCTACATCTGCAACGTGAATCACAAGCCCAGCAACACCAAGGTGGACAAGAAAGTTGAGCCCAAATCTTGTGACAAAACTCACACATGCCCACCGTGCCCAGCACCTGAACTCCTGGGGGGACCGTCAGTCTTCCTCTTCCCCCCAAAACCCAAGGACACCCTCATGATCTCCCGGACCCCTGAGGTCACATGCGTGGTGGTGGACGTGAGCCACGAAGACCCTGAGGTCAAGTTCAACTGGTACGTGGACGGCGTGGAGGTGCATAATGCCAAGACAAAGCCGCGGGAGGAGCAGTACAACAGCACGTACCGTGTGGTCAGCGTCCTCACCGTCCTGCACCAGGACTGGCTGAATGGCAAGGAGTACAAGTGCAAGGTCTCCAACAAAGCCCTCCCAGCCCCCATCGAGAAAACCATCTCCAAAGCCAAAGGGCAGCCCCGAGAACCACAGGTGTACACCCTGCCCCCATCCCGGGATGAGCTGACCAAGAACCAGGTCAGCCTGACCTGCCTGGTCAAAGGCTTCTATCCCAGCGACATCGCCGTGGAGTGGGAGAGCAATGGGCAGCCGGAGAACAACTACAAGACCACGCCTCCCGTGCTGGACTCCGACGGCTCCTTCTTCCTCTACAGCAAGCTCACCGTGGACAAGAGCAGGTGGCAGCAGGGGAACGTCTTCTCATGCTCCGTGATGCATGAGGCTCTGCACAACCACTACACGCAGAAGAGCCTCTCCCTGTCTCCGGGTAAATGA</t>
  </si>
  <si>
    <t>ATGGGATGGTCATGTATCATCCTTTTTCTAGTAGCAACTGCAACCGGTGTACATTCCGAGGTGCAGCTGGTGGAGTCTGGCGCAGAGGTGAAAAAGCCCGGGGAGTCTCTAAAGATCTCCTGTCAGGGTTCTGGATACAGATTTTCCAGCCACTGGATTGTCTGGGTGCGCCAGATGCCCGGGAAAGGCCTGGAGTGGATGGGGATCATCTATCCTGGTGACTCTGATACCAGATACAGTCCGTCCTTCCAAGGCCAGGTCACCATCTCAACCGACAAGTCCAACGCCTACCTGCAGTGGAGCAGCCTGAAGGCCTCGGACACCGGCATGTATTACTGTGCGAGACATCCGCAGCCCTATGGCAGTGGCTACTACGGGGAATTTGACTACTGGGGCCAGGGAACCCTGGTCACCGTCTCGAGTGCCTCCACCAAGGGCCCATCGGTCTTCCCCCTGGCACCCTCCTCCAAGAGCACCTCTGGGGGCACAGCGGCCCTGGGCTGCCTGGTCAAGGACTACTTCCCCGAACCGGTGACGGTGTCGTGGAACTCAGGCGCCCTGACCAGCGGCGTGCACACCTTCCCGGCTGTCCTACAGTCCTCAGGACTCTACTCCCTCAGCAGCGTGGTGACCGTGCCCTCCAGCAGCTTGGGCACCCAGACCTACATCTGCAACGTGAATCACAAGCCCAGCAACACCAAGGTGGACAAGAAAGTTGAGCCCAAATCTTGTGACAAAACTCACACATGCCCACCGTGCCCAGCACCTGAACTCCTGGGGGGACCGTCAGTCTTCCTCTTCCCCCCAAAACCCAAGGACACCCTCATGATCTCCCGGACCCCTGAGGTCACATGCGTGGTGGTGGACGTGAGCCACGAAGACCCTGAGGTCAAGTTCAACTGGTACGTGGACGGCGTGGAGGTGCATAATGCCAAGACAAAGCCGCGGGAGGAGCAGTACAACAGCACGTACCGTGTGGTCAGCGTCCTCACCGTCCTGCACCAGGACTGGCTGAATGGCAAGGAGTACAAGTGCAAGGTCTCCAACAAAGCCCTCCCAGCCCCCATCGAGAAAACCATCTCCAAAGCCAAAGGGCAGCCCCGAGAACCACAGGTGTACACCCTGCCCCCATCCCGGGATGAGCTGACCAAGAACCAGGTCAGCCTGACCTGCCTGGTCAAAGGCTTCTATCCCAGCGACATCGCCGTGGAGTGGGAGAGCAATGGGCAGCCGGAGAACAACTACAAGACCACGCCTCCCGTGCTGGACTCCGACGGCTCCTTCTTCCTCTACAGCAAGCTCACCGTGGACAAGAGCAGGTGGCAGCAGGGGAACGTCTTCTCATGCTCCGTGATGCATGAGGCTCTGCACAACCACTACACGCAGAAGAGCCTCTCCCTGTCTCCGGGTAAATGA</t>
  </si>
  <si>
    <t>ATGGACTGGACCTGGAGGTTCCTCTTTGTGGTGGCAGCAGCTACAGGTGTCCAGTCCGAGGTGCAGCTCGTGGAAAGCGGAGGAAGAGCGTTGCGGCCAGGCGGAAGCCTCCGCCTCAGCTGCGCAGCCAGCGGTTTCAAATTCGACGACTATGCAATGAGTTGGGTCCGCCAAGTACCAGGTAAAGGACTGGAATTTGTCAGCGGACTGAACTGGAATGGAGATATTACAGCCTATACTGACTCAGTTAAGGGTAGATTCACTGTGAGTAGAGATAACGCCAAGAATAGCCTTTACCTCCACATCAATAGTCCCAAGCCCGAGGACACCGCACTGTACTATTGTGCACGCACTTCTTCCTGGGGTGATTATACTCGAGGGCCGGAGCCCAAAATAACCTGGTACTTTGACCTGTGGGGCCGAGGGACCCTGGTCACTGTAAGCAGTGCCTCCACCAAAGGCCCCTCCGTCTTTCCGCTTGCCCCAAGCTCAAAATCTACGTCCGGAGGCACAGCTGCCCTTGGGTGCCTCGTGAAGGATTATTTTCCTGAGCCGGTTACAGTGAGCTGGAATAGCGGCGCGCTGACATCTGGCGTGCACACCTTCCCAGCTGTTCTGCAGAGTAGTGGCCTGTACTCCCTGAGTAGCGTGGTCACAGTCCCTTCATCATCCCTGGGCACGCAAACCTACATCTGCAACGTGAACCATAAACCTTCTAACACAAAGGTGGACAAGAGGGTTGAGCCTAAGAGTTGCGACAAAACTCACACATGCCCACCGTGCCCAGCACCTGAACTCCTGGGGGGACCGTCAGTCTTCCTCTTCCCCCCAAAACCCAAGGACACCCTCATGATCTCCCGGACCCCTGAGGTCACATGCGTGGTGGTGGACGTGAGCCACGAAGACCCTGAGGTCAAGTTCAACTGGTACGTGGACGGCGTGGAGGTGCATAATGCCAAGACAAAGCCGCGGGAGGAGCAGTACAACAGCACGTACCGTGTGGTCAGCGTCCTCACCGTCCTGCACCAGGACTGGCTGAATGGCAAGGAGTACAAGTGCAAGGTCTCCAACAAAGCCCTCCCAGCCCCCATCGAGAAAACCATCTCCAAAGCCAAAGGGCAGCCCCGAGAACCACAGGTGTACACCCTGCCCCCATCCCGGGATGAGCTGACCAAGAACCAGGTCAGCCTGACCTGCCTGGTCAAAGGCTTCTATCCCAGCGACATCGCCGTGGAGTGGGAGAGCAATGGGCAGCCGGAGAACAACTACAAGACCACGCCTCCCGTGCTGGACTCCGACGGCTCCTTCTTCCTCTACAGCAAGCTCACCGTGGACAAGAGCAGGTGGCAGCAGGGGAACGTCTTCTCATGCTCCGTGATGCATGAGGCTCTGCACAACCACTACACGCAGAAGAGCCTCTCCCTGTCTCCGGGTAAATGA</t>
  </si>
  <si>
    <t>ATGGGATGGTCATGTATCATCCTTTTTCTAGTAGCAACTGCAACCGGTGTACATTCTGACATCCAGATGACCCAGTCTCCATCTTCCGTGTCTGCTTCTGTAGGAGACAGAGTCACCATCACTTGTCGGGCGAGTCGGGGGATTGGCGACTGGTTAGCCTGGTATCAGCAGAAACCAGGGAAAGCCCCTAAGCTCCTGATCTATGCTGCATCCAGTTTGCAAAGAGGGGTCCCATCCAGGTTCAGCGGCAGTGGATCTGGGACAGATTTCACTCTCACCATCAGCAGCCTGCAGCCTGACGATTTTGCAACTTACTATTGTCAACAGGCTGACGGGTGGGAGGTGTGGACCTTCGGCCAGGGGACCAAGGTGGACGTCAAACGAACTGTGGCTGCACCATCTGTCTTCATCTTCCCGCCATCTGATGAGCAGTTGAAATCTGGAACTGCCTCTGTTGTGTGCCTGCTGAATAACTTCTATCCCAGAGAGGCCAAAGTACAGTGGAAGGTGGATAACGCCCTCCAATCGGGTAACTCCCAGGAGAGTGTCACAGAGCAGGACAGCAAGGACAGCACCTACAGCCTCAGCAGCACCCTGACGCTGAGCAAAGCAGACTACGAGAAACACAAAGTCTACGCCTGCGAAGTCACCCATCAGGGCCTGAGCTCGCCCGTCACAAAGAGCTTCAACAGGGGAGAGTGTTAG</t>
  </si>
  <si>
    <t>ATGGGATGGTCATGTATCATCCTTTTTCTAGTAGCAACTGCAACCGGTGTACATTCTGACATCCAGATGACCCAGCCGCCCTCAGTGTCTGGGGCCCCAGGGCAGAGGGTCACCATCTCCTGCACTGGGAGCAGCTCCAACATCGGGGCAGGTTATGATGTATACTGGTACCAGCAGTTTCCAGGGACAGCCCCCAAACTCCTCATCTATGCTAACGACAATCGGCCCTCCGGGGTCCCTGACCGATTCTCTGGCTCCAAGTCTGGCACCTCAGCCTCCTTGGTCATCACTGGGCTCCAGGCTGAGGATGAGGCTGATTATTACTGCCAGTCCTATGACAGCAGCCTGAGTGGTTCTGTGGTTTTCGGCGGAGGGACGAAACTGACCGTCCTAGGTCAGCCCAAGGCTGCCCCCTCGGTCACTCTGTTCCCGCCCTCCTCTGAGGAGCTTCAAGCCAACAAGGCCACACTGGTGTGTCTCATAAGTGACTTCTACCCGGGAGCCGTGACAGTGGCCTGGAAGGCAGATAGCAGCCCCGTCAAGGCGGGAGTGGAGACCACCACACCCTCCAAACAAAGCAACAACAAGTACGCGGCCAGCAGCTACCTGAGCCTGACGCCTGAGCAGTGGAAGTCCCACAGAAGCTACAGCTGCCAGGTCACGCATGAAGGGAGCACCGTGGAGAAGACAGTGGCCCCTACAGAATGTTCATAG</t>
  </si>
  <si>
    <t>ATGGGATGGTCATGTATCATCCTTTTTCTAGTAGCAACTGCAACCGGTGTACATTCTGACATCCAGATGACCCAGCCGCTCTCTGTGTCGGAGTCTCCGGGGAAGACGGTCACCATCTCCTGCACCCGCAGCACTGGCAGCATTGCCAGCAACTATGTGCAGTGGTACCAGCAGCGCCCGGGCAGTGCCCCCACCACTGTGATCTATGCGGATGACCAAAGACCCTCTGGGGTCCCTGATCGATTCTCTGGCTCCATCGACAGCTCCTCCAACTCTGCCTCCCTCACCATCTCTGGACTGAAGACTGAGGACGAGGCTGACTACTACTGTCAGTCGTATGATGGCAGCGATCATTGGGTGTTCGGCGGAGGGACCAAGCTGACCGTCCTAGGTCAGCCCAAGGCTGCCCCCTCGGTCACTCTGTTCCCGCCCTCCTCTGAGGAGCTTCAAGCCAACAAGGCCACACTGGTGTGTCTCATAAGTGACTTCTACCCGGCAGCCGTGACAGTGGCCTGGAAGGCAGATAGCAGCCCCGTCAAGGCGGGAGTGGAGACCACCACACCCTCCAAACAAAGCAACAACAAGTACGCGGCCAGCAGCTATCTGAGCCTGACGCCTGAGCAGTGGAAGTCCCACAGAAGCTACAGCTGCCAGGTCACGCATGAAGGGAGCACCGTGGAGAAGACAGTGGCCCCTACAGAATGTTCATAG</t>
  </si>
  <si>
    <t>GACATCCAGTTGACCCAGTCTCCATCCTTCCTGTCTGCATCTGTTGGAGACAGAATAACCATCACTTGCCGGGCCAGTCAGGGCATTGATGGTTATTTAGCCTGGTATCAGCAAAGACCAGGGAAAGCCCCTAACCTCCTGATCTATGCTGCATCCCTTTTGCAAAGTGGGGTCCCATCAAGGTTCAGCGGCAGTGGATATGGGACAGAATTCACTCTCACAATCAGCAGCCTGCAGCCTGAGGACTTTGCAACTTATTACTGTCAACATCTTGACAGTTACCCCCTGTTCACTTTCGGCCCTGGGACCAAAGTGGATATCAAAC</t>
  </si>
  <si>
    <t>Heavy</t>
    <phoneticPr fontId="2"/>
  </si>
  <si>
    <t>Light</t>
    <phoneticPr fontId="2"/>
  </si>
  <si>
    <t>Sequence of human mAbs against NA</t>
    <phoneticPr fontId="2"/>
  </si>
  <si>
    <t>B/PHUKET/3073/2013</t>
  </si>
  <si>
    <t>Luciferase value in NA-star assay</t>
    <phoneticPr fontId="2"/>
  </si>
  <si>
    <t>mAb</t>
  </si>
  <si>
    <t>Wild-type</t>
  </si>
  <si>
    <t>D151G</t>
  </si>
  <si>
    <t>D151N + T439A</t>
  </si>
  <si>
    <t>V50L + D151G</t>
  </si>
  <si>
    <t>D151N</t>
  </si>
  <si>
    <t>T439A</t>
  </si>
  <si>
    <t>V50L</t>
  </si>
  <si>
    <t>CR9114</t>
  </si>
  <si>
    <t>IC50 value (μg/ml) against variant viruses possessing amino acid substitutions of escape mutants</t>
    <phoneticPr fontId="2"/>
  </si>
  <si>
    <t>Germline DA03E17</t>
    <phoneticPr fontId="2"/>
  </si>
  <si>
    <t>0.5297</t>
  </si>
  <si>
    <t>Survivial rate (%)</t>
    <phoneticPr fontId="2"/>
  </si>
  <si>
    <t>mg/kg</t>
    <phoneticPr fontId="2"/>
  </si>
  <si>
    <t>Weight change (%)</t>
    <phoneticPr fontId="2"/>
  </si>
  <si>
    <t>Average</t>
    <phoneticPr fontId="2"/>
  </si>
  <si>
    <t>STDEV</t>
    <phoneticPr fontId="2"/>
  </si>
  <si>
    <t>STDEV</t>
  </si>
  <si>
    <t>Average</t>
  </si>
  <si>
    <t>A/H1N1pdm</t>
    <phoneticPr fontId="2"/>
  </si>
  <si>
    <t>Clone</t>
    <phoneticPr fontId="2"/>
  </si>
  <si>
    <t>Challenge virus</t>
    <phoneticPr fontId="2"/>
  </si>
  <si>
    <t>Days post infection</t>
    <phoneticPr fontId="2"/>
  </si>
  <si>
    <t>Competed with 1G01</t>
  </si>
  <si>
    <t>Competed with DA03E17</t>
  </si>
  <si>
    <t>OD value in Competitive ELISA</t>
    <phoneticPr fontId="2"/>
  </si>
  <si>
    <t>Concentration</t>
    <phoneticPr fontId="2"/>
  </si>
  <si>
    <r>
      <t>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g/ml)</t>
    </r>
    <phoneticPr fontId="2"/>
  </si>
  <si>
    <t>D151G</t>
    <phoneticPr fontId="2"/>
  </si>
  <si>
    <t>D151N</t>
    <phoneticPr fontId="2"/>
  </si>
  <si>
    <t>Virus titer (PFU) in growth curve</t>
    <phoneticPr fontId="2"/>
  </si>
  <si>
    <t>#1</t>
    <phoneticPr fontId="2"/>
  </si>
  <si>
    <t>#2</t>
    <phoneticPr fontId="2"/>
  </si>
  <si>
    <t>#3</t>
    <phoneticPr fontId="2"/>
  </si>
  <si>
    <t>Wild-type</t>
    <phoneticPr fontId="2"/>
  </si>
  <si>
    <t>Hours post infection</t>
    <phoneticPr fontId="2"/>
  </si>
  <si>
    <t>Variants</t>
    <phoneticPr fontId="2"/>
  </si>
  <si>
    <t>A/PuertoRico/8/1934(H1N1pre)</t>
  </si>
  <si>
    <t>A/Brisbane/59/2007(H1N1pre)</t>
  </si>
  <si>
    <t>A/California/04/2009(H1N1pdm)</t>
  </si>
  <si>
    <t>A/Yokohama/94/2014(H1N1pdm)</t>
  </si>
  <si>
    <t>A/Isumi/UT-KK001-1/2018(H1N1pdm)</t>
  </si>
  <si>
    <t>A/Vietnam/1203/2004(H5N1)</t>
  </si>
  <si>
    <t>A/mallard/Sweden/24/2002(H8N4)</t>
  </si>
  <si>
    <t>A/mallard/InteriorAlaska/7MP0167/2007(H12N5)</t>
  </si>
  <si>
    <t>A/mallardduck/Sweden/139579/2012(H15N5)</t>
  </si>
  <si>
    <t>A/gyrfalcon/Washington/41088-6/2014(H5N8)</t>
  </si>
  <si>
    <t>A/Jiangxi-Donghu/346/2013(H10N8)</t>
  </si>
  <si>
    <t>A/Hong Kong/1/1968(H3N2)</t>
  </si>
  <si>
    <t>A/England/261/1991(H3N2)</t>
  </si>
  <si>
    <t>A/Fujian/411/2002(H3N2)</t>
  </si>
  <si>
    <t>A/HongKong/4801/2014(H3N2)</t>
  </si>
  <si>
    <t>A/Osaka/163/2017(H3N2)</t>
  </si>
  <si>
    <t>A/feline/NewYork/16-040082-1/2016(H7N2)</t>
  </si>
  <si>
    <t>A/Myanmar/18MI025/2018(H3N2)</t>
  </si>
  <si>
    <t>A/Chicken/Hong_Kong/G9/1997(H9N2)</t>
  </si>
  <si>
    <t>A/swine/Missouri/4296424/2006(H6N3)</t>
  </si>
  <si>
    <t>A/Caspianseal/Russia/T1/2012(H4N6)</t>
  </si>
  <si>
    <t>A/Shenzhen/1/2016(H5N6)</t>
  </si>
  <si>
    <t>A/chicken/Netherlands/1/2003(H7N7)</t>
  </si>
  <si>
    <t>A/mallard/InteriorAlaska/10BM01929R0/2010(H10N7)</t>
  </si>
  <si>
    <t>A/Anhui/1/2013(H7N9)</t>
  </si>
  <si>
    <t>B/Lee/1940(B/Ancestral)</t>
  </si>
  <si>
    <t>B/Yamagata/1/1973(B/Ancestral)</t>
  </si>
  <si>
    <t>B/Wisconsin/01/2010(B/Yamagata)</t>
  </si>
  <si>
    <t>B/Phuket/3073/2013(B/Yamagata)</t>
  </si>
  <si>
    <t>B/Brisbane/60/2008(B/Victoria)</t>
  </si>
  <si>
    <t>B/Texas/02/2013(B/Victoria)</t>
  </si>
  <si>
    <t>B/Colorado/06/2017(B/Victoria)</t>
  </si>
  <si>
    <t>MNPNQKIITIGSICLVVGLISLILQIGNIISIWISHSIQTGSQNHTGICNQNIITYKNSTWVKDTTSVILTGNSSLCPIRGWAIYSKDNSIRIGSKGDVFVIREPFISCSHLECRTFFLTQGALLNDKHSSGTVKDRSPYRALMSCPVGEAPSPYNSRFESVAWSASACHDGMGWLTIGISGPDNGAVAVLKYNGIITETIKSWRKKILRTQESECACVNGSCFTIMTDGPSDGLASYKIFKIEKGKVTKSIELNAPNSHYEECSCYPDTGKVMCVCRDNWHGSNRPWVSFDQNLDYQIGYICSGVFGDNPRPEDGTGSCGPVYVDGANGVKGFSYRYGNGVWIGRTKSHSSRHGFEMIWDPNGWTETDSKFSVRQDVVAMTDWSGYSGSFVQHPELTGLDCMRPCFWVELIRGRPKEKTIWTSASSISFCGVNSDTVDWSWPDGAELPFSIDK</t>
  </si>
  <si>
    <t>MNPNQKIITIGSISIAIGIISLMLQIGNIISIWASHSIQTGSQNNTGICNQRIITYENSTWVNHTYVNINNTNVVAGEDKTSVTLAGNSSLCSISGWAIYTKDNSIRIGSKGDVFVIREPFISCSHLECRTFFLTQGALLNDKHSNGTVKDRSPYRALMSCPLGEAPSPYNSKFESVAWSASACHDGMGWLTIGISGPDNGAVAVLKYNGIITGTIKSWKKQILRTQESECVCMNGSCFTIMTDGPSNKAASYKIFKIEKGKVTKSIELNAPNFHYEECSCYPDTGIVMCVCRDNWHGSNRPWVSFNQNLDYQIGYICSGVFGDNPRPEDGEGSCNPVTVDGANGVKGFSYKYDNGVWIGRTKSNRLRKGFEMIWDPNGWTNTDSDFSVKQDVVAITDWSGYSGSFVQHPELTGLDCIRPCFWVELVRGLPRENTTIWTSGSSISFCGVNSDTANWSWPDGAELPFTIDK</t>
  </si>
  <si>
    <t>MNPNQKIITIGSVCMTIGMANLILQIGNIISIWISHSIQLGNQNQIETCNQSVITYENNTWVNQTYVNISNTNFAAGQSVVSVKLAGNSSLCPVSGWAIYSKDNSVRIGSKGDVFVIREPFISCSPLECRTFFLTQGALLNDKHSNGTIKDRSPYRTLMSCPIGEVPSPYNSRFESVAWSASACHDGINWLTIGISGPDNGAVAVLKYNGIITDTIKSWRNNILRTQESECACVNGSCFTVMTDGPSNGQASYKIFRIEKGKIVKSVEMNAPNYHYEECSCYPDSSEITCVCRDNWHGSNRPWVSFNQNLEYQIGYICSGIFGDNPRPNDKTGSCGPVSSNGANGVKGFSFKYGNGVWIGRTKSISSRNGFEMIWDPNGWTGTDNNFSIKQDIVGINEWSGYSGSFVQHPELTGLDCIRPCFWVELIRGRPKENTIWTSGSSISFCGVNSDTVGWSWPDGAELPFTIDK</t>
  </si>
  <si>
    <t>MNPNQKIITIGSICMTIGMANLILQIGNIISIWVSHSIQIGNQSQIETCNQSVITYENNTWVNQTYVNISNTNFAAGQSVVSVKLAGNSSLCPVSGWAIYSKDNSVRIGSKGDVFVIREPFISCSPLECRTFFLTQGALLNDKHSNGTIKDRSPYRTLMSCPIGEVPSPYNSRFESVAWSASACHDGINWLTIGISGPDSGAVAVLKYNGIITDTIKSWRNNILRTQESECACVNGSCFTIMTDGPSDGQASYKIFRIEKGKIIKSVEMKAPNYHYEECSCYPDSSEITCVCRDNWHGSNRPWVSFNQNLEYQMGYICSGVFGDNPRPNDKTGSCGPVSSNGANGVKGFSFKYGNGVWIGRTKSISSRKGFEMIWDPNGWTGTDNKFSIKQDIVGINEWSGYSGSFVQHPELTGLDCIRPCFWVELIRGRPEENTIWTSGSSISFCGVNSDTVGWSWPDGAELPFTIDK</t>
  </si>
  <si>
    <t>MNPNQKIITIGSICMTIGMANLILQIGNIISIWVSHSIQIGNQSQIETCNKSVITYENNTWVNQTYVNISNTNSAARQSVASVKLAGNSSLCPVSGWAIYSKDNSVRIGSKGDVFVIREPFISCSPLECRTFFLTQGALLNDKHSNGTIKDRSPYRTLMSCPIGEVPSPYNSRFESVAWSASACHDGTNWLTIGISGPDSGAVAVLKYNGIITDTIKSWRNNILRTQESECACVNGSCFTIMTDGPSDGQASYKIFRIEKGKIIKSVEMKAPNYHYEECSCYPDSSEITCVCRDNWHGSNRPWVSFNQNLEYQMGYICSGVFGDNPRPNDKTGSCGPVSSNGANGVKGFSFKYGNGVWIGRTKSISSRKGFEMIWDPNGWTGTDNKFSIKQDIVGINEWSGYSGSFVQHPELTGLNCIRPCFWVELIRGRPEENTIWTSGSSISFCGVDSDIVGWSWPDGAELPFTIDK</t>
  </si>
  <si>
    <t>MNPNQKIITIGSICMVTGIVSLMLQIGNMISIWVSHSIHTGNQHQSEPISNTNFLTEKAVASVKLAGNSSLCPINGWAVYSKDNSIRIGSKGDVFVIREPFISCSHLECRTFFLTQGALLNDKHSNGTVKDRSPHRTLMSCPVGEAPSPYNSRFESVAWSASACHDGTSWLTIGISGPDNGAVAVLKYNGIITDTIKSWRNNILRTQESECACVNGSCFTVMTDGPSNGQASHKIFKMEKGKVVKSVELDAPNYHYEECSCYPNAGEITCVCRDNWHGSNRPWVSFNQNLEYQIGYICSGVFGDNPRPNDGTGSCGPVSSNGAYGVKGFSFKYGNGVWIGRTKSTNSRSGFEMIWDPNGWTETDSSFSVKQDIVAITDWSGYSGSFVQHPELTGLDCIRPCFWVELIRGRPKESTIWTSGSSISFCGVNSDTVGWSWPDGAELPFTIDK</t>
  </si>
  <si>
    <t>MNPNQKIITIGSVSIVLTTIGLLLQITSLCSIWFSHYNQVTQTSEQPCPNNTTNYYNETFVNVTNVQNNYTTITEPSSPQIIHYSSGKDLCPVKGWAPLSKDNGIRIGSRGEVFVIREPFISCSINECRTFFLTQGALLNDKHSNGTVKDRSPFRTLMSCPIGVAPSPSNSRFESVAWSATACSDGPGWLTLGITGPDSTAVAVIKYNGIITDTLKSWKGNIMRTQESECVCQDEFCYTLITDGPSDAQAFYKILKIKKGKIMGVKDVDATGFHFEECSCYPSGENVECVCRDNWRGSNRPWIRFNSDLDYQIGYVCSGVFGDNPRPVDGTGSCSGPINNGKGRYGVKGFSFRYGDGVWIGRTKSLESRSGFEMVWDANGWVSTDKDSNGVQDIIDNDNWSGYSGSFSIRGETTGRNCTVPCFWVEMIRGQPKEKTIWTSGSSIAFCGVDSDTTGWSWPDGALLPFDIDKRS</t>
  </si>
  <si>
    <t>MNPNQKIITIGSVSLALVIFNILLHIASIVIGIISVTKESSISSPCNTTEVYNETVRLETITIPINNTVYIERESHQEPEFLNNTEPLCNVSGFAIVSKDNGIRIGSRGHVFVIREPFVACGPTECRTFFLTQGALLNDKHSNNTVKDRSPYRALMSVPLGSSPNAYQAKFESVAWSATACHDGKEWLALGISGADDDAYAVIHYGGVPTDVVRSWRKQILRTQESSCVCMKGNCYWVMTDGPANNQASYKIFKSHKGRVTNEREVSFQGGHIEECSCYPNLGKVECVCRDNWNGMNRPILTFDEDLNYEVGYLCAGIPTDTPRVQDSSFTGSCTNAVGGSGTNNYGVKGFGFRQGNSVWAGRTVSISSRSGFEILLIEDGWTKTSKTVIKKVEVLNNKNWSGYSGAFTIPITMTSKQCLVPCFWLEMIRGKPEERTSIWTSSSSTVFCGVSSEVPGWSWDDGAILPFDIDKMRS</t>
  </si>
  <si>
    <t>MNPNQKIITIGSISLGLVVFNILLHVASIALGIISVTKDHKAYTCNTTEVYNETVRVETVIIPVNNTIYIGRESTHEPEFLNNTEPLCEVSGFAIVSKDNGIRVGSRGHVFVIREPFVACGPSECRTFFLTQGALLNDKHSNNTVKDRSPYRALMSVPLGSSPNAYQAKFESVGWSATACHDGKEWMAIGVSGADDDAYAVIHYGGVPTDVVRSWRKQILRTQESSCVCMKGECYWVMTDGPASNQASYKIFKSQKGLVVDEREISFQGGHIEECSCYPNMGKVECVCRDNWNGMNRPILTFDENLEYEVGYLCAGIPTDTPRVQDSSFTGSCTNAVGGSGTNNYGVKGFGFRQGNSVWAGRTVSISSRSGFEVLLIEDGWIRPSKTISKKVEVLNNKNWSGYSGSFTIPTAMTSKSCLVPCFWLEMIRGKPEERTSIWTSSSSTVFCGVSSEVPGWSWDDGAILPFDIDKMRS</t>
  </si>
  <si>
    <t>MNPNQKIVTIGSLSLGLVVFNVLLHAVSIILTVLALGKSENNGICNGTVVREYNETVRIEKVTQWYNTSVVEYVPHWNEGTYINNTEPICDVKGFAPFSKDNGIRVGSRGHIFVIREPFVSCSPVGCRTFFLTQGSLLNDKHSNGTVKDRSPFRTLMSVEVGQSPNVYQARFEAVAWSATACHDGKKWMAIGVTGPDSKAVAVVHYGGVPTDVVNSWAGDILRTQESSCTCIQGNCYWVMTDGPANRQAQYRIYKANQGKIIGRKDVSFSGGHIEECSCYPNDGKVECVCRDNWTGTNRPVLIISPDLSYRVGYLCAGLPSDTPRGEDTQFVGSCTSPMGNQGYGVKGFGFRQGTDVWVGRTISRTSRSGFEIIRIKNGWTQTSKEQIRRQVVVDNSNWSGYSGSFTLPVELSGRECLVPCFWVEMIRGRPEERTIWTSSSSIVMCGVDYEIADWSWHDGAILPFDIDKMRS</t>
  </si>
  <si>
    <t>MNPNQKIITIGSVSLGLVILNILLHIVSITVTVLVLPGNGNNESCNETVIREYNETVRVEKVTQWHNTNVIEYIERPENDHFMNNTEALCDAKGFAPFSKDNGIRIGSRGHVFVIREPFVSCSPTECRTFFLTQGSLLNDKHSNGTVKDRSPYRTLMSVEIGQSPNVYQARFEAVAWSATACHDGKKWMTIGVTGPDAKAVAVVHYGGIPTDVINSWAGDILRTQESSCTCIQGECFWVMTDGPANRQAQYRAFKAKQGKIVGQAEISFNGGHIEECSCYPNEGKVECVCRDNWTGTNRPVLVISPDLSYRVGYLCAGLPSDTPRGEDSQFTGSCTSPMGNQGYGVKGFGFRQGNDVWMGRTISRTSRSGFEILKVRNGWVQNSKEQIKRQVVVDNLNWSGYSGSFTLPAELTKRNCLVPCFWVEMIRGNPEEKTIWTSSSSIVMCGVDHEIADWSWHDGAILPFDIDKMRS</t>
  </si>
  <si>
    <t>MNPNQKIITIGSVSLTIATVCFLMQIAILVTTVTLHFKQYECDSPASNQVMPCEPIIIERNITEIVYLNNTTIEKEICPKVVEYRNWSKPQCQITGFAPFSKDNSIRLSAGGDIWVTREPYVSCDHGKCYQFALGQGTTLDNKHSNDTIHDRIPHRTLLMNELGVPFHLGTRQVCIAWSSSSCHDGKAWLHVCITGDDKNATASFIYDGRLVDSIGSWSQNILRTQESECVCINGTCTVVMTDGSASGRADTRILFIEEGKIVHISPLSGSAQHVEECSCYPRYPGVRCICRDNWKGSNRPVVDINMEDYSIDSSYVCSGLVGDTPRNDDRSSNSNCRNPNNERGNQGVKGWAFDNGDDVWMGRTISKDLRSGYETFKVIGGWSTPNSKSQINRQVIVDSDNRSGYSGIFSVEGKSCINRCFYVELIRGRKQETRVWWTSNSIVVFCGTSGTYGTGSWPDGANINLMHI</t>
  </si>
  <si>
    <t>MNPNQKIITIGSVSLTIATICFLMQIAILVTTVTLHFKQYECNSPPNNQVMLCEPTIIERNITEIVYLTNTTIEKEICPKLAEYRNWSKPQCKITGFAPFSKDNSIRLSAGGDIWVTREPYVSCDPGKCYQFALGQGTTLNNRHSNDTVHDRTPYRTLLMNELGVPFHLGTKQVCIAWSSSSCHDGKAWLHVCVTGHDENATASFIYDGRLVDSIGSWSKNILRTQESECVCINGTCTVVMTDGSASERADTKILFIEEGKIVHISPLSGSAQHVEECSCYPRYPGVRCVCRDNWKGSNRPIVDINVKDYSIVSSYVCSGLVGDTPRKNDSSSSSYCRNPNNEKGSHGVKGWAFDDGNDVWMGRTIGEELRSGYETFKVIGGWSTPNSKLQINRQVIVDRGNRSGYSGIFSVEGKSCINRCFYVELVRGRKQETEVWWTSNSIVVFCGTSGTYGTGSWPDGADINLMHI</t>
  </si>
  <si>
    <t>MNPNQKIITIGSVSLTISTICFFMQIAILITTVTLHFKQYEFNSPPNNQVMLCEPTIIERNITEIVYLTNTTIEKEICPKLAEYRNWSKPQCNITGFAPFSKDNSIRLSAGGDIWVTREPYVSCDPDKCYQFALGQGTTLNNVHSNDTVHDRTPYRTLLMNELGVPFHLGTKQVCIAWSSSSCHDGKAWLHVCVTGDDENATASFIYNGRLVDSIVSWSKKILRTQESECVCINGTCTVVMTDGSASGKADTKILFIEEGKIVHTSTLSGSAQHVEECSCYPRYPGVRCVCRDNWKGSNRPIVDINIKDYSIVSSYVCSGLVGDTPRKNDSSSSSHCLDPNNEEGGHGVKGWAFDDGNDVWMGRTISEKLRSGYETFKVIEGWSNPNSKLQINRQVIVDRGNRSGYSGIFSVEGKSCINRCFYVELIRGRKQETEVLWTSNSIVVFCGTSGTYGTGSWPDGADINLMPI</t>
  </si>
  <si>
    <t>MNPNQKIITIGSVSLTISTICFFMQIAILITTVTLHFKQYEFNSPPNNQVMLCEPTIIERNITEIVYLTNTTIEKEICPKPAEYRNWSKPQCGITGFAPFSKDNSIRLSAGGDIWVTREPYVSCDPDKCYQFALGQGTTLNNVHSNNTVRDRTPYRTLLMNELGVPFHLGTKQVCIAWSSSSCHDGKAWLHVCITGDDKNATASFIYNGRLVDSVVSWSKDILRTQESECICINGTCTVVMTDGSASGKADTKILFIEEGKIVHTSTLSGSAQHVEECSCYPRYPGVRCVCRDNWKGSNRPIVDINIKDHSIVSSYVCSGLVGDTPRKNDSSSSSHCLDPNNEEGGHGVKGWAFDDGNDVWMGRTINETSRLGYETFKVIEGWSNPKSKLQTNRQVIVDRGDRSGYSGIFSVEGKSCINRCFYVELIRGRKEETEVLWTSNSIVVFCGTSGTYGTGSWPDGADLNLMHI</t>
  </si>
  <si>
    <t>MNPNQKIITIGSVSLTISTICFFMQIAILTTTVTLHFRQYEFNSPPNNQVMLCEPTIIERNITEIVYLTNTTIEKEICPKPAEYRNWSKPQCGITGFAPFSKDNSIRLSAGGDIWVTREPYVSCDPDKCYQFALGQGTTLNNVHSNNTVRDRTPYRTLLMNELGVPFHLGTKQVCIAWSSSSCHDGKAWLHVCITGDDKNATASFIYNGRLVDSVVSWSKDILRTQESECVCINGTCTVVMTDGNATGKADTKILFIEEGKIVHTSKLSGSAQHVEECSCYPRYPGVRCVCRDNWKGSNRPIVDINIKDHSIVSSYVCSGLVGDTPRKNDSSSSSHCLDPNNEEGGHGVKGWAFDDGNDVWMGRTINETSRLGYETFKVVEGWSNPKSKLQINRQVIVDRGDRSGYSGIFSVESKSCINRCFYVELIRGRKEETEVLWTSNSIVVFCGTSGTYGTGSWPDGADLNLMHI</t>
  </si>
  <si>
    <t>MNPNQKIITIGSVSLTISTICFFMQIAILITTVTLHFKQYEFNSPPNNQVMLCEPTIIERNITEIVYLTNTTIEKEICPKPAEYRNWSKPQCGITGFAPFSKDNSIRLSAGGDIWVTREPYVSCDLDKCYQFALGQGTTLNNVHSNNTVRDRTPYRTLLMNELGVPFHLGTKQVCIAWSSSSCHDGKAWLHVCITGDDKNATASFIYNGRLVDSVVSWSNDILRTQESECVCINGTCTVVMTDGNATGKADTKILFIEEGKIVHTSKLSGSAQHVEECSCYPRYPGVRCVCRDNWKGSNRPIIDINIKDHSIVSSYMCSGLVGDTPRKSDSSSSSHCLNPNNEEGGHGVKGWAFDDGNDVWMGRTINETSRLGYETFKVVEGWSNPKSKLQINRQVIVDRGDRSGYSGIFSVEGKSCINRCFYVELIRGRKEETEVLWTSNSIVVFCGTSGTYGTGSWPDGADLNLMHI</t>
  </si>
  <si>
    <t>MNPNQKIITIGSVSLIIATVCFLMQIAILAMTVTLHFKQHECSISNNSQVVPHEPTTEKEVCSKGVDYRSWSKPQCQITGFAPFSKDNSIRLSAGGNIWITREPYVSCDTSKCYQFALGQGTTLDNKHSNGTIHDRVPHRTLLMNELGVPFHLGTKQVCIAWSSSSCHDGKAWLHVCVTGEDRNATASFIYNGMLVDSIGSWSQNILRTQESECVCINGSCTVVMTDGSASGKADTRILFVKEGKIVHISPLSGSAQHIEECSCYPRYPNVRCVCRDNWKGSNRPTIDINMTDYSIDSSYVCSGLVGDTPRNDDSSSSSNCRDPNEERGNQGVKGWAFDSGDDVWMGRTISRDSRSGYETFRVIGGWTTTNSKSQTNRQVIVDNNNWSGYSGIFSVEHKSCINRCFYVELIRGRPKETRVWWTSNSIVVFCGTSGTYGTGSWPDGANINFMPIRS</t>
  </si>
  <si>
    <t>MNPNQKIIAIGSVSLTIATICLLMQIAILATTMTLHFKQNECINSSNNQVVPCEPIIIERNITEIVHLNSTTLEKEICPKVADYRNWSKPQCQITGFAPFSKDNSIRLSAGGDIWVTREPYVSCGLGKCYQFALGQGTTLENKHSNGTAHDRTPHRTLLMNELGVPFHLATQQVCIAWSSSSCHDGKAWLHVCVTGDDRNATASIIYDGILVDSIGSWSKNILRTQESECVCINGTCAVVMTDGSASGRADTRILFIREGKIAHISPLSGSAQHVEECSCYPRYPEVRCVCRDNWKGSNRPVLYINMANYSIDSSYVCSGLVGDTPRNDDRSSSSNCRDPNNERGAPGVKGWAFDNGNDIWMGRTIKKDSRSGYETFRVIGGWTTANSKSQINRQVIVDSDNSSGYSGIFSVEGKSCINRCFYVELIRGRPKETRVWWTSNSIIVFCGTSGTYGTGSWPDGANINFMAIRS</t>
  </si>
  <si>
    <t>MNPNQKIITIGVVNTTLSTIALLIGVGNLIFNTVIHEKIGDHQIVTYPTITTPAVPNCSDTIITYNNTVINNITTTIITEEERPFKSPLPLCPFRGFFPFHKDNAIRLGENKDVIVTREPYVSCDNDNCWSFALTQGALLGTKHSNGTIKDRTPYRSLIRFPIGTAPVLGNYKEICIAWSSSSCFDGKEWMHVCMTGNDNDASAQIIYGGRMTDSIKSWRKDILRTQESECQCIDGTCVVAVTDGPAANSADYRVYWIREGKIIKYENVPKTKIQHLEECSCYVDIDVYCICRDNWKGSNRPWMRINNETILETGYVCSKFHSDTPRPADPSTMSCDSPSNVNGGPGVKGFGFKAGDDVWLGRTVSTSGRSGFEIIKVTEGWINSPNHVKSITQTLVSNNDWSGYSGSFIVKAKDCFQPCFYVELIRGRPNKNDDVSWTSNSIVTFCGLDNEPGSGNWPDGSNIGFMPKRS</t>
  </si>
  <si>
    <t>MNPNQKIICISATGMTLSVVSLLIGIANLGLNIGLHYKVGDTPDVNIPSMNETNSTTTIINNNTQNNFTNITNIIVNKEEGRTFLNLTKPLCEVNSWHILSKDNAIRIGEDAHILVTREPYLSCDPQGCRMFALSQGTTLRGRHANGTIHDRSPFRALVSWEMGQAPSPYNVRVECIGWSSTSCHDGISRMSICMSGPNNNASAVVWYGGRPVTEIPSWAGNILRTQESECVCHKGICPVVMTDGPANNRAATKIIYFKEGKIQKIEELEGNAQHIEECSCYGAAGVIKCICRDNWKGANRPVIIIDPEMMTHTSKYLCSRVLTDTSRPNDPTSGNCDAPITGGSPDPGVKGFAFLDGENSWLGRTISKDSRSGYEMLKVPNAETDTQSGPTSHQVIVNNQNWSGYSGAFIDYWANKECFNPCFYVELIRGRPKESSVLWTSNSIVALCGSKERLGSWSWHDGAEIIYFKRS</t>
  </si>
  <si>
    <t>MNPNQKITCISATGVTLSVVSLLIGIANLGLNIGLHYKVSDSTTINIPNMNETNSTTTNITNIIVNKNEERTFLNLTKPLCEVNSWHILSKDNAIRIGEDAHILVTREPYLSCDPQGCRMFALSQGTTLRGRHANGTIHDRGPFRALISWEMGQAPSPYNTRVECIGWSSTSCHDGISRMSICISGPNDNASAVVWYRGRPVTEIPSWVGNILRTQESECVCHKGICPVVMTDGPANNKAATKIIYFKEGKIQKIEELQGNAQHIEECSCYGAAGMIKCVCRDNWKGANRPIITIDPEMMTHTSKYLCSKILTDTSRPNDPTNGNCDAPITGGSPDPGVKGFAFLDGENSWLGRTISKDSRSGYEMLKVPNAETDTQSGPTSYQLIVNNQNWSGYSGAFIDYWANKGCFNPCFYVELIRGRPKEIDVLWTSSSMVALCGSRERLGSWSWHDGAEIIYFKRS</t>
  </si>
  <si>
    <t>MNPNQKLFALSGVAIALSVLNLLIGISNVGLNVSLHLKEKGPKQEENLTCTTINQNNTTVVENTYVNNTTIITKGTDLKTPSYLLLNKSLCNVEGWVVIAKDNAVRFGESEQIIVTREPYVSCDPTGCKMYALHQGTTIRNKHSNGTIHDRTAFRGLISTPLGTPPTVSNSDFMCVGWSSTTCHDGIARMTICIQGNNDNATATVYYNRRLTTTIKTWARNILRTQESECVCHNGTCAVVMTDGSASSQAYTKVMYFHKGLVVKEEELRGSARHIEECSCYGHNQKVTCVCRDNWQGANRPIIEIDMNTLEHTSRYVCTGILTDTSRPGDKSSGDCSNPITGSPGAPGVKGFGFLNGDNTWLGRTISPRSRSGFEMLKIPNAGTDPNSRIAERQEIVDNNNWSGYSGSFIDYWNDNSECYNPCFYVELIRGRPEEAKYVWWTSNSLIALCGSPFPVGPGSFPDGAQIQYFSRS</t>
  </si>
  <si>
    <t>MNPNQKLFALSGVAIALSILNLLIGISNVGLNVSLHLKGSSNQDRNWTCTSVTQNNTTLIENTYVNNTTVINKETGTAKPNYLMLNKSLCKVEGWVVVAKDNAIRFGEGEQIIVTREPYVSCDPLGCKMYALHQGTTIRNKHSNGTIHDRTAFRGLISTPLGSPPVVSNSDFLCVGWSSTSCHDGIGRMTICVQGNNDNATATVYYDRRLTTTIKTWAGNILRTQESECVCHNGTCVVIMTDGSASSQAYTKVLYFHKGLVIKEEALKGSARHIEECSCYGHNSKVTCVCRDNWQGANRPVIEIDMDAMEHTSQYLCTGVLTDTSRPSDKSMGDCNNPITGSPGAPGVKGFGFLDSSNTWLGRTISPRSRSGFEMLKIPNAETDPNSKITERQEIVDNNNWSGYSGSFIDYWDESSECYNPCFYVELIRGRPEEAKYVWWTSNSLVALCGSPISVGSGSFPDGAQIQYFSRS</t>
  </si>
  <si>
    <t>MNPNQKILCTSATAIIIGAIAVLIGIANLGLNIGLHLKPGCNCSHSQPETTNTSQTIINNYYNETNITNIQMEERTSRNFNNLTKGLCTINSWHIYGKDNAVRIGESSDVLVTREPYVSCDPDECRFYALSQGTTIRGKHSNGTIHDRSQYRALISWPLSSPPTVYNSRVECIGWSSTSCHDGKSRMSICISGPNNNASAVVWYNRRPVAEINTWARNILRTQESECVCHNGVCPVVFTDGSATGPADTRIYYFKEGKILKWESLTGTAKHIEECSCYGERTGITCTCRDNWQGSNRPVIQIDPVAMTHTSQYICSPVLTDNPRPNDPNIGKCNDPYPGNNNNGVKGFSYLDGANTWLGRTISTASRSGYEMLKVPNALTDDRSKPIQGQTIVLNADWSGYSGSFMDYWAEGDCYRACFYVELIRGRPKEDKVWWTSNSIVSMCSSTEFLGQWNWPDGAKIEYFL</t>
  </si>
  <si>
    <t>MLPSTIQTLTLLLTSGGVLLSLYVSASLSYLLYSDVLLKFSSTKTTAPTMSLECTNASNAQTVNHSATKEMTFPPPEPEWTYPRLSCQGSTFQKALLISPHRFGEIKGNSAPLIIREPFVACGPKECRHFALTHYAAQPGGYYNGTRKDRNKLRHLVSVKLGKIPTVENSIFHMAAWSGSACHDGREWTYIGVDGPDNDALVKIKYGEAYTDTYHSYAHNILRTQESACNCIGGDCYLMITDGSASGISKCRFLKIREGRIIKEILPTGRVEHTEECTCGFASNKTIECACRDNSYTAKRPFVKLNVETDTAEIRLMCTKTYLDTPRPDDGSIAGPCESNGDKWLGGIKGGFVHQRMESKIGRWYSRTMSKTNRMGMELYVKYDGDPWTDSDALTLSGVMVSIEEPGWYSFGFEIKDKKCDVPCIGIEMVHDGGKDTWHSAATAIYCLMGSGQLLWDTVTGVDMAL</t>
  </si>
  <si>
    <t>MLPSTIQTLTLFLTSGGVLLSLYVSASLSYLLYSDILLKFSSTKITAPTMSLDCANVSNVQAVNRSATKEMTSLLPEPEWTYPRLSCQGSTFQKALLISPHRFGETRGNSAPLIIREPFVACGPKECRHFALTHYAAQPGGYYNGTRRDRNKLRHLISVKLGKIPTVENSIFHMAAWSGSACHDGREWTYVGVDGPDSNALIKIKYGEAYTDTYHSYANNILRTQESACNCIGGDCYLMITDGSASGISKCRFLKIREGRIIKEIFPTGRVEHTEECTCGFASNKTIECACRDNSYTAKRPFVKLNVETDTAEIRLMCTETYLDTPRPDDGSITGPCESNGDKGLGGIKGGFVHQRMASKIGRWYSRTMSKTERMGMELYVKYDGDPWTDSDALAPSGVMVSMKEPGWYSFGFEIKDKKCDVPCIGIEMVHDGGKETWHSAATAIYCLMGSGQLLWDTVTGVDMAL</t>
  </si>
  <si>
    <t>MLPSTIQTLTLFLTSGGVLLSLYVSASLSYLLYSDILLKFSRTEITAPIMPLDCANASNVQAVNRSATKGVTLLLPEPEWTYPRLSCPGSTFQKALLISPHRFGETKGNSAPLIIREPFIACGPKECKHFALTHYAAQPGGYYNGTREDRNKLRHLISVKLGKIPTVENSIFHMAAWSGSACHDGREWTYIGVDGPDSNALLKIKYGEAYTDTYHSYAKNILRTQESACNCIGGDCYLMITDGPASGISECRFLKIREGRIIKEIFPTGRVKHTEECTCGFASNKTIECACRDNSYTAKRPFVKLNVETDTAEIRLMCTETYLDTPRPNDGSITGPCESNGDKGSGGIKGGFVHQRMASKIGRWYSRTMSKTKRMGMGLYVKYDGDPWTDSEALALSGVMVSMEEPGWYSFGFEIKDKKCDVPCIGIEMVHDGGKTTWHSAATAIYCLMGSGQLLWDTVTGVNMTL</t>
  </si>
  <si>
    <t>MLPSTIQTLTLFLTSGGVLLSLYVSASLSYLLYSDILLKFSRTEVTAPIMPLDCANASNVQAVNRSATKGVTPLLPEPEWTYPRLSCPGSTFQKALLISPHRFGETKGNSAPLIIREPFIACGPKECKHFALTHYAAQPGGYYNGTREDRNKLRHLISVKLGKIPTVENSIFHMAAWSGSACHDGREWTYIGVDGPDSNALLKIKYGEAYTDTYHSYAKNILRTQESACNCIGGDCYLMITDGPASGISECRFLKIREGRIIKEIFPTGRVKHTEECTCGFASNKTIECACRDNSYTAKRPFVKLNVETDTAEIRLMCTKTYLDTPRPNDGSITGPCESDGDEGSGGIKGGFVHQRMASKIGRWYSRTMSKTKRMGMGLYVKYDGDPWTDSEALALSGVMVSMEEPGWYSFGFEIKDKKCDVPCIGIEMVHDGGKTTWHSAATAIYCLMGSGQLLWDTVTGVNMTL</t>
  </si>
  <si>
    <t>MLPSTIQTLTLFLTSGGVLLSLYVSASLSYLLYSDILLKFSPTEITAPTMPLDCANASNVQAVNRSATKGVTLLLPEPEWTYPRLSCPGSTFQKALLISPHRFGETKGNSAPLIIREPFIACGPNECKHFALTHYAAQPGGYYNGTRGDRNKLRHLISVKLGKIPTVENSIFHMAAWSGSACHDGKEWTYIGVDGPDNNALLKVKYGEAYTDTYHSYANKILRTQESACNCIGGNCYLMITDGSASGVSECRFLKIREGRIIKEIFPTGRVKHTEECTCGFASNKTIECACRDNSYTAKRPFVKLNVETDTAEIRLMCTDTYLDTPRPNDGSITGPCESNGDKGSGGIKGGFVHQRMESKIGRWYSRTMSKTERMGMGLYVKYDGDPWADSDALAFSGVMVSMKEPGWYSFGFEIKDKKCDVPCIGIEMVHDGGKETWHSAATAIYCLMGSGQLLWDTVTGVDMAL</t>
  </si>
  <si>
    <t>MLPSTIQTLTLFLTSGGVLLSLYVSASLSYLLYSDILLKFSPTEITAPTMPLDCANASNVQAVNRSATKGVTLLLPEPEWTYPRLSCPGSTFQKALLISPHRFGETKGNSAPLIIREPFIACGPNECKHFALTHYAAQPGGYYNGTRGDRNKLRHLISVKLGKIPTVENSIFHMAAWSGSACHDGKEWTYIGVDGPDNNALLKVKYGEAYTDTYHSYANKILRTQESACNCIGGNCYLMITDGSASGVSECRFLKIREGRIIKEIFPTGRVKHTEECTCGFASNKTIECACRDNRYTAKRPFVKLNVETDTAEIRLMCTDTYLDTPRPNDGSITGPCESDGDKGSGGIKGGFVHQRMKSKIGRWYSRTMSKTERMGMGLYVKYDGDPWADSDALAFSGVMVSMKEPGWYSFGFEIKDKKCDVPCIGIEMVHDGGKETWHSAATAIYCLMGSGQLLWDTVTGVDMAL</t>
  </si>
  <si>
    <t>MLPSTIQTLTLFLTSGGVLLSLYVSASLSYLLYSDILLKFSPTEITAPTMPLDCANASNVQAVNRSATKGVTLLLPEPEWTYPRLSCPGSTFQKALLISPHRFGETKGNSAPLIIREPFVACGPNECKHFALTHYAAQPGGYYNGTRGDRNKLRHLISVKLGKIPTVENSIFHMAAWSGSACHDGKEWTYIGVDGPDNNALLKVKYGEAYTDTYHSYANNILRTQESACNCIGGNCYLMITDGSASGVSECRFLKIREGRIIKEIFPTGRVKHTEECTCGFASNKTIECACRDNRYTAKRPFVKLNVETDTAEIRLMCTDTYLDTPRPNDGSITGPCESDGDKGSGGIKGGFVHQRMKSKIGRWYSRTMSQTERMGMGLYVKYGGDPWADSDALAFSGVMVSMKEPGWYSFGFEIKDKKCDVPCIGIEMVHDGGKETWHSAATAIYCLMGSGQLLWDTVTGVDMAL</t>
  </si>
  <si>
    <t>Sequence</t>
    <phoneticPr fontId="2"/>
  </si>
  <si>
    <t>NA sequences</t>
    <phoneticPr fontId="2"/>
  </si>
  <si>
    <t>day</t>
    <phoneticPr fontId="2"/>
  </si>
  <si>
    <t>pfu/g</t>
    <phoneticPr fontId="2"/>
  </si>
  <si>
    <t>log pfu/g</t>
    <phoneticPr fontId="2"/>
  </si>
  <si>
    <t>Virus titer (PFU) in mouse lung</t>
    <phoneticPr fontId="2"/>
  </si>
  <si>
    <t xml:space="preserve">mouse </t>
    <phoneticPr fontId="2"/>
  </si>
  <si>
    <t>#4</t>
    <phoneticPr fontId="2"/>
  </si>
  <si>
    <t>average</t>
    <phoneticPr fontId="2"/>
  </si>
  <si>
    <t>clone</t>
    <phoneticPr fontId="2"/>
  </si>
  <si>
    <t>Comparison</t>
  </si>
  <si>
    <t>P-value</t>
  </si>
  <si>
    <t>Statistical test</t>
  </si>
  <si>
    <t>Figure 2B</t>
  </si>
  <si>
    <t>DA03E17 vs. 1430E3/9 Day 2</t>
  </si>
  <si>
    <t>One-way ANOVA followed by Dunnett’s tests</t>
  </si>
  <si>
    <t>1G01 vs. 1430E3/9 Day 2</t>
  </si>
  <si>
    <t>DA03E17 vs. 1430E3/9 Day 4</t>
  </si>
  <si>
    <t>&lt;0.0001</t>
  </si>
  <si>
    <t>1G01 vs. 1430E3/9 Day 4</t>
  </si>
  <si>
    <t>Figure 4</t>
  </si>
  <si>
    <t>D151G vs. Wild-type 12 Hours post-infection</t>
  </si>
  <si>
    <t>Two-way ANOVA followed by Dunnett’s tests</t>
  </si>
  <si>
    <t>D151N vs. Wild-type 12 Hours post-infection</t>
  </si>
  <si>
    <t>D151G vs. Wild-type 24 Hours post-infection</t>
  </si>
  <si>
    <t>D151N vs. Wild-type 24 Hours post-infection</t>
  </si>
  <si>
    <t>D151G vs. Wild-type 48 Hours post-infection</t>
  </si>
  <si>
    <t>D151N vs. Wild-type 48 Hours post-infection</t>
  </si>
  <si>
    <t>D151G vs. Wild-type 72 Hours post-infection</t>
  </si>
  <si>
    <t>D151N vs. Wild-type 72 Hours post-infection</t>
  </si>
  <si>
    <t>Supplementary Figure 3</t>
  </si>
  <si>
    <t>DA03E17 vs. DA05A30 (vs. 1G01 with mouse Fc)</t>
  </si>
  <si>
    <t>DA03E17 vs. 1G01 (vs. 1G01 with mouse Fc)</t>
  </si>
  <si>
    <t>DA05A30 vs. 1G01 (vs. 1G01 with mouse Fc)</t>
  </si>
  <si>
    <t>DA03E17 vs. DA05A30 (vs. DA03E17 with mouse Fc)</t>
  </si>
  <si>
    <t>DA03E17 vs. 1G01 (vs. DA03E17 with mouse Fc)</t>
  </si>
  <si>
    <t>DA05A30 vs. 1G01 (vs. DA03E17 with mouse Fc)</t>
  </si>
  <si>
    <t>P-value for each experiment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</si>
</sst>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name val="Symbol"/>
      <family val="1"/>
      <charset val="2"/>
    </font>
    <font>
      <b/>
      <sz val="18"/>
      <color theme="1"/>
      <name val="Arial"/>
      <family val="2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ymbol"/>
      <family val="1"/>
      <charset val="2"/>
    </font>
    <font>
      <sz val="11"/>
      <color theme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2" borderId="3" xfId="0" applyFont="1" applyFill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1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4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F4C0-4DD9-48A9-AFA2-2ADD946213A2}">
  <dimension ref="A1:S35"/>
  <sheetViews>
    <sheetView showGridLines="0" zoomScale="70" zoomScaleNormal="70" workbookViewId="0">
      <selection activeCell="M10" sqref="M10"/>
    </sheetView>
  </sheetViews>
  <sheetFormatPr defaultRowHeight="18" x14ac:dyDescent="0.45"/>
  <cols>
    <col min="1" max="1" width="15.09765625" style="1" customWidth="1"/>
    <col min="2" max="2" width="22.09765625" style="1" customWidth="1"/>
    <col min="3" max="6" width="8.796875" style="1"/>
    <col min="7" max="7" width="8.8984375" style="1" customWidth="1"/>
    <col min="8" max="13" width="8.796875" style="1"/>
  </cols>
  <sheetData>
    <row r="1" spans="1:19" s="1" customFormat="1" ht="37.200000000000003" customHeight="1" x14ac:dyDescent="0.45">
      <c r="A1" s="7" t="s">
        <v>107</v>
      </c>
    </row>
    <row r="2" spans="1:19" x14ac:dyDescent="0.45">
      <c r="A2" s="54" t="s">
        <v>34</v>
      </c>
      <c r="B2" s="54" t="s">
        <v>35</v>
      </c>
      <c r="C2" s="56" t="s">
        <v>29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9" x14ac:dyDescent="0.45">
      <c r="A3" s="54"/>
      <c r="B3" s="54"/>
      <c r="C3" s="57" t="s">
        <v>36</v>
      </c>
      <c r="D3" s="57"/>
      <c r="E3" s="57"/>
      <c r="F3" s="57"/>
      <c r="G3" s="57"/>
      <c r="H3" s="57"/>
      <c r="I3" s="57"/>
      <c r="J3" s="57"/>
      <c r="K3" s="57" t="s">
        <v>38</v>
      </c>
      <c r="L3" s="57"/>
      <c r="M3" s="57"/>
      <c r="N3" s="57"/>
      <c r="O3" s="57"/>
      <c r="P3" s="57"/>
      <c r="Q3" s="57"/>
      <c r="R3" s="57"/>
    </row>
    <row r="4" spans="1:19" x14ac:dyDescent="0.45">
      <c r="A4" s="54"/>
      <c r="B4" s="54"/>
      <c r="C4" s="57" t="s">
        <v>43</v>
      </c>
      <c r="D4" s="57"/>
      <c r="E4" s="57"/>
      <c r="F4" s="57"/>
      <c r="G4" s="57"/>
      <c r="H4" s="57"/>
      <c r="I4" s="57"/>
      <c r="J4" s="57"/>
      <c r="K4" s="57" t="s">
        <v>43</v>
      </c>
      <c r="L4" s="57"/>
      <c r="M4" s="57"/>
      <c r="N4" s="57"/>
      <c r="O4" s="57"/>
      <c r="P4" s="57"/>
      <c r="Q4" s="57"/>
      <c r="R4" s="57"/>
    </row>
    <row r="5" spans="1:19" ht="18.600000000000001" thickBot="1" x14ac:dyDescent="0.5">
      <c r="A5" s="55"/>
      <c r="B5" s="55"/>
      <c r="C5" s="4">
        <v>50</v>
      </c>
      <c r="D5" s="4">
        <v>12.5</v>
      </c>
      <c r="E5" s="4">
        <v>3.125</v>
      </c>
      <c r="F5" s="4">
        <v>0.78125</v>
      </c>
      <c r="G5" s="4">
        <v>0.1953125</v>
      </c>
      <c r="H5" s="4">
        <v>4.8828125E-2</v>
      </c>
      <c r="I5" s="4">
        <v>1.220703125E-2</v>
      </c>
      <c r="J5" s="4">
        <v>3.0517578125E-3</v>
      </c>
      <c r="K5" s="4">
        <v>50</v>
      </c>
      <c r="L5" s="4">
        <v>12.5</v>
      </c>
      <c r="M5" s="4">
        <v>3.125</v>
      </c>
      <c r="N5" s="22">
        <v>0.78125</v>
      </c>
      <c r="O5" s="22">
        <v>0.1953125</v>
      </c>
      <c r="P5" s="22">
        <v>4.8828125E-2</v>
      </c>
      <c r="Q5" s="22">
        <v>1.220703125E-2</v>
      </c>
      <c r="R5" s="22">
        <v>3.0517578125E-3</v>
      </c>
    </row>
    <row r="6" spans="1:19" ht="18.600000000000001" thickTop="1" x14ac:dyDescent="0.45">
      <c r="A6" s="5" t="s">
        <v>65</v>
      </c>
      <c r="B6" s="5" t="s">
        <v>5</v>
      </c>
      <c r="C6" s="5">
        <v>5573</v>
      </c>
      <c r="D6" s="5">
        <v>8952</v>
      </c>
      <c r="E6" s="5">
        <v>11311</v>
      </c>
      <c r="F6" s="5">
        <v>15310</v>
      </c>
      <c r="G6" s="5">
        <v>25201</v>
      </c>
      <c r="H6" s="5">
        <v>99997</v>
      </c>
      <c r="I6" s="5">
        <v>284345</v>
      </c>
      <c r="J6" s="5">
        <v>410711</v>
      </c>
      <c r="K6" s="5">
        <v>5449</v>
      </c>
      <c r="L6" s="5">
        <v>8922</v>
      </c>
      <c r="M6" s="5">
        <v>11019</v>
      </c>
      <c r="N6" s="5">
        <v>15684</v>
      </c>
      <c r="O6" s="5">
        <v>27168</v>
      </c>
      <c r="P6" s="5">
        <v>102463</v>
      </c>
      <c r="Q6" s="5">
        <v>275828</v>
      </c>
      <c r="R6" s="5">
        <v>390236</v>
      </c>
    </row>
    <row r="7" spans="1:19" x14ac:dyDescent="0.45">
      <c r="A7" s="3" t="s">
        <v>92</v>
      </c>
      <c r="B7" s="3" t="s">
        <v>14</v>
      </c>
      <c r="C7" s="3">
        <v>1970336</v>
      </c>
      <c r="D7" s="3">
        <v>2184455</v>
      </c>
      <c r="E7" s="3">
        <v>2379216</v>
      </c>
      <c r="F7" s="3">
        <v>4616127</v>
      </c>
      <c r="G7" s="3">
        <v>5105293</v>
      </c>
      <c r="H7" s="3">
        <v>5205201</v>
      </c>
      <c r="I7" s="3">
        <v>5281639</v>
      </c>
      <c r="J7" s="3">
        <v>5403903</v>
      </c>
      <c r="K7" s="3">
        <v>2143353</v>
      </c>
      <c r="L7" s="3">
        <v>2188923</v>
      </c>
      <c r="M7" s="3">
        <v>2520149</v>
      </c>
      <c r="N7" s="3">
        <v>4601172</v>
      </c>
      <c r="O7" s="3">
        <v>5025819</v>
      </c>
      <c r="P7" s="3">
        <v>5109816</v>
      </c>
      <c r="Q7" s="3">
        <v>5065567</v>
      </c>
      <c r="R7" s="3">
        <v>5197878</v>
      </c>
      <c r="S7" s="1"/>
    </row>
    <row r="8" spans="1:19" x14ac:dyDescent="0.45">
      <c r="A8" s="6" t="s">
        <v>91</v>
      </c>
      <c r="B8" s="6" t="s">
        <v>9</v>
      </c>
      <c r="C8" s="6">
        <v>2164</v>
      </c>
      <c r="D8" s="6">
        <v>3482</v>
      </c>
      <c r="E8" s="6">
        <v>3888</v>
      </c>
      <c r="F8" s="6">
        <v>4927</v>
      </c>
      <c r="G8" s="6">
        <v>6893</v>
      </c>
      <c r="H8" s="6">
        <v>11387</v>
      </c>
      <c r="I8" s="6">
        <v>24579</v>
      </c>
      <c r="J8" s="6">
        <v>44604</v>
      </c>
      <c r="K8" s="6">
        <v>2330</v>
      </c>
      <c r="L8" s="6">
        <v>3576</v>
      </c>
      <c r="M8" s="6">
        <v>4216</v>
      </c>
      <c r="N8" s="6">
        <v>4997</v>
      </c>
      <c r="O8" s="6">
        <v>7345</v>
      </c>
      <c r="P8" s="6">
        <v>11703</v>
      </c>
      <c r="Q8" s="6">
        <v>24805</v>
      </c>
      <c r="R8" s="6">
        <v>45775</v>
      </c>
    </row>
    <row r="9" spans="1:19" x14ac:dyDescent="0.45">
      <c r="A9" s="3" t="s">
        <v>93</v>
      </c>
      <c r="B9" s="3" t="s">
        <v>16</v>
      </c>
      <c r="C9" s="3">
        <v>76283</v>
      </c>
      <c r="D9" s="3">
        <v>82969</v>
      </c>
      <c r="E9" s="3">
        <v>104252</v>
      </c>
      <c r="F9" s="3">
        <v>134324</v>
      </c>
      <c r="G9" s="3">
        <v>162885</v>
      </c>
      <c r="H9" s="3">
        <v>175313</v>
      </c>
      <c r="I9" s="3">
        <v>197632</v>
      </c>
      <c r="J9" s="3">
        <v>218259</v>
      </c>
      <c r="K9" s="3">
        <v>74541</v>
      </c>
      <c r="L9" s="3">
        <v>81445</v>
      </c>
      <c r="M9" s="3">
        <v>96866</v>
      </c>
      <c r="N9" s="3">
        <v>132444</v>
      </c>
      <c r="O9" s="3">
        <v>149633</v>
      </c>
      <c r="P9" s="3">
        <v>176434</v>
      </c>
      <c r="Q9" s="3">
        <v>190354</v>
      </c>
      <c r="R9" s="3">
        <v>205662</v>
      </c>
    </row>
    <row r="10" spans="1:19" x14ac:dyDescent="0.45">
      <c r="A10" s="6" t="s">
        <v>23</v>
      </c>
      <c r="B10" s="6" t="s">
        <v>25</v>
      </c>
      <c r="C10" s="6">
        <v>20372</v>
      </c>
      <c r="D10" s="6">
        <v>21874</v>
      </c>
      <c r="E10" s="6">
        <v>25019</v>
      </c>
      <c r="F10" s="6">
        <v>29952</v>
      </c>
      <c r="G10" s="6">
        <v>36402</v>
      </c>
      <c r="H10" s="6">
        <v>47262</v>
      </c>
      <c r="I10" s="6">
        <v>55246</v>
      </c>
      <c r="J10" s="6">
        <v>62493</v>
      </c>
      <c r="K10" s="6">
        <v>19195</v>
      </c>
      <c r="L10" s="6">
        <v>21277</v>
      </c>
      <c r="M10" s="6">
        <v>23455</v>
      </c>
      <c r="N10" s="6">
        <v>28336</v>
      </c>
      <c r="O10" s="6">
        <v>34823</v>
      </c>
      <c r="P10" s="6">
        <v>44226</v>
      </c>
      <c r="Q10" s="6">
        <v>51452</v>
      </c>
      <c r="R10" s="6">
        <v>59526</v>
      </c>
    </row>
    <row r="11" spans="1:19" x14ac:dyDescent="0.45">
      <c r="A11" s="3" t="s">
        <v>20</v>
      </c>
      <c r="B11" s="3" t="s">
        <v>106</v>
      </c>
      <c r="C11" s="3">
        <v>3259527</v>
      </c>
      <c r="D11" s="3">
        <v>3353044</v>
      </c>
      <c r="E11" s="3">
        <v>3592729</v>
      </c>
      <c r="F11" s="3">
        <v>4455607</v>
      </c>
      <c r="G11" s="3">
        <v>6162568</v>
      </c>
      <c r="H11" s="3">
        <v>6587911</v>
      </c>
      <c r="I11" s="3">
        <v>6571517</v>
      </c>
      <c r="J11" s="3">
        <v>7025179</v>
      </c>
      <c r="K11" s="3">
        <v>3244290</v>
      </c>
      <c r="L11" s="3">
        <v>3517522</v>
      </c>
      <c r="M11" s="3">
        <v>3828416</v>
      </c>
      <c r="N11" s="3">
        <v>4589084</v>
      </c>
      <c r="O11" s="3">
        <v>6327791</v>
      </c>
      <c r="P11" s="3">
        <v>6878858</v>
      </c>
      <c r="Q11" s="3">
        <v>6928102</v>
      </c>
      <c r="R11" s="3">
        <v>7018293</v>
      </c>
    </row>
    <row r="14" spans="1:19" x14ac:dyDescent="0.45">
      <c r="A14" s="54" t="s">
        <v>34</v>
      </c>
      <c r="B14" s="54" t="s">
        <v>35</v>
      </c>
      <c r="C14" s="56" t="s">
        <v>31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</row>
    <row r="15" spans="1:19" x14ac:dyDescent="0.45">
      <c r="A15" s="54"/>
      <c r="B15" s="54"/>
      <c r="C15" s="57" t="s">
        <v>36</v>
      </c>
      <c r="D15" s="57"/>
      <c r="E15" s="57"/>
      <c r="F15" s="57"/>
      <c r="G15" s="57"/>
      <c r="H15" s="57"/>
      <c r="I15" s="57"/>
      <c r="J15" s="57"/>
      <c r="K15" s="57" t="s">
        <v>38</v>
      </c>
      <c r="L15" s="57"/>
      <c r="M15" s="57"/>
      <c r="N15" s="57"/>
      <c r="O15" s="57"/>
      <c r="P15" s="57"/>
      <c r="Q15" s="57"/>
      <c r="R15" s="57"/>
    </row>
    <row r="16" spans="1:19" x14ac:dyDescent="0.45">
      <c r="A16" s="54"/>
      <c r="B16" s="54"/>
      <c r="C16" s="57" t="s">
        <v>43</v>
      </c>
      <c r="D16" s="57"/>
      <c r="E16" s="57"/>
      <c r="F16" s="57"/>
      <c r="G16" s="57"/>
      <c r="H16" s="57"/>
      <c r="I16" s="57"/>
      <c r="J16" s="57"/>
      <c r="K16" s="57" t="s">
        <v>43</v>
      </c>
      <c r="L16" s="57"/>
      <c r="M16" s="57"/>
      <c r="N16" s="57"/>
      <c r="O16" s="57"/>
      <c r="P16" s="57"/>
      <c r="Q16" s="57"/>
      <c r="R16" s="57"/>
    </row>
    <row r="17" spans="1:19" ht="18.600000000000001" thickBot="1" x14ac:dyDescent="0.5">
      <c r="A17" s="55"/>
      <c r="B17" s="55"/>
      <c r="C17" s="4">
        <v>50</v>
      </c>
      <c r="D17" s="4">
        <v>12.5</v>
      </c>
      <c r="E17" s="4">
        <v>3.125</v>
      </c>
      <c r="F17" s="4">
        <v>0.78125</v>
      </c>
      <c r="G17" s="4">
        <v>0.1953125</v>
      </c>
      <c r="H17" s="4">
        <v>4.8828125E-2</v>
      </c>
      <c r="I17" s="4">
        <v>1.220703125E-2</v>
      </c>
      <c r="J17" s="4">
        <v>3.0517578125E-3</v>
      </c>
      <c r="K17" s="4">
        <v>50</v>
      </c>
      <c r="L17" s="4">
        <v>12.5</v>
      </c>
      <c r="M17" s="4">
        <v>3.125</v>
      </c>
      <c r="N17" s="22">
        <v>0.78125</v>
      </c>
      <c r="O17" s="22">
        <v>0.1953125</v>
      </c>
      <c r="P17" s="22">
        <v>4.8828125E-2</v>
      </c>
      <c r="Q17" s="22">
        <v>1.220703125E-2</v>
      </c>
      <c r="R17" s="22">
        <v>3.0517578125E-3</v>
      </c>
    </row>
    <row r="18" spans="1:19" ht="18.600000000000001" thickTop="1" x14ac:dyDescent="0.45">
      <c r="A18" s="5" t="s">
        <v>65</v>
      </c>
      <c r="B18" s="5" t="s">
        <v>5</v>
      </c>
      <c r="C18" s="5">
        <v>11185</v>
      </c>
      <c r="D18" s="5">
        <v>16230</v>
      </c>
      <c r="E18" s="5">
        <v>19689</v>
      </c>
      <c r="F18" s="5">
        <v>26832</v>
      </c>
      <c r="G18" s="5">
        <v>38819</v>
      </c>
      <c r="H18" s="5">
        <v>156349</v>
      </c>
      <c r="I18" s="5">
        <v>342423</v>
      </c>
      <c r="J18" s="5">
        <v>466197</v>
      </c>
      <c r="K18" s="5">
        <v>11817</v>
      </c>
      <c r="L18" s="5">
        <v>17666</v>
      </c>
      <c r="M18" s="5">
        <v>19992</v>
      </c>
      <c r="N18" s="5">
        <v>25912</v>
      </c>
      <c r="O18" s="5">
        <v>38793</v>
      </c>
      <c r="P18" s="5">
        <v>158787</v>
      </c>
      <c r="Q18" s="5">
        <v>333674</v>
      </c>
      <c r="R18" s="5">
        <v>450533</v>
      </c>
    </row>
    <row r="19" spans="1:19" x14ac:dyDescent="0.45">
      <c r="A19" s="3" t="s">
        <v>92</v>
      </c>
      <c r="B19" s="3" t="s">
        <v>14</v>
      </c>
      <c r="C19" s="3">
        <v>2722272</v>
      </c>
      <c r="D19" s="3">
        <v>2659341</v>
      </c>
      <c r="E19" s="3">
        <v>2820088</v>
      </c>
      <c r="F19" s="3">
        <v>4534679</v>
      </c>
      <c r="G19" s="3">
        <v>5211356</v>
      </c>
      <c r="H19" s="3">
        <v>5650373</v>
      </c>
      <c r="I19" s="3">
        <v>5266335</v>
      </c>
      <c r="J19" s="3">
        <v>5578008</v>
      </c>
      <c r="K19" s="3">
        <v>2654548</v>
      </c>
      <c r="L19" s="3">
        <v>2686025</v>
      </c>
      <c r="M19" s="3">
        <v>2892088</v>
      </c>
      <c r="N19" s="3">
        <v>4424758</v>
      </c>
      <c r="O19" s="3">
        <v>5185982</v>
      </c>
      <c r="P19" s="3">
        <v>5488333</v>
      </c>
      <c r="Q19" s="3">
        <v>5475725</v>
      </c>
      <c r="R19" s="3">
        <v>5356135</v>
      </c>
      <c r="S19" s="1"/>
    </row>
    <row r="20" spans="1:19" x14ac:dyDescent="0.45">
      <c r="A20" s="6" t="s">
        <v>91</v>
      </c>
      <c r="B20" s="6" t="s">
        <v>9</v>
      </c>
      <c r="C20" s="6">
        <v>3214</v>
      </c>
      <c r="D20" s="6">
        <v>5113</v>
      </c>
      <c r="E20" s="6">
        <v>5551</v>
      </c>
      <c r="F20" s="6">
        <v>6305</v>
      </c>
      <c r="G20" s="6">
        <v>7139</v>
      </c>
      <c r="H20" s="6">
        <v>11553</v>
      </c>
      <c r="I20" s="6">
        <v>27705</v>
      </c>
      <c r="J20" s="6">
        <v>52742</v>
      </c>
      <c r="K20" s="6">
        <v>3228</v>
      </c>
      <c r="L20" s="6">
        <v>4949</v>
      </c>
      <c r="M20" s="6">
        <v>5103</v>
      </c>
      <c r="N20" s="6">
        <v>5871</v>
      </c>
      <c r="O20" s="6">
        <v>7343</v>
      </c>
      <c r="P20" s="6">
        <v>11053</v>
      </c>
      <c r="Q20" s="6">
        <v>27195</v>
      </c>
      <c r="R20" s="6">
        <v>51531</v>
      </c>
    </row>
    <row r="21" spans="1:19" x14ac:dyDescent="0.45">
      <c r="A21" s="3" t="s">
        <v>93</v>
      </c>
      <c r="B21" s="3" t="s">
        <v>16</v>
      </c>
      <c r="C21" s="3">
        <v>86251</v>
      </c>
      <c r="D21" s="3">
        <v>83475</v>
      </c>
      <c r="E21" s="3">
        <v>85277</v>
      </c>
      <c r="F21" s="3">
        <v>97248</v>
      </c>
      <c r="G21" s="3">
        <v>103257</v>
      </c>
      <c r="H21" s="3">
        <v>146426</v>
      </c>
      <c r="I21" s="3">
        <v>211069</v>
      </c>
      <c r="J21" s="3">
        <v>221637</v>
      </c>
      <c r="K21" s="3">
        <v>85688</v>
      </c>
      <c r="L21" s="3">
        <v>87442</v>
      </c>
      <c r="M21" s="3">
        <v>86448</v>
      </c>
      <c r="N21" s="3">
        <v>101279</v>
      </c>
      <c r="O21" s="3">
        <v>108359</v>
      </c>
      <c r="P21" s="3">
        <v>151785</v>
      </c>
      <c r="Q21" s="3">
        <v>207620</v>
      </c>
      <c r="R21" s="3">
        <v>226395</v>
      </c>
    </row>
    <row r="22" spans="1:19" x14ac:dyDescent="0.45">
      <c r="A22" s="6" t="s">
        <v>23</v>
      </c>
      <c r="B22" s="6" t="s">
        <v>25</v>
      </c>
      <c r="C22" s="6">
        <v>73413</v>
      </c>
      <c r="D22" s="6">
        <v>72977</v>
      </c>
      <c r="E22" s="6">
        <v>74529</v>
      </c>
      <c r="F22" s="6">
        <v>73343</v>
      </c>
      <c r="G22" s="6">
        <v>71221</v>
      </c>
      <c r="H22" s="6">
        <v>73435</v>
      </c>
      <c r="I22" s="6">
        <v>68841</v>
      </c>
      <c r="J22" s="6">
        <v>66395</v>
      </c>
      <c r="K22" s="6">
        <v>70445</v>
      </c>
      <c r="L22" s="6">
        <v>69050</v>
      </c>
      <c r="M22" s="6">
        <v>70451</v>
      </c>
      <c r="N22" s="6">
        <v>73895</v>
      </c>
      <c r="O22" s="6">
        <v>69674</v>
      </c>
      <c r="P22" s="6">
        <v>70786</v>
      </c>
      <c r="Q22" s="6">
        <v>69997</v>
      </c>
      <c r="R22" s="6">
        <v>66136</v>
      </c>
    </row>
    <row r="23" spans="1:19" x14ac:dyDescent="0.45">
      <c r="A23" s="3" t="s">
        <v>20</v>
      </c>
      <c r="B23" s="3" t="s">
        <v>106</v>
      </c>
      <c r="C23" s="3">
        <v>6035471</v>
      </c>
      <c r="D23" s="3">
        <v>5840357</v>
      </c>
      <c r="E23" s="3">
        <v>5969795</v>
      </c>
      <c r="F23" s="3">
        <v>6375685</v>
      </c>
      <c r="G23" s="3">
        <v>7034678</v>
      </c>
      <c r="H23" s="3">
        <v>7166304</v>
      </c>
      <c r="I23" s="3">
        <v>7425600</v>
      </c>
      <c r="J23" s="3">
        <v>7118701</v>
      </c>
      <c r="K23" s="3">
        <v>5898855</v>
      </c>
      <c r="L23" s="3">
        <v>5955855</v>
      </c>
      <c r="M23" s="3">
        <v>5835703</v>
      </c>
      <c r="N23" s="3">
        <v>6239133</v>
      </c>
      <c r="O23" s="3">
        <v>6745270</v>
      </c>
      <c r="P23" s="3">
        <v>7087610</v>
      </c>
      <c r="Q23" s="3">
        <v>7063025</v>
      </c>
      <c r="R23" s="3">
        <v>7060525</v>
      </c>
    </row>
    <row r="26" spans="1:19" x14ac:dyDescent="0.45">
      <c r="A26" s="54" t="s">
        <v>34</v>
      </c>
      <c r="B26" s="54" t="s">
        <v>35</v>
      </c>
      <c r="C26" s="56" t="s">
        <v>32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</row>
    <row r="27" spans="1:19" x14ac:dyDescent="0.45">
      <c r="A27" s="54"/>
      <c r="B27" s="54"/>
      <c r="C27" s="57" t="s">
        <v>36</v>
      </c>
      <c r="D27" s="57"/>
      <c r="E27" s="57"/>
      <c r="F27" s="57"/>
      <c r="G27" s="57"/>
      <c r="H27" s="57"/>
      <c r="I27" s="57"/>
      <c r="J27" s="57"/>
      <c r="K27" s="57" t="s">
        <v>38</v>
      </c>
      <c r="L27" s="57"/>
      <c r="M27" s="57"/>
      <c r="N27" s="57"/>
      <c r="O27" s="57"/>
      <c r="P27" s="57"/>
      <c r="Q27" s="57"/>
      <c r="R27" s="57"/>
    </row>
    <row r="28" spans="1:19" x14ac:dyDescent="0.45">
      <c r="A28" s="54"/>
      <c r="B28" s="54"/>
      <c r="C28" s="57" t="s">
        <v>43</v>
      </c>
      <c r="D28" s="57"/>
      <c r="E28" s="57"/>
      <c r="F28" s="57"/>
      <c r="G28" s="57"/>
      <c r="H28" s="57"/>
      <c r="I28" s="57"/>
      <c r="J28" s="57"/>
      <c r="K28" s="57" t="s">
        <v>43</v>
      </c>
      <c r="L28" s="57"/>
      <c r="M28" s="57"/>
      <c r="N28" s="57"/>
      <c r="O28" s="57"/>
      <c r="P28" s="57"/>
      <c r="Q28" s="57"/>
      <c r="R28" s="57"/>
    </row>
    <row r="29" spans="1:19" ht="18.600000000000001" thickBot="1" x14ac:dyDescent="0.5">
      <c r="A29" s="55"/>
      <c r="B29" s="55"/>
      <c r="C29" s="4">
        <v>50</v>
      </c>
      <c r="D29" s="4">
        <v>12.5</v>
      </c>
      <c r="E29" s="4">
        <v>3.125</v>
      </c>
      <c r="F29" s="4">
        <v>0.78125</v>
      </c>
      <c r="G29" s="4">
        <v>0.1953125</v>
      </c>
      <c r="H29" s="4">
        <v>4.8828125E-2</v>
      </c>
      <c r="I29" s="4">
        <v>1.220703125E-2</v>
      </c>
      <c r="J29" s="4">
        <v>3.0517578125E-3</v>
      </c>
      <c r="K29" s="4">
        <v>50</v>
      </c>
      <c r="L29" s="4">
        <v>12.5</v>
      </c>
      <c r="M29" s="4">
        <v>3.125</v>
      </c>
      <c r="N29" s="22">
        <v>0.78125</v>
      </c>
      <c r="O29" s="22">
        <v>0.1953125</v>
      </c>
      <c r="P29" s="22">
        <v>4.8828125E-2</v>
      </c>
      <c r="Q29" s="22">
        <v>1.220703125E-2</v>
      </c>
      <c r="R29" s="22">
        <v>3.0517578125E-3</v>
      </c>
    </row>
    <row r="30" spans="1:19" ht="18.600000000000001" thickTop="1" x14ac:dyDescent="0.45">
      <c r="A30" s="5" t="s">
        <v>65</v>
      </c>
      <c r="B30" s="5" t="s">
        <v>5</v>
      </c>
      <c r="C30" s="5">
        <v>404462</v>
      </c>
      <c r="D30" s="5">
        <v>429049</v>
      </c>
      <c r="E30" s="5">
        <v>423841</v>
      </c>
      <c r="F30" s="5">
        <v>425185</v>
      </c>
      <c r="G30" s="5">
        <v>410716</v>
      </c>
      <c r="H30" s="5">
        <v>407582</v>
      </c>
      <c r="I30" s="5">
        <v>423582</v>
      </c>
      <c r="J30" s="5">
        <v>408386</v>
      </c>
      <c r="K30" s="5">
        <v>407215</v>
      </c>
      <c r="L30" s="5">
        <v>406777</v>
      </c>
      <c r="M30" s="5">
        <v>401669</v>
      </c>
      <c r="N30" s="5">
        <v>404848</v>
      </c>
      <c r="O30" s="5">
        <v>405806</v>
      </c>
      <c r="P30" s="5">
        <v>410539</v>
      </c>
      <c r="Q30" s="5">
        <v>400212</v>
      </c>
      <c r="R30" s="5">
        <v>420075</v>
      </c>
    </row>
    <row r="31" spans="1:19" x14ac:dyDescent="0.45">
      <c r="A31" s="3" t="s">
        <v>92</v>
      </c>
      <c r="B31" s="3" t="s">
        <v>14</v>
      </c>
      <c r="C31" s="3">
        <v>5171761</v>
      </c>
      <c r="D31" s="3">
        <v>5142190</v>
      </c>
      <c r="E31" s="3">
        <v>5182959</v>
      </c>
      <c r="F31" s="3">
        <v>5387943</v>
      </c>
      <c r="G31" s="3">
        <v>5243825</v>
      </c>
      <c r="H31" s="3">
        <v>5250295</v>
      </c>
      <c r="I31" s="3">
        <v>5409318</v>
      </c>
      <c r="J31" s="3">
        <v>5341372</v>
      </c>
      <c r="K31" s="3">
        <v>5206740</v>
      </c>
      <c r="L31" s="3">
        <v>5356319</v>
      </c>
      <c r="M31" s="3">
        <v>5107659</v>
      </c>
      <c r="N31" s="3">
        <v>5408677</v>
      </c>
      <c r="O31" s="3">
        <v>5401366</v>
      </c>
      <c r="P31" s="3">
        <v>5475060</v>
      </c>
      <c r="Q31" s="3">
        <v>5107480</v>
      </c>
      <c r="R31" s="3">
        <v>5223925</v>
      </c>
      <c r="S31" s="1"/>
    </row>
    <row r="32" spans="1:19" x14ac:dyDescent="0.45">
      <c r="A32" s="6" t="s">
        <v>91</v>
      </c>
      <c r="B32" s="6" t="s">
        <v>9</v>
      </c>
      <c r="C32" s="6">
        <v>46877</v>
      </c>
      <c r="D32" s="6">
        <v>46671</v>
      </c>
      <c r="E32" s="6">
        <v>49549</v>
      </c>
      <c r="F32" s="6">
        <v>48897</v>
      </c>
      <c r="G32" s="6">
        <v>48072</v>
      </c>
      <c r="H32" s="6">
        <v>47091</v>
      </c>
      <c r="I32" s="6">
        <v>50115</v>
      </c>
      <c r="J32" s="6">
        <v>49190</v>
      </c>
      <c r="K32" s="6">
        <v>49343</v>
      </c>
      <c r="L32" s="6">
        <v>47172</v>
      </c>
      <c r="M32" s="6">
        <v>50225</v>
      </c>
      <c r="N32" s="6">
        <v>48743</v>
      </c>
      <c r="O32" s="6">
        <v>49144</v>
      </c>
      <c r="P32" s="6">
        <v>46630</v>
      </c>
      <c r="Q32" s="6">
        <v>47970</v>
      </c>
      <c r="R32" s="6">
        <v>48109</v>
      </c>
    </row>
    <row r="33" spans="1:18" x14ac:dyDescent="0.45">
      <c r="A33" s="3" t="s">
        <v>93</v>
      </c>
      <c r="B33" s="3" t="s">
        <v>16</v>
      </c>
      <c r="C33" s="3">
        <v>223208</v>
      </c>
      <c r="D33" s="3">
        <v>212950</v>
      </c>
      <c r="E33" s="3">
        <v>232509</v>
      </c>
      <c r="F33" s="3">
        <v>230670</v>
      </c>
      <c r="G33" s="3">
        <v>216960</v>
      </c>
      <c r="H33" s="3">
        <v>229182</v>
      </c>
      <c r="I33" s="3">
        <v>219667</v>
      </c>
      <c r="J33" s="3">
        <v>224158</v>
      </c>
      <c r="K33" s="3">
        <v>217857</v>
      </c>
      <c r="L33" s="3">
        <v>232156</v>
      </c>
      <c r="M33" s="3">
        <v>220126</v>
      </c>
      <c r="N33" s="3">
        <v>213998</v>
      </c>
      <c r="O33" s="3">
        <v>210985</v>
      </c>
      <c r="P33" s="3">
        <v>235223</v>
      </c>
      <c r="Q33" s="3">
        <v>226481</v>
      </c>
      <c r="R33" s="3">
        <v>208940</v>
      </c>
    </row>
    <row r="34" spans="1:18" x14ac:dyDescent="0.45">
      <c r="A34" s="6" t="s">
        <v>23</v>
      </c>
      <c r="B34" s="6" t="s">
        <v>25</v>
      </c>
      <c r="C34" s="6">
        <v>61119</v>
      </c>
      <c r="D34" s="6">
        <v>62172</v>
      </c>
      <c r="E34" s="6">
        <v>63731</v>
      </c>
      <c r="F34" s="6">
        <v>61270</v>
      </c>
      <c r="G34" s="6">
        <v>62115</v>
      </c>
      <c r="H34" s="6">
        <v>66082</v>
      </c>
      <c r="I34" s="6">
        <v>62844</v>
      </c>
      <c r="J34" s="6">
        <v>61266</v>
      </c>
      <c r="K34" s="6">
        <v>61642</v>
      </c>
      <c r="L34" s="6">
        <v>62296</v>
      </c>
      <c r="M34" s="6">
        <v>63931</v>
      </c>
      <c r="N34" s="6">
        <v>65082</v>
      </c>
      <c r="O34" s="6">
        <v>61267</v>
      </c>
      <c r="P34" s="6">
        <v>65436</v>
      </c>
      <c r="Q34" s="6">
        <v>65583</v>
      </c>
      <c r="R34" s="6">
        <v>60805</v>
      </c>
    </row>
    <row r="35" spans="1:18" x14ac:dyDescent="0.45">
      <c r="A35" s="3" t="s">
        <v>20</v>
      </c>
      <c r="B35" s="3" t="s">
        <v>106</v>
      </c>
      <c r="C35" s="3">
        <v>7143801</v>
      </c>
      <c r="D35" s="3">
        <v>7133687</v>
      </c>
      <c r="E35" s="3">
        <v>7175612</v>
      </c>
      <c r="F35" s="3">
        <v>7132794</v>
      </c>
      <c r="G35" s="3">
        <v>7097818</v>
      </c>
      <c r="H35" s="3">
        <v>7023069</v>
      </c>
      <c r="I35" s="3">
        <v>7076202</v>
      </c>
      <c r="J35" s="3">
        <v>7207938</v>
      </c>
      <c r="K35" s="3">
        <v>7034409</v>
      </c>
      <c r="L35" s="3">
        <v>7023643</v>
      </c>
      <c r="M35" s="3">
        <v>7145584</v>
      </c>
      <c r="N35" s="3">
        <v>7068447</v>
      </c>
      <c r="O35" s="3">
        <v>7163178</v>
      </c>
      <c r="P35" s="3">
        <v>7091272</v>
      </c>
      <c r="Q35" s="3">
        <v>7174667</v>
      </c>
      <c r="R35" s="3">
        <v>7193242</v>
      </c>
    </row>
  </sheetData>
  <mergeCells count="21">
    <mergeCell ref="A26:A29"/>
    <mergeCell ref="B26:B29"/>
    <mergeCell ref="C26:R26"/>
    <mergeCell ref="C27:J27"/>
    <mergeCell ref="K27:R27"/>
    <mergeCell ref="C28:J28"/>
    <mergeCell ref="K28:R28"/>
    <mergeCell ref="A14:A17"/>
    <mergeCell ref="B14:B17"/>
    <mergeCell ref="C14:R14"/>
    <mergeCell ref="C15:J15"/>
    <mergeCell ref="K15:R15"/>
    <mergeCell ref="C16:J16"/>
    <mergeCell ref="K16:R16"/>
    <mergeCell ref="A2:A5"/>
    <mergeCell ref="B2:B5"/>
    <mergeCell ref="C2:R2"/>
    <mergeCell ref="C3:J3"/>
    <mergeCell ref="K3:R3"/>
    <mergeCell ref="C4:J4"/>
    <mergeCell ref="K4:R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B4CA2-1A0C-4868-AFC4-5D8DCA2F1C76}">
  <dimension ref="A1:L6"/>
  <sheetViews>
    <sheetView zoomScale="70" zoomScaleNormal="70" workbookViewId="0">
      <selection activeCell="D10" sqref="D10"/>
    </sheetView>
  </sheetViews>
  <sheetFormatPr defaultRowHeight="18" x14ac:dyDescent="0.45"/>
  <cols>
    <col min="1" max="1" width="10.3984375" style="1" customWidth="1"/>
    <col min="2" max="8" width="13.69921875" style="2" customWidth="1"/>
    <col min="9" max="12" width="8.796875" style="1"/>
  </cols>
  <sheetData>
    <row r="1" spans="1:8" s="1" customFormat="1" ht="37.200000000000003" customHeight="1" x14ac:dyDescent="0.45">
      <c r="A1" s="7" t="s">
        <v>117</v>
      </c>
    </row>
    <row r="2" spans="1:8" ht="18.600000000000001" thickBot="1" x14ac:dyDescent="0.5">
      <c r="A2" s="4" t="s">
        <v>108</v>
      </c>
      <c r="B2" s="10" t="s">
        <v>109</v>
      </c>
      <c r="C2" s="10" t="s">
        <v>110</v>
      </c>
      <c r="D2" s="10" t="s">
        <v>111</v>
      </c>
      <c r="E2" s="10" t="s">
        <v>112</v>
      </c>
      <c r="F2" s="10" t="s">
        <v>113</v>
      </c>
      <c r="G2" s="10" t="s">
        <v>114</v>
      </c>
      <c r="H2" s="10" t="s">
        <v>115</v>
      </c>
    </row>
    <row r="3" spans="1:8" ht="18.600000000000001" thickTop="1" x14ac:dyDescent="0.45">
      <c r="A3" s="5" t="s">
        <v>39</v>
      </c>
      <c r="B3" s="11">
        <v>15.8</v>
      </c>
      <c r="C3" s="11" t="s">
        <v>49</v>
      </c>
      <c r="D3" s="11" t="s">
        <v>49</v>
      </c>
      <c r="E3" s="11" t="s">
        <v>49</v>
      </c>
      <c r="F3" s="11" t="s">
        <v>49</v>
      </c>
      <c r="G3" s="11">
        <v>39.700000000000003</v>
      </c>
      <c r="H3" s="11">
        <v>17.7</v>
      </c>
    </row>
    <row r="4" spans="1:8" x14ac:dyDescent="0.45">
      <c r="A4" s="3" t="s">
        <v>41</v>
      </c>
      <c r="B4" s="9">
        <v>3.13</v>
      </c>
      <c r="C4" s="9">
        <v>15.8</v>
      </c>
      <c r="D4" s="9">
        <v>9.92</v>
      </c>
      <c r="E4" s="9">
        <v>8.84</v>
      </c>
      <c r="F4" s="9">
        <v>9.92</v>
      </c>
      <c r="G4" s="9">
        <v>4.42</v>
      </c>
      <c r="H4" s="9">
        <v>6.25</v>
      </c>
    </row>
    <row r="5" spans="1:8" x14ac:dyDescent="0.45">
      <c r="A5" s="6" t="s">
        <v>116</v>
      </c>
      <c r="B5" s="12">
        <v>3.13</v>
      </c>
      <c r="C5" s="12">
        <v>6.25</v>
      </c>
      <c r="D5" s="12">
        <v>4.96</v>
      </c>
      <c r="E5" s="12">
        <v>4.96</v>
      </c>
      <c r="F5" s="12">
        <v>1.56</v>
      </c>
      <c r="G5" s="12">
        <v>4.42</v>
      </c>
      <c r="H5" s="12">
        <v>6.25</v>
      </c>
    </row>
    <row r="6" spans="1:8" x14ac:dyDescent="0.45">
      <c r="A6" s="3" t="s">
        <v>42</v>
      </c>
      <c r="B6" s="9" t="s">
        <v>49</v>
      </c>
      <c r="C6" s="9" t="s">
        <v>49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DD548-D2ED-4DB2-BA30-2C23753692B9}">
  <dimension ref="A1:AF50"/>
  <sheetViews>
    <sheetView showGridLines="0" zoomScale="70" zoomScaleNormal="70" workbookViewId="0">
      <selection sqref="A1:XFD1"/>
    </sheetView>
  </sheetViews>
  <sheetFormatPr defaultRowHeight="18" x14ac:dyDescent="0.45"/>
  <cols>
    <col min="1" max="1" width="13.19921875" style="1" customWidth="1"/>
    <col min="2" max="2" width="24.5" style="1" customWidth="1"/>
    <col min="3" max="24" width="8.796875" style="1"/>
  </cols>
  <sheetData>
    <row r="1" spans="1:18" s="1" customFormat="1" ht="37.200000000000003" customHeight="1" x14ac:dyDescent="0.45">
      <c r="A1" s="7" t="s">
        <v>44</v>
      </c>
    </row>
    <row r="2" spans="1:18" x14ac:dyDescent="0.45">
      <c r="A2" s="54" t="s">
        <v>34</v>
      </c>
      <c r="B2" s="54" t="s">
        <v>35</v>
      </c>
      <c r="C2" s="56" t="s">
        <v>118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x14ac:dyDescent="0.45">
      <c r="A3" s="54"/>
      <c r="B3" s="54"/>
      <c r="C3" s="57" t="s">
        <v>36</v>
      </c>
      <c r="D3" s="57"/>
      <c r="E3" s="57"/>
      <c r="F3" s="57"/>
      <c r="G3" s="57"/>
      <c r="H3" s="57"/>
      <c r="I3" s="57"/>
      <c r="J3" s="57"/>
      <c r="K3" s="57" t="s">
        <v>38</v>
      </c>
      <c r="L3" s="57"/>
      <c r="M3" s="57"/>
      <c r="N3" s="57"/>
      <c r="O3" s="57"/>
      <c r="P3" s="57"/>
      <c r="Q3" s="57"/>
      <c r="R3" s="57"/>
    </row>
    <row r="4" spans="1:18" x14ac:dyDescent="0.45">
      <c r="A4" s="54"/>
      <c r="B4" s="54"/>
      <c r="C4" s="57" t="s">
        <v>43</v>
      </c>
      <c r="D4" s="57"/>
      <c r="E4" s="57"/>
      <c r="F4" s="57"/>
      <c r="G4" s="57"/>
      <c r="H4" s="57"/>
      <c r="I4" s="57"/>
      <c r="J4" s="57"/>
      <c r="K4" s="57" t="s">
        <v>43</v>
      </c>
      <c r="L4" s="57"/>
      <c r="M4" s="57"/>
      <c r="N4" s="57"/>
      <c r="O4" s="57"/>
      <c r="P4" s="57"/>
      <c r="Q4" s="57"/>
      <c r="R4" s="57"/>
    </row>
    <row r="5" spans="1:18" ht="18.600000000000001" thickBot="1" x14ac:dyDescent="0.5">
      <c r="A5" s="55"/>
      <c r="B5" s="55"/>
      <c r="C5" s="4">
        <f t="shared" ref="C5:G5" si="0">D5/4</f>
        <v>3.0517578125E-3</v>
      </c>
      <c r="D5" s="4">
        <f t="shared" si="0"/>
        <v>1.220703125E-2</v>
      </c>
      <c r="E5" s="4">
        <f t="shared" si="0"/>
        <v>4.8828125E-2</v>
      </c>
      <c r="F5" s="4">
        <f>G5/4</f>
        <v>0.1953125</v>
      </c>
      <c r="G5" s="4">
        <f t="shared" si="0"/>
        <v>0.78125</v>
      </c>
      <c r="H5" s="4">
        <f>I5/4</f>
        <v>3.125</v>
      </c>
      <c r="I5" s="4">
        <f>J5/4</f>
        <v>12.5</v>
      </c>
      <c r="J5" s="4">
        <v>50</v>
      </c>
      <c r="K5" s="4">
        <f t="shared" ref="K5:O5" si="1">L5/4</f>
        <v>3.0517578125E-3</v>
      </c>
      <c r="L5" s="4">
        <f t="shared" si="1"/>
        <v>1.220703125E-2</v>
      </c>
      <c r="M5" s="4">
        <f>N5/4</f>
        <v>4.8828125E-2</v>
      </c>
      <c r="N5" s="4">
        <f t="shared" si="1"/>
        <v>0.1953125</v>
      </c>
      <c r="O5" s="4">
        <f t="shared" si="1"/>
        <v>0.78125</v>
      </c>
      <c r="P5" s="4">
        <f>Q5/4</f>
        <v>3.125</v>
      </c>
      <c r="Q5" s="4">
        <f>R5/4</f>
        <v>12.5</v>
      </c>
      <c r="R5" s="4">
        <v>50</v>
      </c>
    </row>
    <row r="6" spans="1:18" ht="18.600000000000001" thickTop="1" x14ac:dyDescent="0.45">
      <c r="A6" s="58" t="s">
        <v>1</v>
      </c>
      <c r="B6" s="5" t="s">
        <v>2</v>
      </c>
      <c r="C6" s="5">
        <v>7.6399999999999996E-2</v>
      </c>
      <c r="D6" s="5">
        <v>0.10300000000000001</v>
      </c>
      <c r="E6" s="5">
        <v>0.13109999999999999</v>
      </c>
      <c r="F6" s="5">
        <v>0.1532</v>
      </c>
      <c r="G6" s="5">
        <v>0.1593</v>
      </c>
      <c r="H6" s="5">
        <v>0.2084</v>
      </c>
      <c r="I6" s="5">
        <v>2.0007999999999999</v>
      </c>
      <c r="J6" s="5">
        <v>1.9679000000000002</v>
      </c>
      <c r="K6" s="5">
        <v>3.5200000000000009E-2</v>
      </c>
      <c r="L6" s="5">
        <v>4.3800000000000006E-2</v>
      </c>
      <c r="M6" s="5">
        <v>6.0100000000000015E-2</v>
      </c>
      <c r="N6" s="5">
        <v>6.8000000000000005E-2</v>
      </c>
      <c r="O6" s="5">
        <v>0.12330000000000002</v>
      </c>
      <c r="P6" s="5">
        <v>0.18739999999999998</v>
      </c>
      <c r="Q6" s="5">
        <v>1.9170000000000003</v>
      </c>
      <c r="R6" s="5">
        <v>1.9417</v>
      </c>
    </row>
    <row r="7" spans="1:18" x14ac:dyDescent="0.45">
      <c r="A7" s="59"/>
      <c r="B7" s="3" t="s">
        <v>3</v>
      </c>
      <c r="C7" s="3">
        <v>0.12659999999999999</v>
      </c>
      <c r="D7" s="3">
        <v>0.2878</v>
      </c>
      <c r="E7" s="3">
        <v>0.45600000000000002</v>
      </c>
      <c r="F7" s="3">
        <v>0.52960000000000007</v>
      </c>
      <c r="G7" s="3">
        <v>0.6663</v>
      </c>
      <c r="H7" s="3">
        <v>0.69430000000000003</v>
      </c>
      <c r="I7" s="3">
        <v>0.78010000000000002</v>
      </c>
      <c r="J7" s="3">
        <v>0.79159999999999997</v>
      </c>
      <c r="K7" s="3">
        <v>0.1056</v>
      </c>
      <c r="L7" s="3">
        <v>0.20400000000000001</v>
      </c>
      <c r="M7" s="3">
        <v>0.36320000000000002</v>
      </c>
      <c r="N7" s="3">
        <v>0.46499999999999997</v>
      </c>
      <c r="O7" s="3">
        <v>0.56690000000000007</v>
      </c>
      <c r="P7" s="3">
        <v>0.65429999999999999</v>
      </c>
      <c r="Q7" s="3">
        <v>0.73950000000000005</v>
      </c>
      <c r="R7" s="3">
        <v>0.75719999999999998</v>
      </c>
    </row>
    <row r="8" spans="1:18" x14ac:dyDescent="0.45">
      <c r="A8" s="59" t="s">
        <v>4</v>
      </c>
      <c r="B8" s="6" t="s">
        <v>5</v>
      </c>
      <c r="C8" s="6">
        <v>8.3600000000000008E-2</v>
      </c>
      <c r="D8" s="6">
        <v>0.1618</v>
      </c>
      <c r="E8" s="6">
        <v>0.26649999999999996</v>
      </c>
      <c r="F8" s="6">
        <v>0.37329999999999997</v>
      </c>
      <c r="G8" s="6">
        <v>0.48950000000000005</v>
      </c>
      <c r="H8" s="6">
        <v>0.5575</v>
      </c>
      <c r="I8" s="6">
        <v>0.67699999999999994</v>
      </c>
      <c r="J8" s="6">
        <v>0.6804</v>
      </c>
      <c r="K8" s="6">
        <v>5.5400000000000005E-2</v>
      </c>
      <c r="L8" s="6">
        <v>9.0200000000000002E-2</v>
      </c>
      <c r="M8" s="6">
        <v>0.2349</v>
      </c>
      <c r="N8" s="6">
        <v>0.35270000000000001</v>
      </c>
      <c r="O8" s="6">
        <v>0.40229999999999999</v>
      </c>
      <c r="P8" s="6">
        <v>0.49569999999999992</v>
      </c>
      <c r="Q8" s="6">
        <v>0.65639999999999998</v>
      </c>
      <c r="R8" s="6">
        <v>0.63160000000000005</v>
      </c>
    </row>
    <row r="9" spans="1:18" x14ac:dyDescent="0.45">
      <c r="A9" s="59"/>
      <c r="B9" s="3" t="s">
        <v>6</v>
      </c>
      <c r="C9" s="3">
        <v>8.3400000000000002E-2</v>
      </c>
      <c r="D9" s="3">
        <v>8.0399999999999999E-2</v>
      </c>
      <c r="E9" s="3">
        <v>6.6700000000000009E-2</v>
      </c>
      <c r="F9" s="3">
        <v>8.5600000000000009E-2</v>
      </c>
      <c r="G9" s="3">
        <v>0.2979</v>
      </c>
      <c r="H9" s="3">
        <v>0.62829999999999997</v>
      </c>
      <c r="I9" s="3">
        <v>0.69240000000000002</v>
      </c>
      <c r="J9" s="3">
        <v>0.6956</v>
      </c>
      <c r="K9" s="3">
        <v>1.5199999999999991E-2</v>
      </c>
      <c r="L9" s="3">
        <v>3.4000000000000002E-2</v>
      </c>
      <c r="M9" s="3">
        <v>4.3899999999999995E-2</v>
      </c>
      <c r="N9" s="3">
        <v>1.9599999999999992E-2</v>
      </c>
      <c r="O9" s="3">
        <v>0.22849999999999998</v>
      </c>
      <c r="P9" s="3">
        <v>0.55389999999999995</v>
      </c>
      <c r="Q9" s="3">
        <v>0.62380000000000002</v>
      </c>
      <c r="R9" s="3">
        <v>0.60319999999999996</v>
      </c>
    </row>
    <row r="10" spans="1:18" x14ac:dyDescent="0.45">
      <c r="A10" s="59"/>
      <c r="B10" s="6" t="s">
        <v>7</v>
      </c>
      <c r="C10" s="6">
        <v>9.7899999999999987E-2</v>
      </c>
      <c r="D10" s="6">
        <v>8.6900000000000005E-2</v>
      </c>
      <c r="E10" s="6">
        <v>7.51E-2</v>
      </c>
      <c r="F10" s="6">
        <v>9.0200000000000002E-2</v>
      </c>
      <c r="G10" s="6">
        <v>9.3100000000000002E-2</v>
      </c>
      <c r="H10" s="6">
        <v>0.1444</v>
      </c>
      <c r="I10" s="6">
        <v>0.1898</v>
      </c>
      <c r="J10" s="6">
        <v>0.29820000000000002</v>
      </c>
      <c r="K10" s="6">
        <v>7.5000000000000067E-3</v>
      </c>
      <c r="L10" s="6">
        <v>2.23E-2</v>
      </c>
      <c r="M10" s="6">
        <v>3.3699999999999994E-2</v>
      </c>
      <c r="N10" s="6">
        <v>2.18E-2</v>
      </c>
      <c r="O10" s="6">
        <v>3.5900000000000001E-2</v>
      </c>
      <c r="P10" s="6">
        <v>6.1599999999999988E-2</v>
      </c>
      <c r="Q10" s="6">
        <v>0.13980000000000001</v>
      </c>
      <c r="R10" s="6">
        <v>0.20940000000000003</v>
      </c>
    </row>
    <row r="11" spans="1:18" x14ac:dyDescent="0.45">
      <c r="A11" s="3" t="s">
        <v>8</v>
      </c>
      <c r="B11" s="3" t="s">
        <v>9</v>
      </c>
      <c r="C11" s="3">
        <v>0.1004</v>
      </c>
      <c r="D11" s="3">
        <v>8.5999999999999993E-2</v>
      </c>
      <c r="E11" s="3">
        <v>7.4499999999999997E-2</v>
      </c>
      <c r="F11" s="3">
        <v>7.8700000000000006E-2</v>
      </c>
      <c r="G11" s="3">
        <v>8.7599999999999997E-2</v>
      </c>
      <c r="H11" s="3">
        <v>0.1232</v>
      </c>
      <c r="I11" s="3">
        <v>0.10339999999999999</v>
      </c>
      <c r="J11" s="3">
        <v>7.0999999999999994E-2</v>
      </c>
      <c r="K11" s="3">
        <v>8.5999999999999965E-3</v>
      </c>
      <c r="L11" s="3">
        <v>1.780000000000001E-2</v>
      </c>
      <c r="M11" s="3">
        <v>3.1700000000000006E-2</v>
      </c>
      <c r="N11" s="3">
        <v>3.9699999999999999E-2</v>
      </c>
      <c r="O11" s="3">
        <v>4.4799999999999993E-2</v>
      </c>
      <c r="P11" s="3">
        <v>7.2399999999999992E-2</v>
      </c>
      <c r="Q11" s="3">
        <v>1.0400000000000006E-2</v>
      </c>
      <c r="R11" s="3">
        <v>2.9200000000000004E-2</v>
      </c>
    </row>
    <row r="12" spans="1:18" x14ac:dyDescent="0.45">
      <c r="A12" s="59" t="s">
        <v>10</v>
      </c>
      <c r="B12" s="6" t="s">
        <v>11</v>
      </c>
      <c r="C12" s="6">
        <v>0.1187</v>
      </c>
      <c r="D12" s="6">
        <v>0.1956</v>
      </c>
      <c r="E12" s="6">
        <v>0.2205</v>
      </c>
      <c r="F12" s="6">
        <v>0.31890000000000002</v>
      </c>
      <c r="G12" s="6">
        <v>0.37440000000000001</v>
      </c>
      <c r="H12" s="6">
        <v>0.40490000000000004</v>
      </c>
      <c r="I12" s="6">
        <v>0.4768</v>
      </c>
      <c r="J12" s="6">
        <v>0.49259999999999998</v>
      </c>
      <c r="K12" s="6">
        <v>6.0099999999999987E-2</v>
      </c>
      <c r="L12" s="6">
        <v>0.16539999999999999</v>
      </c>
      <c r="M12" s="6">
        <v>0.13270000000000001</v>
      </c>
      <c r="N12" s="6">
        <v>0.23010000000000003</v>
      </c>
      <c r="O12" s="6">
        <v>0.30880000000000002</v>
      </c>
      <c r="P12" s="6">
        <v>0.3639</v>
      </c>
      <c r="Q12" s="6">
        <v>0.44979999999999998</v>
      </c>
      <c r="R12" s="6">
        <v>0.44280000000000003</v>
      </c>
    </row>
    <row r="13" spans="1:18" x14ac:dyDescent="0.45">
      <c r="A13" s="59"/>
      <c r="B13" s="3" t="s">
        <v>12</v>
      </c>
      <c r="C13" s="3">
        <v>7.0599999999999996E-2</v>
      </c>
      <c r="D13" s="3">
        <v>6.8099999999999994E-2</v>
      </c>
      <c r="E13" s="3">
        <v>8.2699999999999996E-2</v>
      </c>
      <c r="F13" s="3">
        <v>0.12280000000000001</v>
      </c>
      <c r="G13" s="3">
        <v>0.2291</v>
      </c>
      <c r="H13" s="3">
        <v>0.38080000000000003</v>
      </c>
      <c r="I13" s="3">
        <v>0.59299999999999997</v>
      </c>
      <c r="J13" s="3">
        <v>0.67779999999999996</v>
      </c>
      <c r="K13" s="3">
        <v>3.3200000000000007E-2</v>
      </c>
      <c r="L13" s="3">
        <v>3.6900000000000002E-2</v>
      </c>
      <c r="M13" s="3">
        <v>3.8699999999999998E-2</v>
      </c>
      <c r="N13" s="3">
        <v>7.9000000000000001E-2</v>
      </c>
      <c r="O13" s="3">
        <v>0.13249999999999998</v>
      </c>
      <c r="P13" s="3">
        <v>0.30940000000000001</v>
      </c>
      <c r="Q13" s="3">
        <v>0.52780000000000005</v>
      </c>
      <c r="R13" s="3">
        <v>0.63519999999999999</v>
      </c>
    </row>
    <row r="14" spans="1:18" x14ac:dyDescent="0.45">
      <c r="A14" s="59"/>
      <c r="B14" s="6" t="s">
        <v>13</v>
      </c>
      <c r="C14" s="6">
        <v>0.71150000000000002</v>
      </c>
      <c r="D14" s="6">
        <v>1.8496000000000001</v>
      </c>
      <c r="E14" s="6">
        <v>2.7664</v>
      </c>
      <c r="F14" s="6">
        <v>3.1233999999999997</v>
      </c>
      <c r="G14" s="6">
        <v>3.0751999999999997</v>
      </c>
      <c r="H14" s="6">
        <v>2.9824000000000002</v>
      </c>
      <c r="I14" s="6">
        <v>3.0552000000000001</v>
      </c>
      <c r="J14" s="6">
        <v>3.0577999999999999</v>
      </c>
      <c r="K14" s="6">
        <v>0.63789999999999991</v>
      </c>
      <c r="L14" s="6">
        <v>1.8026</v>
      </c>
      <c r="M14" s="6">
        <v>2.7134</v>
      </c>
      <c r="N14" s="6">
        <v>3.0493999999999999</v>
      </c>
      <c r="O14" s="6">
        <v>2.9828000000000001</v>
      </c>
      <c r="P14" s="6">
        <v>2.9196</v>
      </c>
      <c r="Q14" s="6">
        <v>2.9668000000000001</v>
      </c>
      <c r="R14" s="6">
        <v>2.9788000000000001</v>
      </c>
    </row>
    <row r="15" spans="1:18" x14ac:dyDescent="0.45">
      <c r="A15" s="59"/>
      <c r="B15" s="3" t="s">
        <v>14</v>
      </c>
      <c r="C15" s="3">
        <v>7.8299999999999995E-2</v>
      </c>
      <c r="D15" s="3">
        <v>0.11120000000000001</v>
      </c>
      <c r="E15" s="3">
        <v>0.22439999999999999</v>
      </c>
      <c r="F15" s="3">
        <v>0.58279999999999998</v>
      </c>
      <c r="G15" s="3">
        <v>1.496</v>
      </c>
      <c r="H15" s="3">
        <v>2.2884000000000002</v>
      </c>
      <c r="I15" s="3">
        <v>2.2018</v>
      </c>
      <c r="J15" s="3">
        <v>2.2919999999999998</v>
      </c>
      <c r="K15" s="3">
        <v>3.49E-2</v>
      </c>
      <c r="L15" s="3">
        <v>3.3600000000000005E-2</v>
      </c>
      <c r="M15" s="3">
        <v>0.1482</v>
      </c>
      <c r="N15" s="3">
        <v>0.51540000000000008</v>
      </c>
      <c r="O15" s="3">
        <v>1.4561999999999999</v>
      </c>
      <c r="P15" s="3">
        <v>2.2465999999999999</v>
      </c>
      <c r="Q15" s="3">
        <v>2.1107999999999998</v>
      </c>
      <c r="R15" s="3">
        <v>2.2202000000000002</v>
      </c>
    </row>
    <row r="16" spans="1:18" x14ac:dyDescent="0.45">
      <c r="A16" s="3" t="s">
        <v>15</v>
      </c>
      <c r="B16" s="6" t="s">
        <v>16</v>
      </c>
      <c r="C16" s="6">
        <v>0.10289999999999999</v>
      </c>
      <c r="D16" s="6">
        <v>7.0500000000000007E-2</v>
      </c>
      <c r="E16" s="6">
        <v>7.9799999999999996E-2</v>
      </c>
      <c r="F16" s="6">
        <v>0.10150000000000001</v>
      </c>
      <c r="G16" s="6">
        <v>9.3100000000000002E-2</v>
      </c>
      <c r="H16" s="6">
        <v>0.11109999999999999</v>
      </c>
      <c r="I16" s="6">
        <v>0.30019999999999997</v>
      </c>
      <c r="J16" s="6">
        <v>0.28300000000000003</v>
      </c>
      <c r="K16" s="6">
        <v>6.5000000000000058E-3</v>
      </c>
      <c r="L16" s="6">
        <v>3.6099999999999993E-2</v>
      </c>
      <c r="M16" s="6">
        <v>3.6799999999999999E-2</v>
      </c>
      <c r="N16" s="6">
        <v>1.2299999999999991E-2</v>
      </c>
      <c r="O16" s="6">
        <v>2.7099999999999999E-2</v>
      </c>
      <c r="P16" s="6">
        <v>8.43E-2</v>
      </c>
      <c r="Q16" s="6">
        <v>0.2152</v>
      </c>
      <c r="R16" s="6">
        <v>0.2288</v>
      </c>
    </row>
    <row r="17" spans="1:32" x14ac:dyDescent="0.45">
      <c r="A17" s="59" t="s">
        <v>17</v>
      </c>
      <c r="B17" s="3" t="s">
        <v>18</v>
      </c>
      <c r="C17" s="3">
        <v>7.4499999999999997E-2</v>
      </c>
      <c r="D17" s="3">
        <v>6.0499999999999998E-2</v>
      </c>
      <c r="E17" s="3">
        <v>7.7499999999999999E-2</v>
      </c>
      <c r="F17" s="3">
        <v>6.9199999999999998E-2</v>
      </c>
      <c r="G17" s="3">
        <v>0.1111</v>
      </c>
      <c r="H17" s="3">
        <v>0.13240000000000002</v>
      </c>
      <c r="I17" s="3">
        <v>6.4899999999999999E-2</v>
      </c>
      <c r="J17" s="3">
        <v>8.8999999999999996E-2</v>
      </c>
      <c r="K17" s="3">
        <v>2.0900000000000002E-2</v>
      </c>
      <c r="L17" s="3">
        <v>2.9499999999999998E-2</v>
      </c>
      <c r="M17" s="3">
        <v>1.9299999999999998E-2</v>
      </c>
      <c r="N17" s="3">
        <v>3.4799999999999998E-2</v>
      </c>
      <c r="O17" s="3">
        <v>1.369999999999999E-2</v>
      </c>
      <c r="P17" s="3">
        <v>6.1599999999999988E-2</v>
      </c>
      <c r="Q17" s="3">
        <v>3.6900000000000002E-2</v>
      </c>
      <c r="R17" s="3">
        <v>8.4000000000000047E-3</v>
      </c>
    </row>
    <row r="18" spans="1:32" x14ac:dyDescent="0.45">
      <c r="A18" s="59"/>
      <c r="B18" s="6" t="s">
        <v>19</v>
      </c>
      <c r="C18" s="6">
        <v>7.9799999999999996E-2</v>
      </c>
      <c r="D18" s="6">
        <v>6.7799999999999999E-2</v>
      </c>
      <c r="E18" s="6">
        <v>7.7100000000000002E-2</v>
      </c>
      <c r="F18" s="6">
        <v>8.9700000000000002E-2</v>
      </c>
      <c r="G18" s="6">
        <v>0.1109</v>
      </c>
      <c r="H18" s="6">
        <v>0.44159999999999999</v>
      </c>
      <c r="I18" s="6">
        <v>0.56919999999999993</v>
      </c>
      <c r="J18" s="6">
        <v>0.58030000000000004</v>
      </c>
      <c r="K18" s="6">
        <v>2.2000000000000006E-2</v>
      </c>
      <c r="L18" s="6">
        <v>3.3600000000000005E-2</v>
      </c>
      <c r="M18" s="6">
        <v>2.47E-2</v>
      </c>
      <c r="N18" s="6">
        <v>2.2499999999999992E-2</v>
      </c>
      <c r="O18" s="6">
        <v>2.0100000000000007E-2</v>
      </c>
      <c r="P18" s="6">
        <v>0.39039999999999997</v>
      </c>
      <c r="Q18" s="6">
        <v>0.54400000000000004</v>
      </c>
      <c r="R18" s="6">
        <v>0.52849999999999997</v>
      </c>
    </row>
    <row r="19" spans="1:32" x14ac:dyDescent="0.45">
      <c r="A19" s="59" t="s">
        <v>20</v>
      </c>
      <c r="B19" s="3" t="s">
        <v>21</v>
      </c>
      <c r="C19" s="3">
        <v>7.8600000000000003E-2</v>
      </c>
      <c r="D19" s="3">
        <v>8.0100000000000005E-2</v>
      </c>
      <c r="E19" s="3">
        <v>0.10339999999999999</v>
      </c>
      <c r="F19" s="3">
        <v>7.4700000000000003E-2</v>
      </c>
      <c r="G19" s="3">
        <v>9.9699999999999997E-2</v>
      </c>
      <c r="H19" s="3">
        <v>0.17970000000000003</v>
      </c>
      <c r="I19" s="3">
        <v>9.1600000000000001E-2</v>
      </c>
      <c r="J19" s="3">
        <v>7.1599999999999997E-2</v>
      </c>
      <c r="K19" s="3">
        <v>3.44E-2</v>
      </c>
      <c r="L19" s="3">
        <v>3.0100000000000002E-2</v>
      </c>
      <c r="M19" s="3">
        <v>1.9600000000000006E-2</v>
      </c>
      <c r="N19" s="3">
        <v>4.8500000000000001E-2</v>
      </c>
      <c r="O19" s="3">
        <v>5.489999999999999E-2</v>
      </c>
      <c r="P19" s="3">
        <v>0.10389999999999999</v>
      </c>
      <c r="Q19" s="3">
        <v>3.1799999999999995E-2</v>
      </c>
      <c r="R19" s="3">
        <v>3.8400000000000004E-2</v>
      </c>
    </row>
    <row r="20" spans="1:32" x14ac:dyDescent="0.45">
      <c r="A20" s="59"/>
      <c r="B20" s="6" t="s">
        <v>22</v>
      </c>
      <c r="C20" s="6">
        <v>0.12520000000000001</v>
      </c>
      <c r="D20" s="6">
        <v>0.31620000000000004</v>
      </c>
      <c r="E20" s="6">
        <v>1.0580000000000001</v>
      </c>
      <c r="F20" s="6">
        <v>1.9051</v>
      </c>
      <c r="G20" s="6">
        <v>2.3994</v>
      </c>
      <c r="H20" s="6">
        <v>2.6089000000000002</v>
      </c>
      <c r="I20" s="6">
        <v>2.3841999999999999</v>
      </c>
      <c r="J20" s="6">
        <v>2.5029999999999997</v>
      </c>
      <c r="K20" s="6">
        <v>6.7000000000000004E-2</v>
      </c>
      <c r="L20" s="6">
        <v>0.28820000000000001</v>
      </c>
      <c r="M20" s="6">
        <v>1.0153999999999999</v>
      </c>
      <c r="N20" s="6">
        <v>1.8121</v>
      </c>
      <c r="O20" s="6">
        <v>2.3098000000000001</v>
      </c>
      <c r="P20" s="6">
        <v>2.5522999999999998</v>
      </c>
      <c r="Q20" s="6">
        <v>2.3273999999999999</v>
      </c>
      <c r="R20" s="6">
        <v>2.4121999999999999</v>
      </c>
    </row>
    <row r="21" spans="1:32" x14ac:dyDescent="0.45">
      <c r="A21" s="59" t="s">
        <v>23</v>
      </c>
      <c r="B21" s="3" t="s">
        <v>24</v>
      </c>
      <c r="C21" s="3">
        <v>5.9700000000000003E-2</v>
      </c>
      <c r="D21" s="3">
        <v>8.7499999999999994E-2</v>
      </c>
      <c r="E21" s="3">
        <v>7.3899999999999993E-2</v>
      </c>
      <c r="F21" s="3">
        <v>9.8500000000000004E-2</v>
      </c>
      <c r="G21" s="3">
        <v>0.1079</v>
      </c>
      <c r="H21" s="3">
        <v>0.13450000000000001</v>
      </c>
      <c r="I21" s="3">
        <v>7.3900000000000007E-2</v>
      </c>
      <c r="J21" s="3">
        <v>8.9700000000000002E-2</v>
      </c>
      <c r="K21" s="3">
        <v>3.9099999999999996E-2</v>
      </c>
      <c r="L21" s="3">
        <v>1.3300000000000006E-2</v>
      </c>
      <c r="M21" s="3">
        <v>2.3500000000000007E-2</v>
      </c>
      <c r="N21" s="3">
        <v>2.9099999999999987E-2</v>
      </c>
      <c r="O21" s="3">
        <v>4.5100000000000001E-2</v>
      </c>
      <c r="P21" s="3">
        <v>7.2899999999999993E-2</v>
      </c>
      <c r="Q21" s="3">
        <v>2.7099999999999999E-2</v>
      </c>
      <c r="R21" s="3">
        <v>1.0300000000000004E-2</v>
      </c>
    </row>
    <row r="22" spans="1:32" x14ac:dyDescent="0.45">
      <c r="A22" s="59"/>
      <c r="B22" s="6" t="s">
        <v>25</v>
      </c>
      <c r="C22" s="6">
        <v>8.610000000000001E-2</v>
      </c>
      <c r="D22" s="6">
        <v>8.5699999999999998E-2</v>
      </c>
      <c r="E22" s="6">
        <v>6.2799999999999995E-2</v>
      </c>
      <c r="F22" s="6">
        <v>7.1000000000000008E-2</v>
      </c>
      <c r="G22" s="6">
        <v>7.8099999999999989E-2</v>
      </c>
      <c r="H22" s="6">
        <v>0.12959999999999999</v>
      </c>
      <c r="I22" s="6">
        <v>0.29590000000000005</v>
      </c>
      <c r="J22" s="6">
        <v>0.27600000000000002</v>
      </c>
      <c r="K22" s="6">
        <v>1.2299999999999991E-2</v>
      </c>
      <c r="L22" s="6">
        <v>1.1300000000000004E-2</v>
      </c>
      <c r="M22" s="6">
        <v>3.8800000000000001E-2</v>
      </c>
      <c r="N22" s="6">
        <v>3.5599999999999993E-2</v>
      </c>
      <c r="O22" s="6">
        <v>5.33E-2</v>
      </c>
      <c r="P22" s="6">
        <v>7.7800000000000008E-2</v>
      </c>
      <c r="Q22" s="6">
        <v>0.2127</v>
      </c>
      <c r="R22" s="6">
        <v>0.22799999999999998</v>
      </c>
    </row>
    <row r="23" spans="1:32" x14ac:dyDescent="0.45">
      <c r="A23" s="59"/>
      <c r="B23" s="3" t="s">
        <v>26</v>
      </c>
      <c r="C23" s="3">
        <v>5.9299999999999999E-2</v>
      </c>
      <c r="D23" s="3">
        <v>8.2799999999999999E-2</v>
      </c>
      <c r="E23" s="3">
        <v>6.2100000000000002E-2</v>
      </c>
      <c r="F23" s="3">
        <v>7.46E-2</v>
      </c>
      <c r="G23" s="3">
        <v>7.5400000000000009E-2</v>
      </c>
      <c r="H23" s="3">
        <v>0.1401</v>
      </c>
      <c r="I23" s="3">
        <v>7.4899999999999994E-2</v>
      </c>
      <c r="J23" s="3">
        <v>0.28850000000000003</v>
      </c>
      <c r="K23" s="3">
        <v>3.6899999999999995E-2</v>
      </c>
      <c r="L23" s="3">
        <v>8.199999999999999E-3</v>
      </c>
      <c r="M23" s="3">
        <v>3.5699999999999996E-2</v>
      </c>
      <c r="N23" s="3">
        <v>2.7399999999999994E-2</v>
      </c>
      <c r="O23" s="3">
        <v>5.3800000000000001E-2</v>
      </c>
      <c r="P23" s="3">
        <v>5.9700000000000003E-2</v>
      </c>
      <c r="Q23" s="3">
        <v>2.6300000000000004E-2</v>
      </c>
      <c r="R23" s="3">
        <v>0.21629999999999999</v>
      </c>
    </row>
    <row r="24" spans="1:32" x14ac:dyDescent="0.45">
      <c r="A24" s="3" t="s">
        <v>27</v>
      </c>
      <c r="B24" s="6" t="s">
        <v>28</v>
      </c>
      <c r="C24" s="6">
        <v>9.4500000000000001E-2</v>
      </c>
      <c r="D24" s="6">
        <v>6.1800000000000001E-2</v>
      </c>
      <c r="E24" s="6">
        <v>6.5100000000000005E-2</v>
      </c>
      <c r="F24" s="6">
        <v>9.2799999999999994E-2</v>
      </c>
      <c r="G24" s="6">
        <v>0.10980000000000001</v>
      </c>
      <c r="H24" s="6">
        <v>0.13489999999999999</v>
      </c>
      <c r="I24" s="6">
        <v>9.1900000000000009E-2</v>
      </c>
      <c r="J24" s="6">
        <v>7.8E-2</v>
      </c>
      <c r="K24" s="6">
        <v>7.4999999999999928E-3</v>
      </c>
      <c r="L24" s="6">
        <v>3.7399999999999996E-2</v>
      </c>
      <c r="M24" s="6">
        <v>3.6299999999999999E-2</v>
      </c>
      <c r="N24" s="6">
        <v>1.780000000000001E-2</v>
      </c>
      <c r="O24" s="6">
        <v>1.2199999999999989E-2</v>
      </c>
      <c r="P24" s="6">
        <v>5.6499999999999995E-2</v>
      </c>
      <c r="Q24" s="6">
        <v>2.6499999999999996E-2</v>
      </c>
      <c r="R24" s="6">
        <v>3.3399999999999999E-2</v>
      </c>
    </row>
    <row r="26" spans="1:32" s="1" customFormat="1" ht="37.200000000000003" customHeight="1" x14ac:dyDescent="0.45">
      <c r="A26" s="7" t="s">
        <v>45</v>
      </c>
    </row>
    <row r="27" spans="1:32" x14ac:dyDescent="0.45">
      <c r="A27" s="54" t="s">
        <v>34</v>
      </c>
      <c r="B27" s="54" t="s">
        <v>35</v>
      </c>
      <c r="C27" s="56" t="s">
        <v>118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1"/>
      <c r="AB27" s="1"/>
      <c r="AC27" s="1"/>
      <c r="AD27" s="1"/>
      <c r="AE27" s="1"/>
      <c r="AF27" s="1"/>
    </row>
    <row r="28" spans="1:32" x14ac:dyDescent="0.45">
      <c r="A28" s="54"/>
      <c r="B28" s="54"/>
      <c r="C28" s="57" t="s">
        <v>36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 t="s">
        <v>38</v>
      </c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1"/>
      <c r="AB28" s="1"/>
      <c r="AC28" s="1"/>
      <c r="AD28" s="1"/>
      <c r="AE28" s="1"/>
      <c r="AF28" s="1"/>
    </row>
    <row r="29" spans="1:32" x14ac:dyDescent="0.45">
      <c r="A29" s="54"/>
      <c r="B29" s="54"/>
      <c r="C29" s="57" t="s">
        <v>43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 t="s">
        <v>43</v>
      </c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1"/>
      <c r="AB29" s="1"/>
      <c r="AC29" s="1"/>
      <c r="AD29" s="1"/>
      <c r="AE29" s="1"/>
      <c r="AF29" s="1"/>
    </row>
    <row r="30" spans="1:32" ht="18.600000000000001" thickBot="1" x14ac:dyDescent="0.5">
      <c r="A30" s="55"/>
      <c r="B30" s="55"/>
      <c r="C30" s="4">
        <v>50</v>
      </c>
      <c r="D30" s="4">
        <v>12.5</v>
      </c>
      <c r="E30" s="4">
        <v>3.125</v>
      </c>
      <c r="F30" s="4">
        <v>0.78125</v>
      </c>
      <c r="G30" s="4">
        <v>0.1953125</v>
      </c>
      <c r="H30" s="4">
        <v>4.8828125E-2</v>
      </c>
      <c r="I30" s="4">
        <v>1.220703125E-2</v>
      </c>
      <c r="J30" s="4">
        <v>3.0517578125E-3</v>
      </c>
      <c r="K30" s="4">
        <v>7.62939453125E-4</v>
      </c>
      <c r="L30" s="4">
        <v>1.9073486328125E-4</v>
      </c>
      <c r="M30" s="4">
        <v>4.76837158203125E-5</v>
      </c>
      <c r="N30" s="4">
        <v>0</v>
      </c>
      <c r="O30" s="4">
        <v>50</v>
      </c>
      <c r="P30" s="4">
        <v>12.5</v>
      </c>
      <c r="Q30" s="4">
        <v>3.125</v>
      </c>
      <c r="R30" s="4">
        <v>0.78125</v>
      </c>
      <c r="S30" s="4">
        <v>0.1953125</v>
      </c>
      <c r="T30" s="4">
        <v>4.8828125E-2</v>
      </c>
      <c r="U30" s="4">
        <v>1.220703125E-2</v>
      </c>
      <c r="V30" s="4">
        <v>3.0517578125E-3</v>
      </c>
      <c r="W30" s="4">
        <v>7.62939453125E-4</v>
      </c>
      <c r="X30" s="4">
        <v>1.9073486328125E-4</v>
      </c>
      <c r="Y30" s="4">
        <v>4.76837158203125E-5</v>
      </c>
      <c r="Z30" s="4">
        <v>0</v>
      </c>
      <c r="AA30" s="1"/>
      <c r="AB30" s="1"/>
      <c r="AC30" s="1"/>
      <c r="AD30" s="1"/>
      <c r="AE30" s="1"/>
      <c r="AF30" s="1"/>
    </row>
    <row r="31" spans="1:32" ht="18.600000000000001" thickTop="1" x14ac:dyDescent="0.45">
      <c r="A31" s="58" t="s">
        <v>1</v>
      </c>
      <c r="B31" s="5" t="s">
        <v>2</v>
      </c>
      <c r="C31" s="5">
        <v>5.1000000000000004E-3</v>
      </c>
      <c r="D31" s="5">
        <v>0.98280000000000001</v>
      </c>
      <c r="E31" s="5">
        <v>1.9597</v>
      </c>
      <c r="F31" s="5">
        <v>1.8392999999999999</v>
      </c>
      <c r="G31" s="5">
        <v>1.8023</v>
      </c>
      <c r="H31" s="5">
        <v>1.9084000000000001</v>
      </c>
      <c r="I31" s="5">
        <v>1.9232</v>
      </c>
      <c r="J31" s="5">
        <v>1.9496</v>
      </c>
      <c r="K31" s="5">
        <v>1.8955</v>
      </c>
      <c r="L31" s="5">
        <v>1.958</v>
      </c>
      <c r="M31" s="5">
        <v>1.8442000000000001</v>
      </c>
      <c r="N31" s="5">
        <v>1.8525</v>
      </c>
      <c r="O31" s="5">
        <v>7.5499999999999998E-2</v>
      </c>
      <c r="P31" s="5" t="s">
        <v>119</v>
      </c>
      <c r="Q31" s="5">
        <v>1.4654</v>
      </c>
      <c r="R31" s="5">
        <v>1.9067000000000001</v>
      </c>
      <c r="S31" s="5">
        <v>1.8851</v>
      </c>
      <c r="T31" s="5">
        <v>1.8871</v>
      </c>
      <c r="U31" s="5">
        <v>1.8912</v>
      </c>
      <c r="V31" s="5">
        <v>1.8638999999999999</v>
      </c>
      <c r="W31" s="5">
        <v>1.8955</v>
      </c>
      <c r="X31" s="5">
        <v>1.8895999999999999</v>
      </c>
      <c r="Y31" s="5">
        <v>1.8552</v>
      </c>
      <c r="Z31" s="5">
        <v>1.9078999999999999</v>
      </c>
      <c r="AA31" s="1"/>
      <c r="AB31" s="1"/>
      <c r="AC31" s="1"/>
      <c r="AD31" s="1"/>
      <c r="AE31" s="1"/>
      <c r="AF31" s="1"/>
    </row>
    <row r="32" spans="1:32" ht="18" customHeight="1" x14ac:dyDescent="0.45">
      <c r="A32" s="59"/>
      <c r="B32" s="3" t="s">
        <v>3</v>
      </c>
      <c r="C32" s="3">
        <v>7.8899999999999998E-2</v>
      </c>
      <c r="D32" s="3">
        <v>9.1499999999999998E-2</v>
      </c>
      <c r="E32" s="3">
        <v>0.1268</v>
      </c>
      <c r="F32" s="3">
        <v>0.28170000000000001</v>
      </c>
      <c r="G32" s="3">
        <v>0.67330000000000001</v>
      </c>
      <c r="H32" s="3">
        <v>0.96870000000000001</v>
      </c>
      <c r="I32" s="3">
        <v>1.0597000000000001</v>
      </c>
      <c r="J32" s="3">
        <v>1.163</v>
      </c>
      <c r="K32" s="3">
        <v>1.1888000000000001</v>
      </c>
      <c r="L32" s="3">
        <v>1.1498999999999999</v>
      </c>
      <c r="M32" s="3">
        <v>1.1794</v>
      </c>
      <c r="N32" s="3">
        <v>1.3319000000000001</v>
      </c>
      <c r="O32" s="3">
        <v>7.8899999999999998E-2</v>
      </c>
      <c r="P32" s="3">
        <v>9.1499999999999998E-2</v>
      </c>
      <c r="Q32" s="3">
        <v>0.1268</v>
      </c>
      <c r="R32" s="3">
        <v>0.28170000000000001</v>
      </c>
      <c r="S32" s="3">
        <v>0.67330000000000001</v>
      </c>
      <c r="T32" s="3">
        <v>0.96870000000000001</v>
      </c>
      <c r="U32" s="3">
        <v>1.0597000000000001</v>
      </c>
      <c r="V32" s="3">
        <v>1.163</v>
      </c>
      <c r="W32" s="3">
        <v>1.1888000000000001</v>
      </c>
      <c r="X32" s="3">
        <v>1.1498999999999999</v>
      </c>
      <c r="Y32" s="3">
        <v>1.1794</v>
      </c>
      <c r="Z32" s="3">
        <v>1.3319000000000001</v>
      </c>
      <c r="AA32" s="1"/>
      <c r="AB32" s="1"/>
      <c r="AC32" s="1"/>
      <c r="AD32" s="1"/>
      <c r="AE32" s="1"/>
      <c r="AF32" s="1"/>
    </row>
    <row r="33" spans="1:32" ht="18" customHeight="1" x14ac:dyDescent="0.45">
      <c r="A33" s="59" t="s">
        <v>4</v>
      </c>
      <c r="B33" s="6" t="s">
        <v>5</v>
      </c>
      <c r="C33" s="6">
        <v>6.8699999999999997E-2</v>
      </c>
      <c r="D33" s="6">
        <v>0.1062</v>
      </c>
      <c r="E33" s="6">
        <v>0.23080000000000001</v>
      </c>
      <c r="F33" s="6">
        <v>0.69410000000000005</v>
      </c>
      <c r="G33" s="6">
        <v>1.0678000000000001</v>
      </c>
      <c r="H33" s="6">
        <v>1.3381000000000001</v>
      </c>
      <c r="I33" s="6">
        <v>1.3551</v>
      </c>
      <c r="J33" s="6">
        <v>1.4159999999999999</v>
      </c>
      <c r="K33" s="6">
        <v>1.4703999999999999</v>
      </c>
      <c r="L33" s="6">
        <v>1.3436999999999999</v>
      </c>
      <c r="M33" s="6">
        <v>1.399</v>
      </c>
      <c r="N33" s="6">
        <v>1.4327000000000001</v>
      </c>
      <c r="O33" s="6">
        <v>6.8699999999999997E-2</v>
      </c>
      <c r="P33" s="6">
        <v>0.1062</v>
      </c>
      <c r="Q33" s="6">
        <v>0.23080000000000001</v>
      </c>
      <c r="R33" s="6">
        <v>0.69410000000000005</v>
      </c>
      <c r="S33" s="6">
        <v>1.0678000000000001</v>
      </c>
      <c r="T33" s="6">
        <v>1.3381000000000001</v>
      </c>
      <c r="U33" s="6">
        <v>1.3551</v>
      </c>
      <c r="V33" s="6">
        <v>1.4159999999999999</v>
      </c>
      <c r="W33" s="6">
        <v>1.4703999999999999</v>
      </c>
      <c r="X33" s="6">
        <v>1.3436999999999999</v>
      </c>
      <c r="Y33" s="6">
        <v>1.399</v>
      </c>
      <c r="Z33" s="6">
        <v>1.4327000000000001</v>
      </c>
      <c r="AA33" s="1"/>
      <c r="AB33" s="1"/>
      <c r="AC33" s="1"/>
      <c r="AD33" s="1"/>
      <c r="AE33" s="1"/>
      <c r="AF33" s="1"/>
    </row>
    <row r="34" spans="1:32" ht="18" customHeight="1" x14ac:dyDescent="0.45">
      <c r="A34" s="59"/>
      <c r="B34" s="3" t="s">
        <v>6</v>
      </c>
      <c r="C34" s="3">
        <v>1.4500000000000001E-2</v>
      </c>
      <c r="D34" s="3">
        <v>0.22750000000000001</v>
      </c>
      <c r="E34" s="3">
        <v>0.6925</v>
      </c>
      <c r="F34" s="3">
        <v>1.8332999999999999</v>
      </c>
      <c r="G34" s="3">
        <v>1.9339</v>
      </c>
      <c r="H34" s="3">
        <v>1.8678999999999999</v>
      </c>
      <c r="I34" s="3">
        <v>1.8523000000000001</v>
      </c>
      <c r="J34" s="3">
        <v>1.8387</v>
      </c>
      <c r="K34" s="3">
        <v>1.9995000000000001</v>
      </c>
      <c r="L34" s="3">
        <v>1.8804000000000001</v>
      </c>
      <c r="M34" s="3">
        <v>1.8765000000000001</v>
      </c>
      <c r="N34" s="3">
        <v>1.8623000000000001</v>
      </c>
      <c r="O34" s="3">
        <v>7.51E-2</v>
      </c>
      <c r="P34" s="3">
        <v>0.31780000000000003</v>
      </c>
      <c r="Q34" s="3">
        <v>0.75649999999999995</v>
      </c>
      <c r="R34" s="3">
        <v>1.9060999999999999</v>
      </c>
      <c r="S34" s="3">
        <v>1.8139000000000001</v>
      </c>
      <c r="T34" s="3">
        <v>1.9307000000000001</v>
      </c>
      <c r="U34" s="3">
        <v>1.8099000000000001</v>
      </c>
      <c r="V34" s="3">
        <v>1.6707000000000001</v>
      </c>
      <c r="W34" s="3">
        <v>1.9807999999999999</v>
      </c>
      <c r="X34" s="3">
        <v>1.7139</v>
      </c>
      <c r="Y34" s="3">
        <v>1.8343</v>
      </c>
      <c r="Z34" s="3">
        <v>1.7397</v>
      </c>
      <c r="AA34" s="1"/>
      <c r="AB34" s="1"/>
      <c r="AC34" s="1"/>
      <c r="AD34" s="1"/>
      <c r="AE34" s="1"/>
      <c r="AF34" s="1"/>
    </row>
    <row r="35" spans="1:32" ht="18" customHeight="1" x14ac:dyDescent="0.45">
      <c r="A35" s="59"/>
      <c r="B35" s="6" t="s">
        <v>7</v>
      </c>
      <c r="C35" s="6">
        <v>0.2928</v>
      </c>
      <c r="D35" s="6">
        <v>1.5384</v>
      </c>
      <c r="E35" s="6">
        <v>1.8150999999999999</v>
      </c>
      <c r="F35" s="6">
        <v>1.8566</v>
      </c>
      <c r="G35" s="6">
        <v>1.9093</v>
      </c>
      <c r="H35" s="6">
        <v>1.8966000000000001</v>
      </c>
      <c r="I35" s="6">
        <v>2.0604</v>
      </c>
      <c r="J35" s="6">
        <v>1.9269000000000001</v>
      </c>
      <c r="K35" s="6">
        <v>2.0196000000000001</v>
      </c>
      <c r="L35" s="6">
        <v>1.8954</v>
      </c>
      <c r="M35" s="6">
        <v>1.9330000000000001</v>
      </c>
      <c r="N35" s="6">
        <v>2.0716999999999999</v>
      </c>
      <c r="O35" s="6">
        <v>0.3397</v>
      </c>
      <c r="P35" s="6">
        <v>1.7218</v>
      </c>
      <c r="Q35" s="6">
        <v>1.8976999999999999</v>
      </c>
      <c r="R35" s="6">
        <v>1.9288000000000001</v>
      </c>
      <c r="S35" s="6">
        <v>2.0076000000000001</v>
      </c>
      <c r="T35" s="6">
        <v>1.8811</v>
      </c>
      <c r="U35" s="6">
        <v>1.8668</v>
      </c>
      <c r="V35" s="6">
        <v>1.8431999999999999</v>
      </c>
      <c r="W35" s="6">
        <v>1.9659</v>
      </c>
      <c r="X35" s="6">
        <v>1.9033</v>
      </c>
      <c r="Y35" s="6">
        <v>1.9453</v>
      </c>
      <c r="Z35" s="6">
        <v>2.0714999999999999</v>
      </c>
      <c r="AA35" s="1"/>
      <c r="AB35" s="1"/>
      <c r="AC35" s="1"/>
      <c r="AD35" s="1"/>
      <c r="AE35" s="1"/>
      <c r="AF35" s="1"/>
    </row>
    <row r="36" spans="1:32" ht="18" customHeight="1" x14ac:dyDescent="0.45">
      <c r="A36" s="3" t="s">
        <v>8</v>
      </c>
      <c r="B36" s="3" t="s">
        <v>9</v>
      </c>
      <c r="C36" s="3">
        <v>0.1125</v>
      </c>
      <c r="D36" s="3">
        <v>0.21510000000000001</v>
      </c>
      <c r="E36" s="3">
        <v>0.4995</v>
      </c>
      <c r="F36" s="3">
        <v>0.71489999999999998</v>
      </c>
      <c r="G36" s="3">
        <v>0.88090000000000002</v>
      </c>
      <c r="H36" s="3">
        <v>0.82469999999999999</v>
      </c>
      <c r="I36" s="3">
        <v>0.87209999999999999</v>
      </c>
      <c r="J36" s="3">
        <v>0.83750000000000002</v>
      </c>
      <c r="K36" s="3">
        <v>0.84789999999999999</v>
      </c>
      <c r="L36" s="3">
        <v>0.92600000000000005</v>
      </c>
      <c r="M36" s="3">
        <v>0.91200000000000003</v>
      </c>
      <c r="N36" s="3">
        <v>0.83679999999999999</v>
      </c>
      <c r="O36" s="3">
        <v>0.1125</v>
      </c>
      <c r="P36" s="3">
        <v>0.21510000000000001</v>
      </c>
      <c r="Q36" s="3">
        <v>0.4995</v>
      </c>
      <c r="R36" s="3">
        <v>0.71489999999999998</v>
      </c>
      <c r="S36" s="3">
        <v>0.88090000000000002</v>
      </c>
      <c r="T36" s="3">
        <v>0.82469999999999999</v>
      </c>
      <c r="U36" s="3">
        <v>0.87209999999999999</v>
      </c>
      <c r="V36" s="3">
        <v>0.83750000000000002</v>
      </c>
      <c r="W36" s="3">
        <v>0.84789999999999999</v>
      </c>
      <c r="X36" s="3">
        <v>0.92600000000000005</v>
      </c>
      <c r="Y36" s="3">
        <v>0.91200000000000003</v>
      </c>
      <c r="Z36" s="3">
        <v>0.83679999999999999</v>
      </c>
      <c r="AA36" s="1"/>
      <c r="AB36" s="1"/>
      <c r="AC36" s="1"/>
      <c r="AD36" s="1"/>
      <c r="AE36" s="1"/>
      <c r="AF36" s="1"/>
    </row>
    <row r="37" spans="1:32" ht="18" customHeight="1" x14ac:dyDescent="0.45">
      <c r="A37" s="59" t="s">
        <v>10</v>
      </c>
      <c r="B37" s="6" t="s">
        <v>11</v>
      </c>
      <c r="C37" s="6">
        <v>0.99229999999999996</v>
      </c>
      <c r="D37" s="6">
        <v>2.0165999999999999</v>
      </c>
      <c r="E37" s="6">
        <v>2.1570999999999998</v>
      </c>
      <c r="F37" s="6">
        <v>2.1396999999999999</v>
      </c>
      <c r="G37" s="6">
        <v>2.0306000000000002</v>
      </c>
      <c r="H37" s="6">
        <v>2.3681999999999999</v>
      </c>
      <c r="I37" s="6">
        <v>2.2058</v>
      </c>
      <c r="J37" s="6">
        <v>2.2995000000000001</v>
      </c>
      <c r="K37" s="6">
        <v>2.0263</v>
      </c>
      <c r="L37" s="6">
        <v>2.2238000000000002</v>
      </c>
      <c r="M37" s="6">
        <v>2.1890000000000001</v>
      </c>
      <c r="N37" s="6">
        <v>2.2603</v>
      </c>
      <c r="O37" s="6">
        <v>0.84830000000000005</v>
      </c>
      <c r="P37" s="6">
        <v>2.3540000000000001</v>
      </c>
      <c r="Q37" s="6">
        <v>2.2949999999999999</v>
      </c>
      <c r="R37" s="6">
        <v>1.9945999999999999</v>
      </c>
      <c r="S37" s="6">
        <v>2.2324999999999999</v>
      </c>
      <c r="T37" s="6">
        <v>2.0609000000000002</v>
      </c>
      <c r="U37" s="6">
        <v>2.4060999999999999</v>
      </c>
      <c r="V37" s="6">
        <v>1.8194999999999999</v>
      </c>
      <c r="W37" s="6">
        <v>1.839</v>
      </c>
      <c r="X37" s="6">
        <v>2.0585</v>
      </c>
      <c r="Y37" s="6">
        <v>1.9373</v>
      </c>
      <c r="Z37" s="6">
        <v>2.2299000000000002</v>
      </c>
      <c r="AA37" s="1"/>
      <c r="AB37" s="1"/>
      <c r="AC37" s="1"/>
      <c r="AD37" s="1"/>
      <c r="AE37" s="1"/>
      <c r="AF37" s="1"/>
    </row>
    <row r="38" spans="1:32" ht="18" customHeight="1" x14ac:dyDescent="0.45">
      <c r="A38" s="59"/>
      <c r="B38" s="3" t="s">
        <v>12</v>
      </c>
      <c r="C38" s="3">
        <v>2.1728999999999998</v>
      </c>
      <c r="D38" s="3">
        <v>2.0882000000000001</v>
      </c>
      <c r="E38" s="3">
        <v>2.0931999999999999</v>
      </c>
      <c r="F38" s="3">
        <v>1.9665999999999999</v>
      </c>
      <c r="G38" s="3">
        <v>1.9539</v>
      </c>
      <c r="H38" s="3">
        <v>2.1419999999999999</v>
      </c>
      <c r="I38" s="3">
        <v>1.9101999999999999</v>
      </c>
      <c r="J38" s="3">
        <v>2.0918000000000001</v>
      </c>
      <c r="K38" s="3">
        <v>1.9012</v>
      </c>
      <c r="L38" s="3">
        <v>1.9813000000000001</v>
      </c>
      <c r="M38" s="3">
        <v>1.9455</v>
      </c>
      <c r="N38" s="3">
        <v>2.0522999999999998</v>
      </c>
      <c r="O38" s="3">
        <v>2.0899000000000001</v>
      </c>
      <c r="P38" s="3">
        <v>1.9219999999999999</v>
      </c>
      <c r="Q38" s="3">
        <v>1.9136</v>
      </c>
      <c r="R38" s="3">
        <v>1.9065000000000001</v>
      </c>
      <c r="S38" s="3">
        <v>2.1158000000000001</v>
      </c>
      <c r="T38" s="3">
        <v>1.9571000000000001</v>
      </c>
      <c r="U38" s="3">
        <v>1.9138999999999999</v>
      </c>
      <c r="V38" s="3">
        <v>2.1989000000000001</v>
      </c>
      <c r="W38" s="3">
        <v>2.1139999999999999</v>
      </c>
      <c r="X38" s="3">
        <v>2.1038999999999999</v>
      </c>
      <c r="Y38" s="3">
        <v>2.1932</v>
      </c>
      <c r="Z38" s="3">
        <v>2.0449999999999999</v>
      </c>
      <c r="AA38" s="1"/>
      <c r="AB38" s="1"/>
      <c r="AC38" s="1"/>
      <c r="AD38" s="1"/>
      <c r="AE38" s="1"/>
      <c r="AF38" s="1"/>
    </row>
    <row r="39" spans="1:32" ht="18" customHeight="1" x14ac:dyDescent="0.45">
      <c r="A39" s="59"/>
      <c r="B39" s="6" t="s">
        <v>13</v>
      </c>
      <c r="C39" s="6">
        <v>0.13109999999999999</v>
      </c>
      <c r="D39" s="6">
        <v>0.99450000000000005</v>
      </c>
      <c r="E39" s="6">
        <v>0.91910000000000003</v>
      </c>
      <c r="F39" s="6">
        <v>1.6212</v>
      </c>
      <c r="G39" s="6">
        <v>1.9233</v>
      </c>
      <c r="H39" s="6">
        <v>1.8708</v>
      </c>
      <c r="I39" s="6">
        <v>1.8879999999999999</v>
      </c>
      <c r="J39" s="6">
        <v>1.8626</v>
      </c>
      <c r="K39" s="6">
        <v>2.0367999999999999</v>
      </c>
      <c r="L39" s="6">
        <v>1.9157999999999999</v>
      </c>
      <c r="M39" s="6">
        <v>2.3660000000000001</v>
      </c>
      <c r="N39" s="6">
        <v>2.0059</v>
      </c>
      <c r="O39" s="6">
        <v>0.13109999999999999</v>
      </c>
      <c r="P39" s="6">
        <v>0.99450000000000005</v>
      </c>
      <c r="Q39" s="6">
        <v>0.91910000000000003</v>
      </c>
      <c r="R39" s="6">
        <v>1.6212</v>
      </c>
      <c r="S39" s="6">
        <v>1.9233</v>
      </c>
      <c r="T39" s="6">
        <v>1.8708</v>
      </c>
      <c r="U39" s="6">
        <v>1.8879999999999999</v>
      </c>
      <c r="V39" s="6">
        <v>1.8626</v>
      </c>
      <c r="W39" s="6">
        <v>2.0367999999999999</v>
      </c>
      <c r="X39" s="6">
        <v>1.9157999999999999</v>
      </c>
      <c r="Y39" s="6">
        <v>2.3660000000000001</v>
      </c>
      <c r="Z39" s="6">
        <v>2.0059</v>
      </c>
      <c r="AA39" s="1"/>
      <c r="AB39" s="1"/>
      <c r="AC39" s="1"/>
      <c r="AD39" s="1"/>
      <c r="AE39" s="1"/>
      <c r="AF39" s="1"/>
    </row>
    <row r="40" spans="1:32" ht="18" customHeight="1" x14ac:dyDescent="0.45">
      <c r="A40" s="59"/>
      <c r="B40" s="3" t="s">
        <v>14</v>
      </c>
      <c r="C40" s="3">
        <v>2.6387</v>
      </c>
      <c r="D40" s="3">
        <v>2.4066999999999998</v>
      </c>
      <c r="E40" s="3">
        <v>2.3914</v>
      </c>
      <c r="F40" s="3">
        <v>2.3696000000000002</v>
      </c>
      <c r="G40" s="3">
        <v>2.4201000000000001</v>
      </c>
      <c r="H40" s="3">
        <v>2.3660000000000001</v>
      </c>
      <c r="I40" s="3">
        <v>2.4771999999999998</v>
      </c>
      <c r="J40" s="3">
        <v>2.4165000000000001</v>
      </c>
      <c r="K40" s="3">
        <v>2.5230999999999999</v>
      </c>
      <c r="L40" s="3">
        <v>2.4807000000000001</v>
      </c>
      <c r="M40" s="3">
        <v>2.5217999999999998</v>
      </c>
      <c r="N40" s="3">
        <v>2.4378000000000002</v>
      </c>
      <c r="O40" s="3">
        <v>2.6387</v>
      </c>
      <c r="P40" s="3">
        <v>2.4066999999999998</v>
      </c>
      <c r="Q40" s="3">
        <v>2.3914</v>
      </c>
      <c r="R40" s="3">
        <v>2.3696000000000002</v>
      </c>
      <c r="S40" s="3">
        <v>2.4201000000000001</v>
      </c>
      <c r="T40" s="3">
        <v>2.3660000000000001</v>
      </c>
      <c r="U40" s="3">
        <v>2.4771999999999998</v>
      </c>
      <c r="V40" s="3">
        <v>2.4165000000000001</v>
      </c>
      <c r="W40" s="3">
        <v>2.5230999999999999</v>
      </c>
      <c r="X40" s="3">
        <v>2.4807000000000001</v>
      </c>
      <c r="Y40" s="3">
        <v>2.5217999999999998</v>
      </c>
      <c r="Z40" s="3">
        <v>2.4378000000000002</v>
      </c>
      <c r="AA40" s="1"/>
      <c r="AB40" s="1"/>
      <c r="AC40" s="1"/>
      <c r="AD40" s="1"/>
      <c r="AE40" s="1"/>
      <c r="AF40" s="1"/>
    </row>
    <row r="41" spans="1:32" ht="18" customHeight="1" x14ac:dyDescent="0.45">
      <c r="A41" s="3" t="s">
        <v>15</v>
      </c>
      <c r="B41" s="6" t="s">
        <v>16</v>
      </c>
      <c r="C41" s="6">
        <v>2.3784999999999998</v>
      </c>
      <c r="D41" s="6">
        <v>2.6415999999999999</v>
      </c>
      <c r="E41" s="6">
        <v>2.5958000000000001</v>
      </c>
      <c r="F41" s="6">
        <v>2.5373000000000001</v>
      </c>
      <c r="G41" s="6">
        <v>2.403</v>
      </c>
      <c r="H41" s="6">
        <v>2.8309000000000002</v>
      </c>
      <c r="I41" s="6">
        <v>2.5529999999999999</v>
      </c>
      <c r="J41" s="6">
        <v>2.6126</v>
      </c>
      <c r="K41" s="6">
        <v>2.5324</v>
      </c>
      <c r="L41" s="6">
        <v>2.702</v>
      </c>
      <c r="M41" s="6">
        <v>2.5400999999999998</v>
      </c>
      <c r="N41" s="6">
        <v>2.5339</v>
      </c>
      <c r="O41" s="6">
        <v>2.3784999999999998</v>
      </c>
      <c r="P41" s="6">
        <v>2.6415999999999999</v>
      </c>
      <c r="Q41" s="6">
        <v>2.5958000000000001</v>
      </c>
      <c r="R41" s="6">
        <v>2.5373000000000001</v>
      </c>
      <c r="S41" s="6">
        <v>2.403</v>
      </c>
      <c r="T41" s="6">
        <v>2.8309000000000002</v>
      </c>
      <c r="U41" s="6">
        <v>2.5529999999999999</v>
      </c>
      <c r="V41" s="6">
        <v>2.6126</v>
      </c>
      <c r="W41" s="6">
        <v>2.5324</v>
      </c>
      <c r="X41" s="6">
        <v>2.702</v>
      </c>
      <c r="Y41" s="6">
        <v>2.5400999999999998</v>
      </c>
      <c r="Z41" s="6">
        <v>2.5339</v>
      </c>
      <c r="AA41" s="1"/>
      <c r="AB41" s="1"/>
      <c r="AC41" s="1"/>
      <c r="AD41" s="1"/>
      <c r="AE41" s="1"/>
      <c r="AF41" s="1"/>
    </row>
    <row r="42" spans="1:32" ht="18" customHeight="1" x14ac:dyDescent="0.45">
      <c r="A42" s="59" t="s">
        <v>17</v>
      </c>
      <c r="B42" s="3" t="s">
        <v>18</v>
      </c>
      <c r="C42" s="3">
        <v>0.2198</v>
      </c>
      <c r="D42" s="3">
        <v>0.192</v>
      </c>
      <c r="E42" s="3">
        <v>0.1996</v>
      </c>
      <c r="F42" s="3">
        <v>0.19500000000000001</v>
      </c>
      <c r="G42" s="3">
        <v>0.19969999999999999</v>
      </c>
      <c r="H42" s="3">
        <v>0.2029</v>
      </c>
      <c r="I42" s="3">
        <v>0.20150000000000001</v>
      </c>
      <c r="J42" s="3">
        <v>0.19020000000000001</v>
      </c>
      <c r="K42" s="3">
        <v>0.2046</v>
      </c>
      <c r="L42" s="3">
        <v>0.21410000000000001</v>
      </c>
      <c r="M42" s="3">
        <v>0.2142</v>
      </c>
      <c r="N42" s="3">
        <v>0.20050000000000001</v>
      </c>
      <c r="O42" s="3">
        <v>0.2198</v>
      </c>
      <c r="P42" s="3">
        <v>0.192</v>
      </c>
      <c r="Q42" s="3">
        <v>0.1996</v>
      </c>
      <c r="R42" s="3">
        <v>0.19500000000000001</v>
      </c>
      <c r="S42" s="3">
        <v>0.19969999999999999</v>
      </c>
      <c r="T42" s="3">
        <v>0.2029</v>
      </c>
      <c r="U42" s="3">
        <v>0.20150000000000001</v>
      </c>
      <c r="V42" s="3">
        <v>0.19020000000000001</v>
      </c>
      <c r="W42" s="3">
        <v>0.2046</v>
      </c>
      <c r="X42" s="3">
        <v>0.21410000000000001</v>
      </c>
      <c r="Y42" s="3">
        <v>0.2142</v>
      </c>
      <c r="Z42" s="3">
        <v>0.20050000000000001</v>
      </c>
      <c r="AA42" s="1"/>
      <c r="AB42" s="1"/>
      <c r="AC42" s="1"/>
      <c r="AD42" s="1"/>
      <c r="AE42" s="1"/>
      <c r="AF42" s="1"/>
    </row>
    <row r="43" spans="1:32" ht="18" customHeight="1" x14ac:dyDescent="0.45">
      <c r="A43" s="59"/>
      <c r="B43" s="6" t="s">
        <v>19</v>
      </c>
      <c r="C43" s="6">
        <v>9.69E-2</v>
      </c>
      <c r="D43" s="6">
        <v>0.1033</v>
      </c>
      <c r="E43" s="6">
        <v>0.1066</v>
      </c>
      <c r="F43" s="6">
        <v>0.10580000000000001</v>
      </c>
      <c r="G43" s="6">
        <v>0.1103</v>
      </c>
      <c r="H43" s="6">
        <v>0.1119</v>
      </c>
      <c r="I43" s="6">
        <v>0.10580000000000001</v>
      </c>
      <c r="J43" s="6">
        <v>0.11360000000000001</v>
      </c>
      <c r="K43" s="6">
        <v>0.10580000000000001</v>
      </c>
      <c r="L43" s="6">
        <v>0.12130000000000001</v>
      </c>
      <c r="M43" s="6">
        <v>0.1103</v>
      </c>
      <c r="N43" s="6">
        <v>0.1128</v>
      </c>
      <c r="O43" s="6">
        <v>9.69E-2</v>
      </c>
      <c r="P43" s="6">
        <v>0.1033</v>
      </c>
      <c r="Q43" s="6">
        <v>0.1066</v>
      </c>
      <c r="R43" s="6">
        <v>0.10580000000000001</v>
      </c>
      <c r="S43" s="6">
        <v>0.1103</v>
      </c>
      <c r="T43" s="6">
        <v>0.1119</v>
      </c>
      <c r="U43" s="6">
        <v>0.10580000000000001</v>
      </c>
      <c r="V43" s="6">
        <v>0.11360000000000001</v>
      </c>
      <c r="W43" s="6">
        <v>0.10580000000000001</v>
      </c>
      <c r="X43" s="6">
        <v>0.12130000000000001</v>
      </c>
      <c r="Y43" s="6">
        <v>0.1103</v>
      </c>
      <c r="Z43" s="6">
        <v>0.1128</v>
      </c>
      <c r="AA43" s="1"/>
      <c r="AB43" s="1"/>
      <c r="AC43" s="1"/>
      <c r="AD43" s="1"/>
      <c r="AE43" s="1"/>
      <c r="AF43" s="1"/>
    </row>
    <row r="44" spans="1:32" ht="18" customHeight="1" x14ac:dyDescent="0.45">
      <c r="A44" s="59" t="s">
        <v>20</v>
      </c>
      <c r="B44" s="3" t="s">
        <v>21</v>
      </c>
      <c r="C44" s="3">
        <v>2.1154999999999999</v>
      </c>
      <c r="D44" s="3">
        <v>1.9420999999999999</v>
      </c>
      <c r="E44" s="3">
        <v>2.0609999999999999</v>
      </c>
      <c r="F44" s="3">
        <v>1.9704999999999999</v>
      </c>
      <c r="G44" s="3">
        <v>2.0655999999999999</v>
      </c>
      <c r="H44" s="3">
        <v>2.1402999999999999</v>
      </c>
      <c r="I44" s="3">
        <v>1.9031</v>
      </c>
      <c r="J44" s="3">
        <v>1.9125000000000001</v>
      </c>
      <c r="K44" s="3">
        <v>2.0684</v>
      </c>
      <c r="L44" s="3">
        <v>2.0710999999999999</v>
      </c>
      <c r="M44" s="3">
        <v>2.1141999999999999</v>
      </c>
      <c r="N44" s="3">
        <v>2.1507000000000001</v>
      </c>
      <c r="O44" s="3">
        <v>1.9043000000000001</v>
      </c>
      <c r="P44" s="3">
        <v>2.1089000000000002</v>
      </c>
      <c r="Q44" s="3">
        <v>2.1402000000000001</v>
      </c>
      <c r="R44" s="3">
        <v>2.19</v>
      </c>
      <c r="S44" s="3">
        <v>2.0695999999999999</v>
      </c>
      <c r="T44" s="3">
        <v>2.0985999999999998</v>
      </c>
      <c r="U44" s="3">
        <v>2.04</v>
      </c>
      <c r="V44" s="3">
        <v>2.0598000000000001</v>
      </c>
      <c r="W44" s="3">
        <v>2.0998000000000001</v>
      </c>
      <c r="X44" s="3">
        <v>2.1551999999999998</v>
      </c>
      <c r="Y44" s="3">
        <v>2.1913</v>
      </c>
      <c r="Z44" s="3">
        <v>1.9689000000000001</v>
      </c>
      <c r="AA44" s="1"/>
      <c r="AB44" s="1"/>
      <c r="AC44" s="1"/>
      <c r="AD44" s="1"/>
      <c r="AE44" s="1"/>
      <c r="AF44" s="1"/>
    </row>
    <row r="45" spans="1:32" ht="18" customHeight="1" x14ac:dyDescent="0.45">
      <c r="A45" s="59"/>
      <c r="B45" s="6" t="s">
        <v>22</v>
      </c>
      <c r="C45" s="6">
        <v>2.7673999999999999</v>
      </c>
      <c r="D45" s="6">
        <v>2.6659999999999999</v>
      </c>
      <c r="E45" s="6">
        <v>2.6772</v>
      </c>
      <c r="F45" s="6">
        <v>2.7463000000000002</v>
      </c>
      <c r="G45" s="6">
        <v>2.7414999999999998</v>
      </c>
      <c r="H45" s="6">
        <v>2.8767</v>
      </c>
      <c r="I45" s="6">
        <v>2.8184999999999998</v>
      </c>
      <c r="J45" s="6">
        <v>2.8374999999999999</v>
      </c>
      <c r="K45" s="6">
        <v>2.7222</v>
      </c>
      <c r="L45" s="6">
        <v>2.7488999999999999</v>
      </c>
      <c r="M45" s="6">
        <v>2.6524999999999999</v>
      </c>
      <c r="N45" s="6">
        <v>2.7812000000000001</v>
      </c>
      <c r="O45" s="6">
        <v>2.7673999999999999</v>
      </c>
      <c r="P45" s="6">
        <v>2.6659999999999999</v>
      </c>
      <c r="Q45" s="6">
        <v>2.6772</v>
      </c>
      <c r="R45" s="6">
        <v>2.7463000000000002</v>
      </c>
      <c r="S45" s="6">
        <v>2.7414999999999998</v>
      </c>
      <c r="T45" s="6">
        <v>2.8767</v>
      </c>
      <c r="U45" s="6">
        <v>2.8184999999999998</v>
      </c>
      <c r="V45" s="6">
        <v>2.8374999999999999</v>
      </c>
      <c r="W45" s="6">
        <v>2.7222</v>
      </c>
      <c r="X45" s="6">
        <v>2.7488999999999999</v>
      </c>
      <c r="Y45" s="6">
        <v>2.6524999999999999</v>
      </c>
      <c r="Z45" s="6">
        <v>2.7812000000000001</v>
      </c>
      <c r="AA45" s="1"/>
      <c r="AB45" s="1"/>
      <c r="AC45" s="1"/>
      <c r="AD45" s="1"/>
      <c r="AE45" s="1"/>
      <c r="AF45" s="1"/>
    </row>
    <row r="46" spans="1:32" ht="18" customHeight="1" x14ac:dyDescent="0.45">
      <c r="A46" s="59" t="s">
        <v>23</v>
      </c>
      <c r="B46" s="3" t="s">
        <v>24</v>
      </c>
      <c r="C46" s="3">
        <v>2.3050000000000002</v>
      </c>
      <c r="D46" s="3">
        <v>2.1638000000000002</v>
      </c>
      <c r="E46" s="3">
        <v>2.0526</v>
      </c>
      <c r="F46" s="3">
        <v>1.9482999999999999</v>
      </c>
      <c r="G46" s="3">
        <v>2.0327000000000002</v>
      </c>
      <c r="H46" s="3">
        <v>1.9801</v>
      </c>
      <c r="I46" s="3">
        <v>2.1638999999999999</v>
      </c>
      <c r="J46" s="3">
        <v>2.1999</v>
      </c>
      <c r="K46" s="3">
        <v>1.9466000000000001</v>
      </c>
      <c r="L46" s="3">
        <v>1.9829000000000001</v>
      </c>
      <c r="M46" s="3">
        <v>1.9770000000000001</v>
      </c>
      <c r="N46" s="3">
        <v>2.0303</v>
      </c>
      <c r="O46" s="3">
        <v>1.9292</v>
      </c>
      <c r="P46" s="3">
        <v>2.1614</v>
      </c>
      <c r="Q46" s="3">
        <v>1.9697</v>
      </c>
      <c r="R46" s="3">
        <v>2.1362000000000001</v>
      </c>
      <c r="S46" s="3">
        <v>2.1034000000000002</v>
      </c>
      <c r="T46" s="3">
        <v>2.1718999999999999</v>
      </c>
      <c r="U46" s="3">
        <v>2.1408999999999998</v>
      </c>
      <c r="V46" s="3">
        <v>1.9127000000000001</v>
      </c>
      <c r="W46" s="3">
        <v>2.4540000000000002</v>
      </c>
      <c r="X46" s="3">
        <v>2.0207999999999999</v>
      </c>
      <c r="Y46" s="3">
        <v>2.1438000000000001</v>
      </c>
      <c r="Z46" s="3">
        <v>2.0125000000000002</v>
      </c>
      <c r="AA46" s="1"/>
      <c r="AB46" s="1"/>
      <c r="AC46" s="1"/>
      <c r="AD46" s="1"/>
      <c r="AE46" s="1"/>
      <c r="AF46" s="1"/>
    </row>
    <row r="47" spans="1:32" ht="18" customHeight="1" x14ac:dyDescent="0.45">
      <c r="A47" s="59"/>
      <c r="B47" s="6" t="s">
        <v>25</v>
      </c>
      <c r="C47" s="6">
        <v>1.6839999999999999</v>
      </c>
      <c r="D47" s="6">
        <v>1.8050999999999999</v>
      </c>
      <c r="E47" s="6">
        <v>1.7141</v>
      </c>
      <c r="F47" s="6">
        <v>1.6900999999999999</v>
      </c>
      <c r="G47" s="6">
        <v>1.7826</v>
      </c>
      <c r="H47" s="6">
        <v>1.7413000000000001</v>
      </c>
      <c r="I47" s="6">
        <v>1.6778999999999999</v>
      </c>
      <c r="J47" s="6">
        <v>1.7865</v>
      </c>
      <c r="K47" s="6">
        <v>1.6829000000000001</v>
      </c>
      <c r="L47" s="6">
        <v>1.6724000000000001</v>
      </c>
      <c r="M47" s="6">
        <v>1.6933</v>
      </c>
      <c r="N47" s="6">
        <v>1.7474000000000001</v>
      </c>
      <c r="O47" s="6">
        <v>1.6839999999999999</v>
      </c>
      <c r="P47" s="6">
        <v>1.8050999999999999</v>
      </c>
      <c r="Q47" s="6">
        <v>1.7141</v>
      </c>
      <c r="R47" s="6">
        <v>1.6900999999999999</v>
      </c>
      <c r="S47" s="6">
        <v>1.7826</v>
      </c>
      <c r="T47" s="6">
        <v>1.7413000000000001</v>
      </c>
      <c r="U47" s="6">
        <v>1.6778999999999999</v>
      </c>
      <c r="V47" s="6">
        <v>1.7865</v>
      </c>
      <c r="W47" s="6">
        <v>1.6829000000000001</v>
      </c>
      <c r="X47" s="6">
        <v>1.6724000000000001</v>
      </c>
      <c r="Y47" s="6">
        <v>1.6933</v>
      </c>
      <c r="Z47" s="6">
        <v>1.7474000000000001</v>
      </c>
      <c r="AA47" s="1"/>
      <c r="AB47" s="1"/>
      <c r="AC47" s="1"/>
      <c r="AD47" s="1"/>
      <c r="AE47" s="1"/>
      <c r="AF47" s="1"/>
    </row>
    <row r="48" spans="1:32" s="1" customFormat="1" ht="18" customHeight="1" x14ac:dyDescent="0.45">
      <c r="A48" s="59"/>
      <c r="B48" s="3" t="s">
        <v>26</v>
      </c>
      <c r="C48" s="3">
        <v>0.2339</v>
      </c>
      <c r="D48" s="3">
        <v>0.24740000000000001</v>
      </c>
      <c r="E48" s="3">
        <v>0.26440000000000002</v>
      </c>
      <c r="F48" s="3">
        <v>0.2467</v>
      </c>
      <c r="G48" s="3">
        <v>0.2492</v>
      </c>
      <c r="H48" s="3">
        <v>0.2447</v>
      </c>
      <c r="I48" s="3">
        <v>0.2535</v>
      </c>
      <c r="J48" s="3">
        <v>0.2505</v>
      </c>
      <c r="K48" s="3">
        <v>0.25209999999999999</v>
      </c>
      <c r="L48" s="3">
        <v>0.25869999999999999</v>
      </c>
      <c r="M48" s="3">
        <v>0.26590000000000003</v>
      </c>
      <c r="N48" s="3">
        <v>0.26079999999999998</v>
      </c>
      <c r="O48" s="3">
        <v>0.2339</v>
      </c>
      <c r="P48" s="3">
        <v>0.24740000000000001</v>
      </c>
      <c r="Q48" s="3">
        <v>0.26440000000000002</v>
      </c>
      <c r="R48" s="3">
        <v>0.2467</v>
      </c>
      <c r="S48" s="3">
        <v>0.2492</v>
      </c>
      <c r="T48" s="3">
        <v>0.2447</v>
      </c>
      <c r="U48" s="3">
        <v>0.2535</v>
      </c>
      <c r="V48" s="3">
        <v>0.2505</v>
      </c>
      <c r="W48" s="3">
        <v>0.25209999999999999</v>
      </c>
      <c r="X48" s="3">
        <v>0.25869999999999999</v>
      </c>
      <c r="Y48" s="3">
        <v>0.26590000000000003</v>
      </c>
      <c r="Z48" s="3">
        <v>0.26079999999999998</v>
      </c>
    </row>
    <row r="49" spans="25:32" s="1" customFormat="1" x14ac:dyDescent="0.45">
      <c r="Y49"/>
      <c r="Z49"/>
      <c r="AA49"/>
      <c r="AB49"/>
      <c r="AC49"/>
      <c r="AD49"/>
      <c r="AE49"/>
      <c r="AF49"/>
    </row>
    <row r="50" spans="25:32" s="1" customFormat="1" x14ac:dyDescent="0.45">
      <c r="Y50"/>
      <c r="Z50"/>
      <c r="AA50"/>
      <c r="AB50"/>
      <c r="AC50"/>
      <c r="AD50"/>
      <c r="AE50"/>
      <c r="AF50"/>
    </row>
  </sheetData>
  <mergeCells count="26">
    <mergeCell ref="A2:A5"/>
    <mergeCell ref="B2:B5"/>
    <mergeCell ref="C2:R2"/>
    <mergeCell ref="C3:J3"/>
    <mergeCell ref="K3:R3"/>
    <mergeCell ref="C4:J4"/>
    <mergeCell ref="K4:R4"/>
    <mergeCell ref="C27:Z27"/>
    <mergeCell ref="C28:N28"/>
    <mergeCell ref="O28:Z28"/>
    <mergeCell ref="A6:A7"/>
    <mergeCell ref="A8:A10"/>
    <mergeCell ref="A12:A15"/>
    <mergeCell ref="A17:A18"/>
    <mergeCell ref="A19:A20"/>
    <mergeCell ref="A21:A23"/>
    <mergeCell ref="A42:A43"/>
    <mergeCell ref="A44:A45"/>
    <mergeCell ref="A46:A48"/>
    <mergeCell ref="A27:A30"/>
    <mergeCell ref="B27:B30"/>
    <mergeCell ref="C29:N29"/>
    <mergeCell ref="O29:Z29"/>
    <mergeCell ref="A31:A32"/>
    <mergeCell ref="A33:A35"/>
    <mergeCell ref="A37:A40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1F21-30C2-42E1-A7CD-1BB883AFCB0B}">
  <dimension ref="A1:C9"/>
  <sheetViews>
    <sheetView showGridLines="0" zoomScale="70" zoomScaleNormal="70" workbookViewId="0">
      <selection activeCell="K24" sqref="K24"/>
    </sheetView>
  </sheetViews>
  <sheetFormatPr defaultRowHeight="18" x14ac:dyDescent="0.45"/>
  <sheetData>
    <row r="1" spans="1:3" s="1" customFormat="1" ht="37.200000000000003" customHeight="1" x14ac:dyDescent="0.45">
      <c r="A1" s="7" t="s">
        <v>105</v>
      </c>
    </row>
    <row r="2" spans="1:3" x14ac:dyDescent="0.45">
      <c r="A2" s="60" t="s">
        <v>0</v>
      </c>
      <c r="B2" t="s">
        <v>103</v>
      </c>
      <c r="C2" t="s">
        <v>95</v>
      </c>
    </row>
    <row r="3" spans="1:3" x14ac:dyDescent="0.45">
      <c r="A3" s="60"/>
      <c r="B3" t="s">
        <v>104</v>
      </c>
      <c r="C3" t="s">
        <v>99</v>
      </c>
    </row>
    <row r="4" spans="1:3" x14ac:dyDescent="0.45">
      <c r="A4" s="60" t="s">
        <v>29</v>
      </c>
      <c r="B4" t="s">
        <v>103</v>
      </c>
      <c r="C4" t="s">
        <v>96</v>
      </c>
    </row>
    <row r="5" spans="1:3" x14ac:dyDescent="0.45">
      <c r="A5" s="60"/>
      <c r="B5" t="s">
        <v>104</v>
      </c>
      <c r="C5" t="s">
        <v>100</v>
      </c>
    </row>
    <row r="6" spans="1:3" x14ac:dyDescent="0.45">
      <c r="A6" s="60" t="s">
        <v>30</v>
      </c>
      <c r="B6" t="s">
        <v>103</v>
      </c>
      <c r="C6" t="s">
        <v>97</v>
      </c>
    </row>
    <row r="7" spans="1:3" x14ac:dyDescent="0.45">
      <c r="A7" s="60"/>
      <c r="B7" t="s">
        <v>104</v>
      </c>
      <c r="C7" t="s">
        <v>101</v>
      </c>
    </row>
    <row r="8" spans="1:3" x14ac:dyDescent="0.45">
      <c r="A8" s="60" t="s">
        <v>31</v>
      </c>
      <c r="B8" t="s">
        <v>103</v>
      </c>
      <c r="C8" t="s">
        <v>98</v>
      </c>
    </row>
    <row r="9" spans="1:3" x14ac:dyDescent="0.45">
      <c r="A9" s="60"/>
      <c r="B9" t="s">
        <v>104</v>
      </c>
      <c r="C9" t="s">
        <v>102</v>
      </c>
    </row>
  </sheetData>
  <mergeCells count="4">
    <mergeCell ref="A2:A3"/>
    <mergeCell ref="A4:A5"/>
    <mergeCell ref="A6:A7"/>
    <mergeCell ref="A8:A9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CDB8-BB97-457C-BE2D-BED4135DB410}">
  <dimension ref="A1:Y28"/>
  <sheetViews>
    <sheetView showGridLines="0" zoomScale="70" zoomScaleNormal="70" workbookViewId="0">
      <selection activeCell="J36" sqref="J36"/>
    </sheetView>
  </sheetViews>
  <sheetFormatPr defaultRowHeight="18" x14ac:dyDescent="0.45"/>
  <cols>
    <col min="1" max="1" width="15.296875" style="13" customWidth="1"/>
    <col min="2" max="24" width="8.796875" style="14"/>
    <col min="25" max="25" width="8.796875" style="15"/>
  </cols>
  <sheetData>
    <row r="1" spans="1:24" s="1" customFormat="1" ht="37.200000000000003" customHeight="1" x14ac:dyDescent="0.45">
      <c r="A1" s="7" t="s">
        <v>94</v>
      </c>
    </row>
    <row r="2" spans="1:24" ht="18.600000000000001" thickBot="1" x14ac:dyDescent="0.5">
      <c r="A2" s="21" t="s">
        <v>34</v>
      </c>
      <c r="B2" s="19" t="s">
        <v>67</v>
      </c>
      <c r="C2" s="20"/>
      <c r="D2" s="19" t="s">
        <v>68</v>
      </c>
      <c r="E2" s="19" t="s">
        <v>69</v>
      </c>
      <c r="F2" s="19" t="s">
        <v>70</v>
      </c>
      <c r="G2" s="19" t="s">
        <v>71</v>
      </c>
      <c r="H2" s="19" t="s">
        <v>72</v>
      </c>
      <c r="I2" s="19" t="s">
        <v>73</v>
      </c>
      <c r="J2" s="19" t="s">
        <v>74</v>
      </c>
      <c r="K2" s="19" t="s">
        <v>75</v>
      </c>
      <c r="L2" s="19" t="s">
        <v>76</v>
      </c>
      <c r="M2" s="19" t="s">
        <v>77</v>
      </c>
      <c r="N2" s="19" t="s">
        <v>78</v>
      </c>
      <c r="O2" s="19" t="s">
        <v>79</v>
      </c>
      <c r="P2" s="19" t="s">
        <v>80</v>
      </c>
      <c r="Q2" s="19" t="s">
        <v>81</v>
      </c>
      <c r="R2" s="19" t="s">
        <v>82</v>
      </c>
      <c r="S2" s="19" t="s">
        <v>83</v>
      </c>
      <c r="T2" s="19" t="s">
        <v>84</v>
      </c>
      <c r="U2" s="19" t="s">
        <v>85</v>
      </c>
      <c r="V2" s="19" t="s">
        <v>86</v>
      </c>
      <c r="W2" s="19" t="s">
        <v>87</v>
      </c>
      <c r="X2" s="19" t="s">
        <v>88</v>
      </c>
    </row>
    <row r="3" spans="1:24" ht="18.600000000000001" thickTop="1" x14ac:dyDescent="0.45">
      <c r="A3" s="63" t="s">
        <v>64</v>
      </c>
      <c r="B3" s="65">
        <v>151</v>
      </c>
      <c r="C3" s="18" t="s">
        <v>89</v>
      </c>
      <c r="D3" s="18">
        <v>0</v>
      </c>
      <c r="E3" s="18">
        <v>0</v>
      </c>
      <c r="F3" s="18">
        <v>3674</v>
      </c>
      <c r="G3" s="18">
        <v>8</v>
      </c>
      <c r="H3" s="18">
        <v>0</v>
      </c>
      <c r="I3" s="18">
        <v>8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25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f>SUM(D3:W3)</f>
        <v>3715</v>
      </c>
    </row>
    <row r="4" spans="1:24" x14ac:dyDescent="0.45">
      <c r="A4" s="64"/>
      <c r="B4" s="62"/>
      <c r="C4" s="17" t="s">
        <v>90</v>
      </c>
      <c r="D4" s="17">
        <f t="shared" ref="D4:W4" si="0">(D3/$X3)*100</f>
        <v>0</v>
      </c>
      <c r="E4" s="17">
        <f t="shared" si="0"/>
        <v>0</v>
      </c>
      <c r="F4" s="17">
        <f t="shared" si="0"/>
        <v>98.896366083445486</v>
      </c>
      <c r="G4" s="17">
        <f t="shared" si="0"/>
        <v>0.21534320323014802</v>
      </c>
      <c r="H4" s="17">
        <f t="shared" si="0"/>
        <v>0</v>
      </c>
      <c r="I4" s="17">
        <f t="shared" si="0"/>
        <v>0.21534320323014802</v>
      </c>
      <c r="J4" s="17">
        <f t="shared" si="0"/>
        <v>0</v>
      </c>
      <c r="K4" s="17">
        <f t="shared" si="0"/>
        <v>0</v>
      </c>
      <c r="L4" s="17">
        <f t="shared" si="0"/>
        <v>0</v>
      </c>
      <c r="M4" s="17">
        <f t="shared" si="0"/>
        <v>0</v>
      </c>
      <c r="N4" s="17">
        <f t="shared" si="0"/>
        <v>0</v>
      </c>
      <c r="O4" s="17">
        <f t="shared" si="0"/>
        <v>0.67294751009421261</v>
      </c>
      <c r="P4" s="17">
        <f t="shared" si="0"/>
        <v>0</v>
      </c>
      <c r="Q4" s="17">
        <f t="shared" si="0"/>
        <v>0</v>
      </c>
      <c r="R4" s="17">
        <f t="shared" si="0"/>
        <v>0</v>
      </c>
      <c r="S4" s="17">
        <f t="shared" si="0"/>
        <v>0</v>
      </c>
      <c r="T4" s="17">
        <f t="shared" si="0"/>
        <v>0</v>
      </c>
      <c r="U4" s="17">
        <f t="shared" si="0"/>
        <v>0</v>
      </c>
      <c r="V4" s="17">
        <f t="shared" si="0"/>
        <v>0</v>
      </c>
      <c r="W4" s="17">
        <f t="shared" si="0"/>
        <v>0</v>
      </c>
      <c r="X4" s="17"/>
    </row>
    <row r="5" spans="1:24" x14ac:dyDescent="0.45">
      <c r="A5" s="64"/>
      <c r="B5" s="61">
        <v>438</v>
      </c>
      <c r="C5" s="16" t="s">
        <v>89</v>
      </c>
      <c r="D5" s="16">
        <v>7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2</v>
      </c>
      <c r="T5" s="16">
        <v>3644</v>
      </c>
      <c r="U5" s="16">
        <v>0</v>
      </c>
      <c r="V5" s="16">
        <v>0</v>
      </c>
      <c r="W5" s="16">
        <v>0</v>
      </c>
      <c r="X5" s="16">
        <f>SUM(D5:W5)</f>
        <v>3653</v>
      </c>
    </row>
    <row r="6" spans="1:24" x14ac:dyDescent="0.45">
      <c r="A6" s="64"/>
      <c r="B6" s="62"/>
      <c r="C6" s="17" t="s">
        <v>90</v>
      </c>
      <c r="D6" s="17">
        <f t="shared" ref="D6:W6" si="1">(D5/$X5)*100</f>
        <v>0.19162332329592116</v>
      </c>
      <c r="E6" s="17">
        <f t="shared" si="1"/>
        <v>0</v>
      </c>
      <c r="F6" s="17">
        <f t="shared" si="1"/>
        <v>0</v>
      </c>
      <c r="G6" s="17">
        <f t="shared" si="1"/>
        <v>0</v>
      </c>
      <c r="H6" s="17">
        <f t="shared" si="1"/>
        <v>0</v>
      </c>
      <c r="I6" s="17">
        <f t="shared" si="1"/>
        <v>0</v>
      </c>
      <c r="J6" s="17">
        <f t="shared" si="1"/>
        <v>0</v>
      </c>
      <c r="K6" s="17">
        <f t="shared" si="1"/>
        <v>0</v>
      </c>
      <c r="L6" s="17">
        <f t="shared" si="1"/>
        <v>0</v>
      </c>
      <c r="M6" s="17">
        <f t="shared" si="1"/>
        <v>0</v>
      </c>
      <c r="N6" s="17">
        <f t="shared" si="1"/>
        <v>0</v>
      </c>
      <c r="O6" s="17">
        <f t="shared" si="1"/>
        <v>0</v>
      </c>
      <c r="P6" s="17">
        <f t="shared" si="1"/>
        <v>0</v>
      </c>
      <c r="Q6" s="17">
        <f t="shared" si="1"/>
        <v>0</v>
      </c>
      <c r="R6" s="17">
        <f t="shared" si="1"/>
        <v>0</v>
      </c>
      <c r="S6" s="17">
        <f t="shared" si="1"/>
        <v>5.4749520941691755E-2</v>
      </c>
      <c r="T6" s="17">
        <f t="shared" si="1"/>
        <v>99.753627155762388</v>
      </c>
      <c r="U6" s="17">
        <f t="shared" si="1"/>
        <v>0</v>
      </c>
      <c r="V6" s="17">
        <f t="shared" si="1"/>
        <v>0</v>
      </c>
      <c r="W6" s="17">
        <f t="shared" si="1"/>
        <v>0</v>
      </c>
      <c r="X6" s="17"/>
    </row>
    <row r="7" spans="1:24" x14ac:dyDescent="0.45">
      <c r="A7" s="64" t="s">
        <v>65</v>
      </c>
      <c r="B7" s="61">
        <v>151</v>
      </c>
      <c r="C7" s="16" t="s">
        <v>89</v>
      </c>
      <c r="D7" s="16">
        <v>0</v>
      </c>
      <c r="E7" s="16">
        <v>0</v>
      </c>
      <c r="F7" s="16">
        <v>36363</v>
      </c>
      <c r="G7" s="16">
        <v>45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3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f>SUM(D7:W7)</f>
        <v>36411</v>
      </c>
    </row>
    <row r="8" spans="1:24" x14ac:dyDescent="0.45">
      <c r="A8" s="64"/>
      <c r="B8" s="62"/>
      <c r="C8" s="17" t="s">
        <v>90</v>
      </c>
      <c r="D8" s="17">
        <f t="shared" ref="D8:W8" si="2">(D7/$X7)*100</f>
        <v>0</v>
      </c>
      <c r="E8" s="17">
        <f t="shared" si="2"/>
        <v>0</v>
      </c>
      <c r="F8" s="17">
        <f t="shared" si="2"/>
        <v>99.86817170635247</v>
      </c>
      <c r="G8" s="17">
        <f t="shared" si="2"/>
        <v>0.12358902529455383</v>
      </c>
      <c r="H8" s="17">
        <f t="shared" si="2"/>
        <v>0</v>
      </c>
      <c r="I8" s="17">
        <f t="shared" si="2"/>
        <v>0</v>
      </c>
      <c r="J8" s="17">
        <f t="shared" si="2"/>
        <v>0</v>
      </c>
      <c r="K8" s="17">
        <f t="shared" si="2"/>
        <v>0</v>
      </c>
      <c r="L8" s="17">
        <f t="shared" si="2"/>
        <v>0</v>
      </c>
      <c r="M8" s="17">
        <f t="shared" si="2"/>
        <v>0</v>
      </c>
      <c r="N8" s="17">
        <f t="shared" si="2"/>
        <v>0</v>
      </c>
      <c r="O8" s="17">
        <f t="shared" si="2"/>
        <v>8.2392683529702564E-3</v>
      </c>
      <c r="P8" s="17">
        <f t="shared" si="2"/>
        <v>0</v>
      </c>
      <c r="Q8" s="17">
        <f t="shared" si="2"/>
        <v>0</v>
      </c>
      <c r="R8" s="17">
        <f t="shared" si="2"/>
        <v>0</v>
      </c>
      <c r="S8" s="17">
        <f t="shared" si="2"/>
        <v>0</v>
      </c>
      <c r="T8" s="17">
        <f t="shared" si="2"/>
        <v>0</v>
      </c>
      <c r="U8" s="17">
        <f t="shared" si="2"/>
        <v>0</v>
      </c>
      <c r="V8" s="17">
        <f t="shared" si="2"/>
        <v>0</v>
      </c>
      <c r="W8" s="17">
        <f t="shared" si="2"/>
        <v>0</v>
      </c>
      <c r="X8" s="17"/>
    </row>
    <row r="9" spans="1:24" x14ac:dyDescent="0.45">
      <c r="A9" s="64"/>
      <c r="B9" s="61">
        <v>438</v>
      </c>
      <c r="C9" s="16" t="s">
        <v>89</v>
      </c>
      <c r="D9" s="16">
        <v>80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2</v>
      </c>
      <c r="L9" s="16">
        <v>2</v>
      </c>
      <c r="M9" s="16">
        <v>0</v>
      </c>
      <c r="N9" s="16">
        <v>0</v>
      </c>
      <c r="O9" s="16">
        <v>2</v>
      </c>
      <c r="P9" s="16">
        <v>0</v>
      </c>
      <c r="Q9" s="16">
        <v>0</v>
      </c>
      <c r="R9" s="16">
        <v>0</v>
      </c>
      <c r="S9" s="16">
        <v>2</v>
      </c>
      <c r="T9" s="16">
        <v>37016</v>
      </c>
      <c r="U9" s="16">
        <v>0</v>
      </c>
      <c r="V9" s="16">
        <v>0</v>
      </c>
      <c r="W9" s="16">
        <v>0</v>
      </c>
      <c r="X9" s="16">
        <f>SUM(D9:W9)</f>
        <v>37104</v>
      </c>
    </row>
    <row r="10" spans="1:24" x14ac:dyDescent="0.45">
      <c r="A10" s="64"/>
      <c r="B10" s="62"/>
      <c r="C10" s="17" t="s">
        <v>90</v>
      </c>
      <c r="D10" s="17">
        <f t="shared" ref="D10:W10" si="3">(D9/$X9)*100</f>
        <v>0.21561017680034494</v>
      </c>
      <c r="E10" s="17">
        <f t="shared" si="3"/>
        <v>0</v>
      </c>
      <c r="F10" s="17">
        <f t="shared" si="3"/>
        <v>0</v>
      </c>
      <c r="G10" s="17">
        <f t="shared" si="3"/>
        <v>0</v>
      </c>
      <c r="H10" s="17">
        <f t="shared" si="3"/>
        <v>0</v>
      </c>
      <c r="I10" s="17">
        <f t="shared" si="3"/>
        <v>0</v>
      </c>
      <c r="J10" s="17">
        <f t="shared" si="3"/>
        <v>0</v>
      </c>
      <c r="K10" s="17">
        <f t="shared" si="3"/>
        <v>5.3902544200086248E-3</v>
      </c>
      <c r="L10" s="17">
        <f t="shared" si="3"/>
        <v>5.3902544200086248E-3</v>
      </c>
      <c r="M10" s="17">
        <f t="shared" si="3"/>
        <v>0</v>
      </c>
      <c r="N10" s="17">
        <f t="shared" si="3"/>
        <v>0</v>
      </c>
      <c r="O10" s="17">
        <f t="shared" si="3"/>
        <v>5.3902544200086248E-3</v>
      </c>
      <c r="P10" s="17">
        <f t="shared" si="3"/>
        <v>0</v>
      </c>
      <c r="Q10" s="17">
        <f t="shared" si="3"/>
        <v>0</v>
      </c>
      <c r="R10" s="17">
        <f t="shared" si="3"/>
        <v>0</v>
      </c>
      <c r="S10" s="17">
        <f t="shared" si="3"/>
        <v>5.3902544200086248E-3</v>
      </c>
      <c r="T10" s="17">
        <f t="shared" si="3"/>
        <v>99.762828805519618</v>
      </c>
      <c r="U10" s="17">
        <f t="shared" si="3"/>
        <v>0</v>
      </c>
      <c r="V10" s="17">
        <f t="shared" si="3"/>
        <v>0</v>
      </c>
      <c r="W10" s="17">
        <f t="shared" si="3"/>
        <v>0</v>
      </c>
      <c r="X10" s="17"/>
    </row>
    <row r="11" spans="1:24" x14ac:dyDescent="0.45">
      <c r="A11" s="64" t="s">
        <v>91</v>
      </c>
      <c r="B11" s="61">
        <v>151</v>
      </c>
      <c r="C11" s="16" t="s">
        <v>89</v>
      </c>
      <c r="D11" s="16">
        <v>0</v>
      </c>
      <c r="E11" s="16">
        <v>0</v>
      </c>
      <c r="F11" s="16">
        <v>436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f>SUM(D11:W11)</f>
        <v>436</v>
      </c>
    </row>
    <row r="12" spans="1:24" x14ac:dyDescent="0.45">
      <c r="A12" s="64"/>
      <c r="B12" s="62"/>
      <c r="C12" s="17" t="s">
        <v>90</v>
      </c>
      <c r="D12" s="17">
        <f t="shared" ref="D12:W12" si="4">(D11/$X11)*100</f>
        <v>0</v>
      </c>
      <c r="E12" s="17">
        <f t="shared" si="4"/>
        <v>0</v>
      </c>
      <c r="F12" s="17">
        <f t="shared" si="4"/>
        <v>100</v>
      </c>
      <c r="G12" s="17">
        <f t="shared" si="4"/>
        <v>0</v>
      </c>
      <c r="H12" s="17">
        <f t="shared" si="4"/>
        <v>0</v>
      </c>
      <c r="I12" s="17">
        <f t="shared" si="4"/>
        <v>0</v>
      </c>
      <c r="J12" s="17">
        <f t="shared" si="4"/>
        <v>0</v>
      </c>
      <c r="K12" s="17">
        <f t="shared" si="4"/>
        <v>0</v>
      </c>
      <c r="L12" s="17">
        <f t="shared" si="4"/>
        <v>0</v>
      </c>
      <c r="M12" s="17">
        <f t="shared" si="4"/>
        <v>0</v>
      </c>
      <c r="N12" s="17">
        <f t="shared" si="4"/>
        <v>0</v>
      </c>
      <c r="O12" s="17">
        <f t="shared" si="4"/>
        <v>0</v>
      </c>
      <c r="P12" s="17">
        <f t="shared" si="4"/>
        <v>0</v>
      </c>
      <c r="Q12" s="17">
        <f t="shared" si="4"/>
        <v>0</v>
      </c>
      <c r="R12" s="17">
        <f t="shared" si="4"/>
        <v>0</v>
      </c>
      <c r="S12" s="17">
        <f t="shared" si="4"/>
        <v>0</v>
      </c>
      <c r="T12" s="17">
        <f t="shared" si="4"/>
        <v>0</v>
      </c>
      <c r="U12" s="17">
        <f t="shared" si="4"/>
        <v>0</v>
      </c>
      <c r="V12" s="17">
        <f t="shared" si="4"/>
        <v>0</v>
      </c>
      <c r="W12" s="17">
        <f t="shared" si="4"/>
        <v>0</v>
      </c>
      <c r="X12" s="17"/>
    </row>
    <row r="13" spans="1:24" x14ac:dyDescent="0.45">
      <c r="A13" s="64"/>
      <c r="B13" s="61">
        <v>438</v>
      </c>
      <c r="C13" s="16" t="s">
        <v>89</v>
      </c>
      <c r="D13" s="16">
        <v>3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433</v>
      </c>
      <c r="U13" s="16">
        <v>0</v>
      </c>
      <c r="V13" s="16">
        <v>0</v>
      </c>
      <c r="W13" s="16">
        <v>0</v>
      </c>
      <c r="X13" s="16">
        <f>SUM(D13:W13)</f>
        <v>436</v>
      </c>
    </row>
    <row r="14" spans="1:24" x14ac:dyDescent="0.45">
      <c r="A14" s="64"/>
      <c r="B14" s="62"/>
      <c r="C14" s="17" t="s">
        <v>90</v>
      </c>
      <c r="D14" s="17">
        <f t="shared" ref="D14:W14" si="5">(D13/$X13)*100</f>
        <v>0.68807339449541294</v>
      </c>
      <c r="E14" s="17">
        <f t="shared" si="5"/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7">
        <f t="shared" si="5"/>
        <v>0</v>
      </c>
      <c r="J14" s="17">
        <f t="shared" si="5"/>
        <v>0</v>
      </c>
      <c r="K14" s="17">
        <f t="shared" si="5"/>
        <v>0</v>
      </c>
      <c r="L14" s="17">
        <f t="shared" si="5"/>
        <v>0</v>
      </c>
      <c r="M14" s="17">
        <f t="shared" si="5"/>
        <v>0</v>
      </c>
      <c r="N14" s="17">
        <f t="shared" si="5"/>
        <v>0</v>
      </c>
      <c r="O14" s="17">
        <f t="shared" si="5"/>
        <v>0</v>
      </c>
      <c r="P14" s="17">
        <f t="shared" si="5"/>
        <v>0</v>
      </c>
      <c r="Q14" s="17">
        <f t="shared" si="5"/>
        <v>0</v>
      </c>
      <c r="R14" s="17">
        <f t="shared" si="5"/>
        <v>0</v>
      </c>
      <c r="S14" s="17">
        <f t="shared" si="5"/>
        <v>0</v>
      </c>
      <c r="T14" s="17">
        <f t="shared" si="5"/>
        <v>99.311926605504581</v>
      </c>
      <c r="U14" s="17">
        <f t="shared" si="5"/>
        <v>0</v>
      </c>
      <c r="V14" s="17">
        <f t="shared" si="5"/>
        <v>0</v>
      </c>
      <c r="W14" s="17">
        <f t="shared" si="5"/>
        <v>0</v>
      </c>
      <c r="X14" s="17"/>
    </row>
    <row r="15" spans="1:24" x14ac:dyDescent="0.45">
      <c r="A15" s="64" t="s">
        <v>92</v>
      </c>
      <c r="B15" s="61">
        <v>151</v>
      </c>
      <c r="C15" s="16" t="s">
        <v>89</v>
      </c>
      <c r="D15" s="16">
        <v>8</v>
      </c>
      <c r="E15" s="16">
        <v>0</v>
      </c>
      <c r="F15" s="16">
        <v>56487</v>
      </c>
      <c r="G15" s="16">
        <v>60</v>
      </c>
      <c r="H15" s="16">
        <v>0</v>
      </c>
      <c r="I15" s="16">
        <v>193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301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17</v>
      </c>
      <c r="V15" s="16">
        <v>0</v>
      </c>
      <c r="W15" s="16">
        <v>0</v>
      </c>
      <c r="X15" s="16">
        <f>SUM(D15:W15)</f>
        <v>57066</v>
      </c>
    </row>
    <row r="16" spans="1:24" x14ac:dyDescent="0.45">
      <c r="A16" s="64"/>
      <c r="B16" s="62"/>
      <c r="C16" s="17" t="s">
        <v>90</v>
      </c>
      <c r="D16" s="17">
        <f t="shared" ref="D16:W16" si="6">(D15/$X15)*100</f>
        <v>1.4018855360459818E-2</v>
      </c>
      <c r="E16" s="17">
        <f t="shared" si="6"/>
        <v>0</v>
      </c>
      <c r="F16" s="17">
        <f t="shared" si="6"/>
        <v>98.985385343286723</v>
      </c>
      <c r="G16" s="17">
        <f t="shared" si="6"/>
        <v>0.10514141520344865</v>
      </c>
      <c r="H16" s="17">
        <f t="shared" si="6"/>
        <v>0</v>
      </c>
      <c r="I16" s="17">
        <f t="shared" si="6"/>
        <v>0.33820488557109313</v>
      </c>
      <c r="J16" s="17">
        <f t="shared" si="6"/>
        <v>0</v>
      </c>
      <c r="K16" s="17">
        <f t="shared" si="6"/>
        <v>0</v>
      </c>
      <c r="L16" s="17">
        <f t="shared" si="6"/>
        <v>0</v>
      </c>
      <c r="M16" s="17">
        <f t="shared" si="6"/>
        <v>0</v>
      </c>
      <c r="N16" s="17">
        <f t="shared" si="6"/>
        <v>0</v>
      </c>
      <c r="O16" s="17">
        <f t="shared" si="6"/>
        <v>0.52745943293730069</v>
      </c>
      <c r="P16" s="17">
        <f t="shared" si="6"/>
        <v>0</v>
      </c>
      <c r="Q16" s="17">
        <f t="shared" si="6"/>
        <v>0</v>
      </c>
      <c r="R16" s="17">
        <f t="shared" si="6"/>
        <v>0</v>
      </c>
      <c r="S16" s="17">
        <f t="shared" si="6"/>
        <v>0</v>
      </c>
      <c r="T16" s="17">
        <f t="shared" si="6"/>
        <v>0</v>
      </c>
      <c r="U16" s="17">
        <f t="shared" si="6"/>
        <v>2.9790067640977115E-2</v>
      </c>
      <c r="V16" s="17">
        <f t="shared" si="6"/>
        <v>0</v>
      </c>
      <c r="W16" s="17">
        <f t="shared" si="6"/>
        <v>0</v>
      </c>
      <c r="X16" s="17"/>
    </row>
    <row r="17" spans="1:24" x14ac:dyDescent="0.45">
      <c r="A17" s="64"/>
      <c r="B17" s="61">
        <v>438</v>
      </c>
      <c r="C17" s="16" t="s">
        <v>89</v>
      </c>
      <c r="D17" s="16">
        <v>6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  <c r="R17" s="16">
        <v>0</v>
      </c>
      <c r="S17" s="16">
        <v>2</v>
      </c>
      <c r="T17" s="16">
        <v>61988</v>
      </c>
      <c r="U17" s="16">
        <v>0</v>
      </c>
      <c r="V17" s="16">
        <v>0</v>
      </c>
      <c r="W17" s="16">
        <v>0</v>
      </c>
      <c r="X17" s="16">
        <f>SUM(D17:W17)</f>
        <v>61999</v>
      </c>
    </row>
    <row r="18" spans="1:24" x14ac:dyDescent="0.45">
      <c r="A18" s="64"/>
      <c r="B18" s="62"/>
      <c r="C18" s="17" t="s">
        <v>90</v>
      </c>
      <c r="D18" s="17">
        <f t="shared" ref="D18:W18" si="7">(D17/$X17)*100</f>
        <v>9.6775754447652376E-3</v>
      </c>
      <c r="E18" s="17">
        <f t="shared" si="7"/>
        <v>0</v>
      </c>
      <c r="F18" s="17">
        <f t="shared" si="7"/>
        <v>0</v>
      </c>
      <c r="G18" s="17">
        <f t="shared" si="7"/>
        <v>0</v>
      </c>
      <c r="H18" s="17">
        <f t="shared" si="7"/>
        <v>0</v>
      </c>
      <c r="I18" s="17">
        <f t="shared" si="7"/>
        <v>0</v>
      </c>
      <c r="J18" s="17">
        <f t="shared" si="7"/>
        <v>1.6129292407942065E-3</v>
      </c>
      <c r="K18" s="17">
        <f t="shared" si="7"/>
        <v>1.6129292407942065E-3</v>
      </c>
      <c r="L18" s="17">
        <f t="shared" si="7"/>
        <v>0</v>
      </c>
      <c r="M18" s="17">
        <f t="shared" si="7"/>
        <v>0</v>
      </c>
      <c r="N18" s="17">
        <f t="shared" si="7"/>
        <v>0</v>
      </c>
      <c r="O18" s="17">
        <f t="shared" si="7"/>
        <v>0</v>
      </c>
      <c r="P18" s="17">
        <f t="shared" si="7"/>
        <v>1.6129292407942065E-3</v>
      </c>
      <c r="Q18" s="17">
        <f t="shared" si="7"/>
        <v>0</v>
      </c>
      <c r="R18" s="17">
        <f t="shared" si="7"/>
        <v>0</v>
      </c>
      <c r="S18" s="17">
        <f t="shared" si="7"/>
        <v>3.2258584815884131E-3</v>
      </c>
      <c r="T18" s="17">
        <f t="shared" si="7"/>
        <v>99.982257778351268</v>
      </c>
      <c r="U18" s="17">
        <f t="shared" si="7"/>
        <v>0</v>
      </c>
      <c r="V18" s="17">
        <f t="shared" si="7"/>
        <v>0</v>
      </c>
      <c r="W18" s="17">
        <f t="shared" si="7"/>
        <v>0</v>
      </c>
      <c r="X18" s="17"/>
    </row>
    <row r="19" spans="1:24" x14ac:dyDescent="0.45">
      <c r="A19" s="64" t="s">
        <v>93</v>
      </c>
      <c r="B19" s="61">
        <v>151</v>
      </c>
      <c r="C19" s="16" t="s">
        <v>89</v>
      </c>
      <c r="D19" s="16">
        <v>0</v>
      </c>
      <c r="E19" s="16">
        <v>0</v>
      </c>
      <c r="F19" s="16">
        <v>1266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f>SUM(D19:W19)</f>
        <v>1266</v>
      </c>
    </row>
    <row r="20" spans="1:24" x14ac:dyDescent="0.45">
      <c r="A20" s="64"/>
      <c r="B20" s="62"/>
      <c r="C20" s="17" t="s">
        <v>90</v>
      </c>
      <c r="D20" s="17">
        <f t="shared" ref="D20:W20" si="8">(D19/$X19)*100</f>
        <v>0</v>
      </c>
      <c r="E20" s="17">
        <f t="shared" si="8"/>
        <v>0</v>
      </c>
      <c r="F20" s="17">
        <f t="shared" si="8"/>
        <v>100</v>
      </c>
      <c r="G20" s="17">
        <f t="shared" si="8"/>
        <v>0</v>
      </c>
      <c r="H20" s="17">
        <f t="shared" si="8"/>
        <v>0</v>
      </c>
      <c r="I20" s="17">
        <f t="shared" si="8"/>
        <v>0</v>
      </c>
      <c r="J20" s="17">
        <f t="shared" si="8"/>
        <v>0</v>
      </c>
      <c r="K20" s="17">
        <f t="shared" si="8"/>
        <v>0</v>
      </c>
      <c r="L20" s="17">
        <f t="shared" si="8"/>
        <v>0</v>
      </c>
      <c r="M20" s="17">
        <f t="shared" si="8"/>
        <v>0</v>
      </c>
      <c r="N20" s="17">
        <f t="shared" si="8"/>
        <v>0</v>
      </c>
      <c r="O20" s="17">
        <f t="shared" si="8"/>
        <v>0</v>
      </c>
      <c r="P20" s="17">
        <f t="shared" si="8"/>
        <v>0</v>
      </c>
      <c r="Q20" s="17">
        <f t="shared" si="8"/>
        <v>0</v>
      </c>
      <c r="R20" s="17">
        <f t="shared" si="8"/>
        <v>0</v>
      </c>
      <c r="S20" s="17">
        <f t="shared" si="8"/>
        <v>0</v>
      </c>
      <c r="T20" s="17">
        <f t="shared" si="8"/>
        <v>0</v>
      </c>
      <c r="U20" s="17">
        <f t="shared" si="8"/>
        <v>0</v>
      </c>
      <c r="V20" s="17">
        <f t="shared" si="8"/>
        <v>0</v>
      </c>
      <c r="W20" s="17">
        <f t="shared" si="8"/>
        <v>0</v>
      </c>
      <c r="X20" s="17"/>
    </row>
    <row r="21" spans="1:24" x14ac:dyDescent="0.45">
      <c r="A21" s="64"/>
      <c r="B21" s="61">
        <v>438</v>
      </c>
      <c r="C21" s="16" t="s">
        <v>89</v>
      </c>
      <c r="D21" s="16">
        <v>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1265</v>
      </c>
      <c r="U21" s="16">
        <v>0</v>
      </c>
      <c r="V21" s="16">
        <v>0</v>
      </c>
      <c r="W21" s="16">
        <v>0</v>
      </c>
      <c r="X21" s="16">
        <f>SUM(D21:W21)</f>
        <v>1266</v>
      </c>
    </row>
    <row r="22" spans="1:24" x14ac:dyDescent="0.45">
      <c r="A22" s="64"/>
      <c r="B22" s="62"/>
      <c r="C22" s="17" t="s">
        <v>90</v>
      </c>
      <c r="D22" s="17">
        <f t="shared" ref="D22:W22" si="9">(D21/$X21)*100</f>
        <v>7.8988941548183256E-2</v>
      </c>
      <c r="E22" s="17">
        <f t="shared" si="9"/>
        <v>0</v>
      </c>
      <c r="F22" s="17">
        <f t="shared" si="9"/>
        <v>0</v>
      </c>
      <c r="G22" s="17">
        <f t="shared" si="9"/>
        <v>0</v>
      </c>
      <c r="H22" s="17">
        <f t="shared" si="9"/>
        <v>0</v>
      </c>
      <c r="I22" s="17">
        <f t="shared" si="9"/>
        <v>0</v>
      </c>
      <c r="J22" s="17">
        <f t="shared" si="9"/>
        <v>0</v>
      </c>
      <c r="K22" s="17">
        <f t="shared" si="9"/>
        <v>0</v>
      </c>
      <c r="L22" s="17">
        <f t="shared" si="9"/>
        <v>0</v>
      </c>
      <c r="M22" s="17">
        <f t="shared" si="9"/>
        <v>0</v>
      </c>
      <c r="N22" s="17">
        <f t="shared" si="9"/>
        <v>0</v>
      </c>
      <c r="O22" s="17">
        <f t="shared" si="9"/>
        <v>0</v>
      </c>
      <c r="P22" s="17">
        <f t="shared" si="9"/>
        <v>0</v>
      </c>
      <c r="Q22" s="17">
        <f t="shared" si="9"/>
        <v>0</v>
      </c>
      <c r="R22" s="17">
        <f t="shared" si="9"/>
        <v>0</v>
      </c>
      <c r="S22" s="17">
        <f t="shared" si="9"/>
        <v>0</v>
      </c>
      <c r="T22" s="17">
        <f t="shared" si="9"/>
        <v>99.921011058451811</v>
      </c>
      <c r="U22" s="17">
        <f t="shared" si="9"/>
        <v>0</v>
      </c>
      <c r="V22" s="17">
        <f t="shared" si="9"/>
        <v>0</v>
      </c>
      <c r="W22" s="17">
        <f t="shared" si="9"/>
        <v>0</v>
      </c>
      <c r="X22" s="17"/>
    </row>
    <row r="23" spans="1:24" x14ac:dyDescent="0.45">
      <c r="A23" s="64" t="s">
        <v>17</v>
      </c>
      <c r="B23" s="61">
        <v>151</v>
      </c>
      <c r="C23" s="16" t="s">
        <v>89</v>
      </c>
      <c r="D23" s="16">
        <v>0</v>
      </c>
      <c r="E23" s="16">
        <v>0</v>
      </c>
      <c r="F23" s="16">
        <v>16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f>SUM(D23:W23)</f>
        <v>16</v>
      </c>
    </row>
    <row r="24" spans="1:24" x14ac:dyDescent="0.45">
      <c r="A24" s="64"/>
      <c r="B24" s="62"/>
      <c r="C24" s="17" t="s">
        <v>90</v>
      </c>
      <c r="D24" s="17">
        <f t="shared" ref="D24:W24" si="10">(D23/$X23)*100</f>
        <v>0</v>
      </c>
      <c r="E24" s="17">
        <f t="shared" si="10"/>
        <v>0</v>
      </c>
      <c r="F24" s="17">
        <f t="shared" si="10"/>
        <v>100</v>
      </c>
      <c r="G24" s="17">
        <f t="shared" si="10"/>
        <v>0</v>
      </c>
      <c r="H24" s="17">
        <f t="shared" si="10"/>
        <v>0</v>
      </c>
      <c r="I24" s="17">
        <f t="shared" si="10"/>
        <v>0</v>
      </c>
      <c r="J24" s="17">
        <f t="shared" si="10"/>
        <v>0</v>
      </c>
      <c r="K24" s="17">
        <f t="shared" si="10"/>
        <v>0</v>
      </c>
      <c r="L24" s="17">
        <f t="shared" si="10"/>
        <v>0</v>
      </c>
      <c r="M24" s="17">
        <f t="shared" si="10"/>
        <v>0</v>
      </c>
      <c r="N24" s="17">
        <f t="shared" si="10"/>
        <v>0</v>
      </c>
      <c r="O24" s="17">
        <f t="shared" si="10"/>
        <v>0</v>
      </c>
      <c r="P24" s="17">
        <f t="shared" si="10"/>
        <v>0</v>
      </c>
      <c r="Q24" s="17">
        <f t="shared" si="10"/>
        <v>0</v>
      </c>
      <c r="R24" s="17">
        <f t="shared" si="10"/>
        <v>0</v>
      </c>
      <c r="S24" s="17">
        <f t="shared" si="10"/>
        <v>0</v>
      </c>
      <c r="T24" s="17">
        <f t="shared" si="10"/>
        <v>0</v>
      </c>
      <c r="U24" s="17">
        <f t="shared" si="10"/>
        <v>0</v>
      </c>
      <c r="V24" s="17">
        <f t="shared" si="10"/>
        <v>0</v>
      </c>
      <c r="W24" s="17">
        <f t="shared" si="10"/>
        <v>0</v>
      </c>
      <c r="X24" s="17"/>
    </row>
    <row r="25" spans="1:24" x14ac:dyDescent="0.45">
      <c r="A25" s="64" t="s">
        <v>20</v>
      </c>
      <c r="B25" s="61">
        <v>151</v>
      </c>
      <c r="C25" s="16" t="s">
        <v>89</v>
      </c>
      <c r="D25" s="16">
        <v>0</v>
      </c>
      <c r="E25" s="16">
        <v>0</v>
      </c>
      <c r="F25" s="16">
        <v>13756</v>
      </c>
      <c r="G25" s="16">
        <v>1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2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f>SUM(D25:W25)</f>
        <v>13759</v>
      </c>
    </row>
    <row r="26" spans="1:24" x14ac:dyDescent="0.45">
      <c r="A26" s="64"/>
      <c r="B26" s="62"/>
      <c r="C26" s="17" t="s">
        <v>90</v>
      </c>
      <c r="D26" s="17">
        <f t="shared" ref="D26:W26" si="11">(D25/$X25)*100</f>
        <v>0</v>
      </c>
      <c r="E26" s="17">
        <f t="shared" si="11"/>
        <v>0</v>
      </c>
      <c r="F26" s="17">
        <f t="shared" si="11"/>
        <v>99.97819608983211</v>
      </c>
      <c r="G26" s="17">
        <f t="shared" si="11"/>
        <v>7.2679700559633697E-3</v>
      </c>
      <c r="H26" s="17">
        <f t="shared" si="11"/>
        <v>0</v>
      </c>
      <c r="I26" s="17">
        <f t="shared" si="11"/>
        <v>0</v>
      </c>
      <c r="J26" s="17">
        <f t="shared" si="11"/>
        <v>0</v>
      </c>
      <c r="K26" s="17">
        <f t="shared" si="11"/>
        <v>0</v>
      </c>
      <c r="L26" s="17">
        <f t="shared" si="11"/>
        <v>0</v>
      </c>
      <c r="M26" s="17">
        <f t="shared" si="11"/>
        <v>0</v>
      </c>
      <c r="N26" s="17">
        <f t="shared" si="11"/>
        <v>0</v>
      </c>
      <c r="O26" s="17">
        <f t="shared" si="11"/>
        <v>1.4535940111926739E-2</v>
      </c>
      <c r="P26" s="17">
        <f t="shared" si="11"/>
        <v>0</v>
      </c>
      <c r="Q26" s="17">
        <f t="shared" si="11"/>
        <v>0</v>
      </c>
      <c r="R26" s="17">
        <f t="shared" si="11"/>
        <v>0</v>
      </c>
      <c r="S26" s="17">
        <f t="shared" si="11"/>
        <v>0</v>
      </c>
      <c r="T26" s="17">
        <f t="shared" si="11"/>
        <v>0</v>
      </c>
      <c r="U26" s="17">
        <f t="shared" si="11"/>
        <v>0</v>
      </c>
      <c r="V26" s="17">
        <f t="shared" si="11"/>
        <v>0</v>
      </c>
      <c r="W26" s="17">
        <f t="shared" si="11"/>
        <v>0</v>
      </c>
      <c r="X26" s="17"/>
    </row>
    <row r="27" spans="1:24" x14ac:dyDescent="0.45">
      <c r="A27" s="64" t="s">
        <v>23</v>
      </c>
      <c r="B27" s="61">
        <v>151</v>
      </c>
      <c r="C27" s="16" t="s">
        <v>89</v>
      </c>
      <c r="D27" s="16">
        <v>0</v>
      </c>
      <c r="E27" s="16">
        <v>0</v>
      </c>
      <c r="F27" s="16">
        <v>18166</v>
      </c>
      <c r="G27" s="16">
        <v>1</v>
      </c>
      <c r="H27" s="16">
        <v>0</v>
      </c>
      <c r="I27" s="16">
        <v>1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8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f>SUM(D27:W27)</f>
        <v>18176</v>
      </c>
    </row>
    <row r="28" spans="1:24" x14ac:dyDescent="0.45">
      <c r="A28" s="64"/>
      <c r="B28" s="62"/>
      <c r="C28" s="17" t="s">
        <v>90</v>
      </c>
      <c r="D28" s="17">
        <f t="shared" ref="D28:W28" si="12">(D27/$X27)*100</f>
        <v>0</v>
      </c>
      <c r="E28" s="17">
        <f t="shared" si="12"/>
        <v>0</v>
      </c>
      <c r="F28" s="17">
        <f t="shared" si="12"/>
        <v>99.944982394366207</v>
      </c>
      <c r="G28" s="17">
        <f t="shared" si="12"/>
        <v>5.5017605633802822E-3</v>
      </c>
      <c r="H28" s="17">
        <f t="shared" si="12"/>
        <v>0</v>
      </c>
      <c r="I28" s="17">
        <f t="shared" si="12"/>
        <v>5.5017605633802822E-3</v>
      </c>
      <c r="J28" s="17">
        <f t="shared" si="12"/>
        <v>0</v>
      </c>
      <c r="K28" s="17">
        <f t="shared" si="12"/>
        <v>0</v>
      </c>
      <c r="L28" s="17">
        <f t="shared" si="12"/>
        <v>0</v>
      </c>
      <c r="M28" s="17">
        <f t="shared" si="12"/>
        <v>0</v>
      </c>
      <c r="N28" s="17">
        <f t="shared" si="12"/>
        <v>0</v>
      </c>
      <c r="O28" s="17">
        <f t="shared" si="12"/>
        <v>4.4014084507042257E-2</v>
      </c>
      <c r="P28" s="17">
        <f t="shared" si="12"/>
        <v>0</v>
      </c>
      <c r="Q28" s="17">
        <f t="shared" si="12"/>
        <v>0</v>
      </c>
      <c r="R28" s="17">
        <f t="shared" si="12"/>
        <v>0</v>
      </c>
      <c r="S28" s="17">
        <f t="shared" si="12"/>
        <v>0</v>
      </c>
      <c r="T28" s="17">
        <f t="shared" si="12"/>
        <v>0</v>
      </c>
      <c r="U28" s="17">
        <f t="shared" si="12"/>
        <v>0</v>
      </c>
      <c r="V28" s="17">
        <f t="shared" si="12"/>
        <v>0</v>
      </c>
      <c r="W28" s="17">
        <f t="shared" si="12"/>
        <v>0</v>
      </c>
      <c r="X28" s="17"/>
    </row>
  </sheetData>
  <mergeCells count="21">
    <mergeCell ref="B27:B28"/>
    <mergeCell ref="A3:A6"/>
    <mergeCell ref="A7:A10"/>
    <mergeCell ref="A11:A14"/>
    <mergeCell ref="A15:A18"/>
    <mergeCell ref="A19:A22"/>
    <mergeCell ref="A23:A24"/>
    <mergeCell ref="A25:A26"/>
    <mergeCell ref="A27:A28"/>
    <mergeCell ref="B15:B16"/>
    <mergeCell ref="B17:B18"/>
    <mergeCell ref="B19:B20"/>
    <mergeCell ref="B21:B22"/>
    <mergeCell ref="B23:B24"/>
    <mergeCell ref="B25:B26"/>
    <mergeCell ref="B3:B4"/>
    <mergeCell ref="B5:B6"/>
    <mergeCell ref="B7:B8"/>
    <mergeCell ref="B9:B10"/>
    <mergeCell ref="B11:B12"/>
    <mergeCell ref="B13:B14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0AF84-CAF2-4869-9CB0-EEDF88881CBE}">
  <dimension ref="A1:X124"/>
  <sheetViews>
    <sheetView showGridLines="0" tabSelected="1" topLeftCell="A62" zoomScale="70" zoomScaleNormal="70" workbookViewId="0">
      <selection activeCell="C77" sqref="C77:R77"/>
    </sheetView>
  </sheetViews>
  <sheetFormatPr defaultRowHeight="18" x14ac:dyDescent="0.45"/>
  <cols>
    <col min="1" max="1" width="13.19921875" style="1" customWidth="1"/>
    <col min="2" max="2" width="24.5" style="1" customWidth="1"/>
    <col min="3" max="24" width="8.796875" style="1"/>
  </cols>
  <sheetData>
    <row r="1" spans="1:18" ht="37.200000000000003" customHeight="1" x14ac:dyDescent="0.45">
      <c r="A1" s="7" t="s">
        <v>44</v>
      </c>
    </row>
    <row r="2" spans="1:18" x14ac:dyDescent="0.45">
      <c r="A2" s="54" t="s">
        <v>34</v>
      </c>
      <c r="B2" s="54" t="s">
        <v>35</v>
      </c>
      <c r="C2" s="56" t="s">
        <v>0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x14ac:dyDescent="0.45">
      <c r="A3" s="54"/>
      <c r="B3" s="54"/>
      <c r="C3" s="57" t="s">
        <v>36</v>
      </c>
      <c r="D3" s="57"/>
      <c r="E3" s="57"/>
      <c r="F3" s="57"/>
      <c r="G3" s="57"/>
      <c r="H3" s="57"/>
      <c r="I3" s="57"/>
      <c r="J3" s="57"/>
      <c r="K3" s="57" t="s">
        <v>38</v>
      </c>
      <c r="L3" s="57"/>
      <c r="M3" s="57"/>
      <c r="N3" s="57"/>
      <c r="O3" s="57"/>
      <c r="P3" s="57"/>
      <c r="Q3" s="57"/>
      <c r="R3" s="57"/>
    </row>
    <row r="4" spans="1:18" x14ac:dyDescent="0.45">
      <c r="A4" s="54"/>
      <c r="B4" s="54"/>
      <c r="C4" s="57" t="s">
        <v>43</v>
      </c>
      <c r="D4" s="57"/>
      <c r="E4" s="57"/>
      <c r="F4" s="57"/>
      <c r="G4" s="57"/>
      <c r="H4" s="57"/>
      <c r="I4" s="57"/>
      <c r="J4" s="57"/>
      <c r="K4" s="57" t="s">
        <v>43</v>
      </c>
      <c r="L4" s="57"/>
      <c r="M4" s="57"/>
      <c r="N4" s="57"/>
      <c r="O4" s="57"/>
      <c r="P4" s="57"/>
      <c r="Q4" s="57"/>
      <c r="R4" s="57"/>
    </row>
    <row r="5" spans="1:18" ht="18.600000000000001" thickBot="1" x14ac:dyDescent="0.5">
      <c r="A5" s="55"/>
      <c r="B5" s="55"/>
      <c r="C5" s="4">
        <f t="shared" ref="C5:G5" si="0">D5/4</f>
        <v>3.0517578125E-3</v>
      </c>
      <c r="D5" s="4">
        <f t="shared" si="0"/>
        <v>1.220703125E-2</v>
      </c>
      <c r="E5" s="4">
        <f t="shared" si="0"/>
        <v>4.8828125E-2</v>
      </c>
      <c r="F5" s="4">
        <f>G5/4</f>
        <v>0.1953125</v>
      </c>
      <c r="G5" s="4">
        <f t="shared" si="0"/>
        <v>0.78125</v>
      </c>
      <c r="H5" s="4">
        <f>I5/4</f>
        <v>3.125</v>
      </c>
      <c r="I5" s="4">
        <f>J5/4</f>
        <v>12.5</v>
      </c>
      <c r="J5" s="4">
        <v>50</v>
      </c>
      <c r="K5" s="4">
        <f t="shared" ref="K5:O5" si="1">L5/4</f>
        <v>3.0517578125E-3</v>
      </c>
      <c r="L5" s="4">
        <f t="shared" si="1"/>
        <v>1.220703125E-2</v>
      </c>
      <c r="M5" s="4">
        <f>N5/4</f>
        <v>4.8828125E-2</v>
      </c>
      <c r="N5" s="4">
        <f t="shared" si="1"/>
        <v>0.1953125</v>
      </c>
      <c r="O5" s="4">
        <f t="shared" si="1"/>
        <v>0.78125</v>
      </c>
      <c r="P5" s="4">
        <f>Q5/4</f>
        <v>3.125</v>
      </c>
      <c r="Q5" s="4">
        <f>R5/4</f>
        <v>12.5</v>
      </c>
      <c r="R5" s="4">
        <v>50</v>
      </c>
    </row>
    <row r="6" spans="1:18" ht="18.600000000000001" thickTop="1" x14ac:dyDescent="0.45">
      <c r="A6" s="58" t="s">
        <v>1</v>
      </c>
      <c r="B6" s="5" t="s">
        <v>2</v>
      </c>
      <c r="C6" s="5">
        <v>8.5300000000000001E-2</v>
      </c>
      <c r="D6" s="5">
        <v>2.63E-2</v>
      </c>
      <c r="E6" s="5">
        <v>5.91E-2</v>
      </c>
      <c r="F6" s="5">
        <v>7.8299999999999995E-2</v>
      </c>
      <c r="G6" s="5">
        <v>9.8799999999999999E-2</v>
      </c>
      <c r="H6" s="5">
        <v>1.3599999999999999E-2</v>
      </c>
      <c r="I6" s="5">
        <v>1.5299999999999999E-2</v>
      </c>
      <c r="J6" s="5">
        <v>6.3399999999999998E-2</v>
      </c>
      <c r="K6" s="5">
        <v>1.61E-2</v>
      </c>
      <c r="L6" s="5">
        <v>9.4000000000000004E-3</v>
      </c>
      <c r="M6" s="5">
        <v>2.5600000000000001E-2</v>
      </c>
      <c r="N6" s="5">
        <v>3.6700000000000003E-2</v>
      </c>
      <c r="O6" s="5">
        <v>3.8800000000000001E-2</v>
      </c>
      <c r="P6" s="5">
        <v>9.7500000000000003E-2</v>
      </c>
      <c r="Q6" s="5">
        <v>4.3499999999999997E-2</v>
      </c>
      <c r="R6" s="5">
        <v>7.1499999999999994E-2</v>
      </c>
    </row>
    <row r="7" spans="1:18" x14ac:dyDescent="0.45">
      <c r="A7" s="59"/>
      <c r="B7" s="3" t="s">
        <v>3</v>
      </c>
      <c r="C7" s="3">
        <v>4.7000000000000002E-3</v>
      </c>
      <c r="D7" s="3">
        <v>4.0000000000000001E-3</v>
      </c>
      <c r="E7" s="3">
        <v>5.1000000000000004E-3</v>
      </c>
      <c r="F7" s="3">
        <v>5.3499999999999999E-2</v>
      </c>
      <c r="G7" s="3">
        <v>4.7600000000000003E-2</v>
      </c>
      <c r="H7" s="3">
        <v>8.0500000000000002E-2</v>
      </c>
      <c r="I7" s="3">
        <v>0.2172</v>
      </c>
      <c r="J7" s="3">
        <v>0.91610000000000003</v>
      </c>
      <c r="K7" s="3">
        <v>8.4099999999999994E-2</v>
      </c>
      <c r="L7" s="3">
        <v>8.0199999999999994E-2</v>
      </c>
      <c r="M7" s="3">
        <v>1.8599999999999998E-2</v>
      </c>
      <c r="N7" s="3">
        <v>9.7600000000000006E-2</v>
      </c>
      <c r="O7" s="3">
        <v>5.4899999999999997E-2</v>
      </c>
      <c r="P7" s="3">
        <v>6.7299999999999999E-2</v>
      </c>
      <c r="Q7" s="3">
        <v>0.29449999999999998</v>
      </c>
      <c r="R7" s="3">
        <v>0.92359999999999998</v>
      </c>
    </row>
    <row r="8" spans="1:18" x14ac:dyDescent="0.45">
      <c r="A8" s="59" t="s">
        <v>4</v>
      </c>
      <c r="B8" s="6" t="s">
        <v>5</v>
      </c>
      <c r="C8" s="6">
        <v>7.7000000000000002E-3</v>
      </c>
      <c r="D8" s="6">
        <v>8.5099999999999995E-2</v>
      </c>
      <c r="E8" s="6">
        <v>6.13E-2</v>
      </c>
      <c r="F8" s="6">
        <v>3.3000000000000002E-2</v>
      </c>
      <c r="G8" s="6">
        <v>5.2299999999999999E-2</v>
      </c>
      <c r="H8" s="6">
        <v>9.3299999999999994E-2</v>
      </c>
      <c r="I8" s="6">
        <v>0.39750000000000002</v>
      </c>
      <c r="J8" s="6">
        <v>1.9261999999999999</v>
      </c>
      <c r="K8" s="6">
        <v>9.0899999999999995E-2</v>
      </c>
      <c r="L8" s="6">
        <v>9.2200000000000004E-2</v>
      </c>
      <c r="M8" s="6">
        <v>8.8999999999999999E-3</v>
      </c>
      <c r="N8" s="6">
        <v>4.7000000000000002E-3</v>
      </c>
      <c r="O8" s="6">
        <v>4.1999999999999997E-3</v>
      </c>
      <c r="P8" s="6">
        <v>2.4899999999999999E-2</v>
      </c>
      <c r="Q8" s="6">
        <v>0.40760000000000002</v>
      </c>
      <c r="R8" s="6">
        <v>1.9320999999999999</v>
      </c>
    </row>
    <row r="9" spans="1:18" x14ac:dyDescent="0.45">
      <c r="A9" s="59"/>
      <c r="B9" s="3" t="s">
        <v>6</v>
      </c>
      <c r="C9" s="3">
        <v>6.2600000000000003E-2</v>
      </c>
      <c r="D9" s="3">
        <v>2.0999999999999999E-3</v>
      </c>
      <c r="E9" s="3">
        <v>1.01E-2</v>
      </c>
      <c r="F9" s="3">
        <v>9.1999999999999998E-2</v>
      </c>
      <c r="G9" s="3">
        <v>2.9100000000000001E-2</v>
      </c>
      <c r="H9" s="3">
        <v>2.9100000000000001E-2</v>
      </c>
      <c r="I9" s="3">
        <v>0.2823</v>
      </c>
      <c r="J9" s="3">
        <v>0.68359999999999999</v>
      </c>
      <c r="K9" s="3">
        <v>7.9500000000000001E-2</v>
      </c>
      <c r="L9" s="3">
        <v>5.8700000000000002E-2</v>
      </c>
      <c r="M9" s="3">
        <v>9.7900000000000001E-2</v>
      </c>
      <c r="N9" s="3">
        <v>6.3299999999999995E-2</v>
      </c>
      <c r="O9" s="3">
        <v>4.0000000000000001E-3</v>
      </c>
      <c r="P9" s="3">
        <v>5.57E-2</v>
      </c>
      <c r="Q9" s="3">
        <v>0.33429999999999999</v>
      </c>
      <c r="R9" s="3">
        <v>0.7984</v>
      </c>
    </row>
    <row r="10" spans="1:18" x14ac:dyDescent="0.45">
      <c r="A10" s="59"/>
      <c r="B10" s="6" t="s">
        <v>7</v>
      </c>
      <c r="C10" s="6">
        <v>8.6599999999999996E-2</v>
      </c>
      <c r="D10" s="6">
        <v>9.8699999999999996E-2</v>
      </c>
      <c r="E10" s="6">
        <v>8.8999999999999999E-3</v>
      </c>
      <c r="F10" s="6">
        <v>4.3900000000000002E-2</v>
      </c>
      <c r="G10" s="6">
        <v>5.5999999999999999E-3</v>
      </c>
      <c r="H10" s="6">
        <v>9.5600000000000004E-2</v>
      </c>
      <c r="I10" s="6">
        <v>6.9699999999999998E-2</v>
      </c>
      <c r="J10" s="6">
        <v>0.18429999999999999</v>
      </c>
      <c r="K10" s="6">
        <v>3.8E-3</v>
      </c>
      <c r="L10" s="6">
        <v>6.3E-2</v>
      </c>
      <c r="M10" s="6">
        <v>4.3799999999999999E-2</v>
      </c>
      <c r="N10" s="6">
        <v>3.0499999999999999E-2</v>
      </c>
      <c r="O10" s="6">
        <v>6.4100000000000004E-2</v>
      </c>
      <c r="P10" s="6">
        <v>8.3199999999999996E-2</v>
      </c>
      <c r="Q10" s="6">
        <v>1.89E-2</v>
      </c>
      <c r="R10" s="6">
        <v>0.23219999999999999</v>
      </c>
    </row>
    <row r="11" spans="1:18" x14ac:dyDescent="0.45">
      <c r="A11" s="3" t="s">
        <v>8</v>
      </c>
      <c r="B11" s="3" t="s">
        <v>9</v>
      </c>
      <c r="C11" s="3">
        <v>4.6399999999999997E-2</v>
      </c>
      <c r="D11" s="3">
        <v>5.3900000000000003E-2</v>
      </c>
      <c r="E11" s="3">
        <v>8.2299999999999998E-2</v>
      </c>
      <c r="F11" s="3">
        <v>1.43E-2</v>
      </c>
      <c r="G11" s="3">
        <v>9.3100000000000002E-2</v>
      </c>
      <c r="H11" s="3">
        <v>2.75E-2</v>
      </c>
      <c r="I11" s="3">
        <v>7.1599999999999997E-2</v>
      </c>
      <c r="J11" s="3">
        <v>1.1599999999999999E-2</v>
      </c>
      <c r="K11" s="3">
        <v>8.9599999999999999E-2</v>
      </c>
      <c r="L11" s="3">
        <v>1.1900000000000001E-2</v>
      </c>
      <c r="M11" s="3">
        <v>8.43E-2</v>
      </c>
      <c r="N11" s="3">
        <v>8.7900000000000006E-2</v>
      </c>
      <c r="O11" s="3">
        <v>8.14E-2</v>
      </c>
      <c r="P11" s="3">
        <v>7.0300000000000001E-2</v>
      </c>
      <c r="Q11" s="3">
        <v>2.7900000000000001E-2</v>
      </c>
      <c r="R11" s="3">
        <v>3.5799999999999998E-2</v>
      </c>
    </row>
    <row r="12" spans="1:18" x14ac:dyDescent="0.45">
      <c r="A12" s="59" t="s">
        <v>10</v>
      </c>
      <c r="B12" s="6" t="s">
        <v>11</v>
      </c>
      <c r="C12" s="6">
        <v>1.67E-2</v>
      </c>
      <c r="D12" s="6">
        <v>2.9499999999999998E-2</v>
      </c>
      <c r="E12" s="6">
        <v>3.8E-3</v>
      </c>
      <c r="F12" s="6">
        <v>4.8300000000000003E-2</v>
      </c>
      <c r="G12" s="6">
        <v>3.2899999999999999E-2</v>
      </c>
      <c r="H12" s="6">
        <v>6.2399999999999997E-2</v>
      </c>
      <c r="I12" s="6">
        <v>2.9600000000000001E-2</v>
      </c>
      <c r="J12" s="6">
        <v>7.5999999999999998E-2</v>
      </c>
      <c r="K12" s="6">
        <v>8.9499999999999996E-2</v>
      </c>
      <c r="L12" s="6">
        <v>8.3599999999999994E-2</v>
      </c>
      <c r="M12" s="6">
        <v>3.0999999999999999E-3</v>
      </c>
      <c r="N12" s="6">
        <v>3.7999999999999999E-2</v>
      </c>
      <c r="O12" s="6">
        <v>5.9299999999999999E-2</v>
      </c>
      <c r="P12" s="6">
        <v>7.5999999999999998E-2</v>
      </c>
      <c r="Q12" s="6">
        <v>6.4100000000000004E-2</v>
      </c>
      <c r="R12" s="6">
        <v>7.4000000000000003E-3</v>
      </c>
    </row>
    <row r="13" spans="1:18" x14ac:dyDescent="0.45">
      <c r="A13" s="59"/>
      <c r="B13" s="3" t="s">
        <v>12</v>
      </c>
      <c r="C13" s="3">
        <v>6.4999999999999997E-3</v>
      </c>
      <c r="D13" s="3">
        <v>5.1400000000000001E-2</v>
      </c>
      <c r="E13" s="3">
        <v>7.3000000000000001E-3</v>
      </c>
      <c r="F13" s="3">
        <v>6.0299999999999999E-2</v>
      </c>
      <c r="G13" s="3">
        <v>2.8799999999999999E-2</v>
      </c>
      <c r="H13" s="3">
        <v>9.3100000000000002E-2</v>
      </c>
      <c r="I13" s="3">
        <v>6.0000000000000001E-3</v>
      </c>
      <c r="J13" s="3">
        <v>2.23E-2</v>
      </c>
      <c r="K13" s="3">
        <v>8.72E-2</v>
      </c>
      <c r="L13" s="3">
        <v>7.9000000000000008E-3</v>
      </c>
      <c r="M13" s="3">
        <v>4.9700000000000001E-2</v>
      </c>
      <c r="N13" s="3">
        <v>8.1900000000000001E-2</v>
      </c>
      <c r="O13" s="3">
        <v>8.3000000000000001E-3</v>
      </c>
      <c r="P13" s="3">
        <v>4.0599999999999997E-2</v>
      </c>
      <c r="Q13" s="3">
        <v>5.0000000000000001E-4</v>
      </c>
      <c r="R13" s="3">
        <v>4.1300000000000003E-2</v>
      </c>
    </row>
    <row r="14" spans="1:18" x14ac:dyDescent="0.45">
      <c r="A14" s="59"/>
      <c r="B14" s="6" t="s">
        <v>13</v>
      </c>
      <c r="C14" s="6">
        <v>3.1399999999999997E-2</v>
      </c>
      <c r="D14" s="6">
        <v>3.9600000000000003E-2</v>
      </c>
      <c r="E14" s="6">
        <v>3.3E-3</v>
      </c>
      <c r="F14" s="6">
        <v>2.5499999999999998E-2</v>
      </c>
      <c r="G14" s="6">
        <v>3.4700000000000002E-2</v>
      </c>
      <c r="H14" s="6">
        <v>8.9999999999999998E-4</v>
      </c>
      <c r="I14" s="6">
        <v>1.66E-2</v>
      </c>
      <c r="J14" s="6">
        <v>2.5399999999999999E-2</v>
      </c>
      <c r="K14" s="6">
        <v>1.7299999999999999E-2</v>
      </c>
      <c r="L14" s="6">
        <v>6.7299999999999999E-2</v>
      </c>
      <c r="M14" s="6">
        <v>8.3299999999999999E-2</v>
      </c>
      <c r="N14" s="6">
        <v>6.2E-2</v>
      </c>
      <c r="O14" s="6">
        <v>9.4799999999999995E-2</v>
      </c>
      <c r="P14" s="6">
        <v>6.4699999999999994E-2</v>
      </c>
      <c r="Q14" s="6">
        <v>5.0000000000000001E-4</v>
      </c>
      <c r="R14" s="6">
        <v>8.3000000000000001E-3</v>
      </c>
    </row>
    <row r="15" spans="1:18" x14ac:dyDescent="0.45">
      <c r="A15" s="59"/>
      <c r="B15" s="3" t="s">
        <v>14</v>
      </c>
      <c r="C15" s="3">
        <v>4.7500000000000001E-2</v>
      </c>
      <c r="D15" s="3">
        <v>5.3499999999999999E-2</v>
      </c>
      <c r="E15" s="3">
        <v>3.6299999999999999E-2</v>
      </c>
      <c r="F15" s="3">
        <v>5.8799999999999998E-2</v>
      </c>
      <c r="G15" s="3">
        <v>7.9100000000000004E-2</v>
      </c>
      <c r="H15" s="3">
        <v>8.8599999999999998E-2</v>
      </c>
      <c r="I15" s="3">
        <v>7.7999999999999996E-3</v>
      </c>
      <c r="J15" s="3">
        <v>2.93E-2</v>
      </c>
      <c r="K15" s="3">
        <v>4.1000000000000002E-2</v>
      </c>
      <c r="L15" s="3">
        <v>5.6800000000000003E-2</v>
      </c>
      <c r="M15" s="3">
        <v>8.09E-2</v>
      </c>
      <c r="N15" s="3">
        <v>6.0900000000000003E-2</v>
      </c>
      <c r="O15" s="3">
        <v>9.7299999999999998E-2</v>
      </c>
      <c r="P15" s="3">
        <v>9.4E-2</v>
      </c>
      <c r="Q15" s="3">
        <v>3.15E-2</v>
      </c>
      <c r="R15" s="3">
        <v>9.6500000000000002E-2</v>
      </c>
    </row>
    <row r="16" spans="1:18" x14ac:dyDescent="0.45">
      <c r="A16" s="3" t="s">
        <v>15</v>
      </c>
      <c r="B16" s="6" t="s">
        <v>16</v>
      </c>
      <c r="C16" s="6">
        <v>9.2899999999999996E-2</v>
      </c>
      <c r="D16" s="6">
        <v>9.5100000000000004E-2</v>
      </c>
      <c r="E16" s="6">
        <v>8.9999999999999993E-3</v>
      </c>
      <c r="F16" s="6">
        <v>7.7100000000000002E-2</v>
      </c>
      <c r="G16" s="6">
        <v>3.5799999999999998E-2</v>
      </c>
      <c r="H16" s="6">
        <v>4.2000000000000003E-2</v>
      </c>
      <c r="I16" s="6">
        <v>2.3900000000000001E-2</v>
      </c>
      <c r="J16" s="6">
        <v>9.1300000000000006E-2</v>
      </c>
      <c r="K16" s="6">
        <v>7.8100000000000003E-2</v>
      </c>
      <c r="L16" s="6">
        <v>9.7000000000000003E-2</v>
      </c>
      <c r="M16" s="6">
        <v>6.4199999999999993E-2</v>
      </c>
      <c r="N16" s="6">
        <v>1.14E-2</v>
      </c>
      <c r="O16" s="6">
        <v>8.2900000000000001E-2</v>
      </c>
      <c r="P16" s="6">
        <v>5.5500000000000001E-2</v>
      </c>
      <c r="Q16" s="6">
        <v>9.1200000000000003E-2</v>
      </c>
      <c r="R16" s="6">
        <v>5.8500000000000003E-2</v>
      </c>
    </row>
    <row r="17" spans="1:18" x14ac:dyDescent="0.45">
      <c r="A17" s="59" t="s">
        <v>17</v>
      </c>
      <c r="B17" s="3" t="s">
        <v>18</v>
      </c>
      <c r="C17" s="3">
        <v>3.6999999999999998E-2</v>
      </c>
      <c r="D17" s="3">
        <v>5.45E-2</v>
      </c>
      <c r="E17" s="3">
        <v>4.1200000000000001E-2</v>
      </c>
      <c r="F17" s="3">
        <v>8.7400000000000005E-2</v>
      </c>
      <c r="G17" s="3">
        <v>5.5999999999999999E-3</v>
      </c>
      <c r="H17" s="3">
        <v>9.5500000000000002E-2</v>
      </c>
      <c r="I17" s="3">
        <v>6.5299999999999997E-2</v>
      </c>
      <c r="J17" s="3">
        <v>9.3700000000000006E-2</v>
      </c>
      <c r="K17" s="3">
        <v>6.2799999999999995E-2</v>
      </c>
      <c r="L17" s="3">
        <v>8.3299999999999999E-2</v>
      </c>
      <c r="M17" s="3">
        <v>8.3699999999999997E-2</v>
      </c>
      <c r="N17" s="3">
        <v>1.47E-2</v>
      </c>
      <c r="O17" s="3">
        <v>2.12E-2</v>
      </c>
      <c r="P17" s="3">
        <v>2.3800000000000002E-2</v>
      </c>
      <c r="Q17" s="3">
        <v>8.7300000000000003E-2</v>
      </c>
      <c r="R17" s="3">
        <v>0.05</v>
      </c>
    </row>
    <row r="18" spans="1:18" x14ac:dyDescent="0.45">
      <c r="A18" s="59"/>
      <c r="B18" s="6" t="s">
        <v>19</v>
      </c>
      <c r="C18" s="6">
        <v>8.0000000000000004E-4</v>
      </c>
      <c r="D18" s="6">
        <v>2.9700000000000001E-2</v>
      </c>
      <c r="E18" s="6">
        <v>2.8000000000000001E-2</v>
      </c>
      <c r="F18" s="6">
        <v>6.5299999999999997E-2</v>
      </c>
      <c r="G18" s="6">
        <v>7.6899999999999996E-2</v>
      </c>
      <c r="H18" s="6">
        <v>1.0500000000000001E-2</v>
      </c>
      <c r="I18" s="6">
        <v>4.5400000000000003E-2</v>
      </c>
      <c r="J18" s="6">
        <v>3.3999999999999998E-3</v>
      </c>
      <c r="K18" s="6">
        <v>9.8400000000000001E-2</v>
      </c>
      <c r="L18" s="6">
        <v>3.0000000000000001E-3</v>
      </c>
      <c r="M18" s="6">
        <v>1.2999999999999999E-3</v>
      </c>
      <c r="N18" s="6">
        <v>3.9600000000000003E-2</v>
      </c>
      <c r="O18" s="6">
        <v>4.7100000000000003E-2</v>
      </c>
      <c r="P18" s="6">
        <v>8.3199999999999996E-2</v>
      </c>
      <c r="Q18" s="6">
        <v>8.9800000000000005E-2</v>
      </c>
      <c r="R18" s="6">
        <v>8.5000000000000006E-2</v>
      </c>
    </row>
    <row r="19" spans="1:18" x14ac:dyDescent="0.45">
      <c r="A19" s="59" t="s">
        <v>20</v>
      </c>
      <c r="B19" s="3" t="s">
        <v>21</v>
      </c>
      <c r="C19" s="3">
        <v>3.3500000000000002E-2</v>
      </c>
      <c r="D19" s="3">
        <v>2.0500000000000001E-2</v>
      </c>
      <c r="E19" s="3">
        <v>6.4299999999999996E-2</v>
      </c>
      <c r="F19" s="3">
        <v>1.3899999999999999E-2</v>
      </c>
      <c r="G19" s="3">
        <v>3.7199999999999997E-2</v>
      </c>
      <c r="H19" s="3">
        <v>5.0299999999999997E-2</v>
      </c>
      <c r="I19" s="3">
        <v>1.66E-2</v>
      </c>
      <c r="J19" s="3">
        <v>2.0000000000000001E-4</v>
      </c>
      <c r="K19" s="3">
        <v>3.1099999999999999E-2</v>
      </c>
      <c r="L19" s="3">
        <v>2.5100000000000001E-2</v>
      </c>
      <c r="M19" s="3">
        <v>6.8999999999999999E-3</v>
      </c>
      <c r="N19" s="3">
        <v>6.3799999999999996E-2</v>
      </c>
      <c r="O19" s="3">
        <v>1.7500000000000002E-2</v>
      </c>
      <c r="P19" s="3">
        <v>2.9600000000000001E-2</v>
      </c>
      <c r="Q19" s="3">
        <v>5.8299999999999998E-2</v>
      </c>
      <c r="R19" s="3">
        <v>8.7300000000000003E-2</v>
      </c>
    </row>
    <row r="20" spans="1:18" x14ac:dyDescent="0.45">
      <c r="A20" s="59"/>
      <c r="B20" s="6" t="s">
        <v>22</v>
      </c>
      <c r="C20" s="6">
        <v>5.3199999999999997E-2</v>
      </c>
      <c r="D20" s="6">
        <v>3.6600000000000001E-2</v>
      </c>
      <c r="E20" s="6">
        <v>8.9300000000000004E-2</v>
      </c>
      <c r="F20" s="6">
        <v>7.7299999999999994E-2</v>
      </c>
      <c r="G20" s="6">
        <v>5.5399999999999998E-2</v>
      </c>
      <c r="H20" s="6">
        <v>9.8199999999999996E-2</v>
      </c>
      <c r="I20" s="6">
        <v>9.2700000000000005E-2</v>
      </c>
      <c r="J20" s="6">
        <v>7.7299999999999994E-2</v>
      </c>
      <c r="K20" s="6">
        <v>8.2600000000000007E-2</v>
      </c>
      <c r="L20" s="6">
        <v>6.9900000000000004E-2</v>
      </c>
      <c r="M20" s="6">
        <v>7.4099999999999999E-2</v>
      </c>
      <c r="N20" s="6">
        <v>5.4899999999999997E-2</v>
      </c>
      <c r="O20" s="6">
        <v>6.7599999999999993E-2</v>
      </c>
      <c r="P20" s="6">
        <v>8.9099999999999999E-2</v>
      </c>
      <c r="Q20" s="6">
        <v>2.9499999999999998E-2</v>
      </c>
      <c r="R20" s="6">
        <v>8.9499999999999996E-2</v>
      </c>
    </row>
    <row r="21" spans="1:18" x14ac:dyDescent="0.45">
      <c r="A21" s="59" t="s">
        <v>23</v>
      </c>
      <c r="B21" s="3" t="s">
        <v>24</v>
      </c>
      <c r="C21" s="3">
        <v>9.9500000000000005E-2</v>
      </c>
      <c r="D21" s="3">
        <v>9.98E-2</v>
      </c>
      <c r="E21" s="3">
        <v>8.5000000000000006E-2</v>
      </c>
      <c r="F21" s="3">
        <v>5.5E-2</v>
      </c>
      <c r="G21" s="3">
        <v>4.1099999999999998E-2</v>
      </c>
      <c r="H21" s="3">
        <v>7.6399999999999996E-2</v>
      </c>
      <c r="I21" s="3">
        <v>5.3199999999999997E-2</v>
      </c>
      <c r="J21" s="3">
        <v>2.6700000000000002E-2</v>
      </c>
      <c r="K21" s="3">
        <v>2.5000000000000001E-3</v>
      </c>
      <c r="L21" s="3">
        <v>7.0900000000000005E-2</v>
      </c>
      <c r="M21" s="3">
        <v>3.8E-3</v>
      </c>
      <c r="N21" s="3">
        <v>7.8299999999999995E-2</v>
      </c>
      <c r="O21" s="3">
        <v>9.5399999999999999E-2</v>
      </c>
      <c r="P21" s="3">
        <v>8.3099999999999993E-2</v>
      </c>
      <c r="Q21" s="3">
        <v>5.1999999999999998E-2</v>
      </c>
      <c r="R21" s="3">
        <v>4.8599999999999997E-2</v>
      </c>
    </row>
    <row r="22" spans="1:18" x14ac:dyDescent="0.45">
      <c r="A22" s="59"/>
      <c r="B22" s="6" t="s">
        <v>25</v>
      </c>
      <c r="C22" s="6">
        <v>7.7600000000000002E-2</v>
      </c>
      <c r="D22" s="6">
        <v>3.5200000000000002E-2</v>
      </c>
      <c r="E22" s="6">
        <v>5.2299999999999999E-2</v>
      </c>
      <c r="F22" s="6">
        <v>4.3099999999999999E-2</v>
      </c>
      <c r="G22" s="6">
        <v>7.4300000000000005E-2</v>
      </c>
      <c r="H22" s="6">
        <v>3.1699999999999999E-2</v>
      </c>
      <c r="I22" s="6">
        <v>4.3200000000000002E-2</v>
      </c>
      <c r="J22" s="6">
        <v>5.2499999999999998E-2</v>
      </c>
      <c r="K22" s="6">
        <v>8.8900000000000007E-2</v>
      </c>
      <c r="L22" s="6">
        <v>7.46E-2</v>
      </c>
      <c r="M22" s="6">
        <v>9.5799999999999996E-2</v>
      </c>
      <c r="N22" s="6">
        <v>9.8100000000000007E-2</v>
      </c>
      <c r="O22" s="6">
        <v>5.5500000000000001E-2</v>
      </c>
      <c r="P22" s="6">
        <v>5.0999999999999997E-2</v>
      </c>
      <c r="Q22" s="6">
        <v>6.4000000000000001E-2</v>
      </c>
      <c r="R22" s="6">
        <v>2.5999999999999999E-3</v>
      </c>
    </row>
    <row r="23" spans="1:18" x14ac:dyDescent="0.45">
      <c r="A23" s="59"/>
      <c r="B23" s="3" t="s">
        <v>26</v>
      </c>
      <c r="C23" s="3">
        <v>7.6100000000000001E-2</v>
      </c>
      <c r="D23" s="3">
        <v>5.0500000000000003E-2</v>
      </c>
      <c r="E23" s="3">
        <v>7.5499999999999998E-2</v>
      </c>
      <c r="F23" s="3">
        <v>4.6800000000000001E-2</v>
      </c>
      <c r="G23" s="3">
        <v>6.6799999999999998E-2</v>
      </c>
      <c r="H23" s="3">
        <v>7.4999999999999997E-2</v>
      </c>
      <c r="I23" s="3">
        <v>2.01E-2</v>
      </c>
      <c r="J23" s="3">
        <v>7.1499999999999994E-2</v>
      </c>
      <c r="K23" s="3">
        <v>1.0999999999999999E-2</v>
      </c>
      <c r="L23" s="3">
        <v>5.1900000000000002E-2</v>
      </c>
      <c r="M23" s="3">
        <v>1.2200000000000001E-2</v>
      </c>
      <c r="N23" s="3">
        <v>6.8900000000000003E-2</v>
      </c>
      <c r="O23" s="3">
        <v>4.53E-2</v>
      </c>
      <c r="P23" s="3">
        <v>4.3400000000000001E-2</v>
      </c>
      <c r="Q23" s="3">
        <v>1.47E-2</v>
      </c>
      <c r="R23" s="3">
        <v>5.8799999999999998E-2</v>
      </c>
    </row>
    <row r="24" spans="1:18" x14ac:dyDescent="0.45">
      <c r="A24" s="3" t="s">
        <v>27</v>
      </c>
      <c r="B24" s="6" t="s">
        <v>28</v>
      </c>
      <c r="C24" s="6">
        <v>2.8999999999999998E-3</v>
      </c>
      <c r="D24" s="6">
        <v>7.0499999999999993E-2</v>
      </c>
      <c r="E24" s="6">
        <v>8.8999999999999999E-3</v>
      </c>
      <c r="F24" s="6">
        <v>4.3700000000000003E-2</v>
      </c>
      <c r="G24" s="6">
        <v>4.7999999999999996E-3</v>
      </c>
      <c r="H24" s="6">
        <v>8.9700000000000002E-2</v>
      </c>
      <c r="I24" s="6">
        <v>9.0700000000000003E-2</v>
      </c>
      <c r="J24" s="6">
        <v>5.8799999999999998E-2</v>
      </c>
      <c r="K24" s="6">
        <v>4.53E-2</v>
      </c>
      <c r="L24" s="6">
        <v>1.1599999999999999E-2</v>
      </c>
      <c r="M24" s="6">
        <v>3.1399999999999997E-2</v>
      </c>
      <c r="N24" s="6">
        <v>4.2999999999999997E-2</v>
      </c>
      <c r="O24" s="6">
        <v>9.8500000000000004E-2</v>
      </c>
      <c r="P24" s="6">
        <v>9.1999999999999998E-3</v>
      </c>
      <c r="Q24" s="6">
        <v>5.9900000000000002E-2</v>
      </c>
      <c r="R24" s="6">
        <v>4.36E-2</v>
      </c>
    </row>
    <row r="27" spans="1:18" x14ac:dyDescent="0.45">
      <c r="A27" s="54" t="s">
        <v>34</v>
      </c>
      <c r="B27" s="54" t="s">
        <v>35</v>
      </c>
      <c r="C27" s="56" t="s">
        <v>29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</row>
    <row r="28" spans="1:18" x14ac:dyDescent="0.45">
      <c r="A28" s="54"/>
      <c r="B28" s="54"/>
      <c r="C28" s="57" t="s">
        <v>36</v>
      </c>
      <c r="D28" s="57"/>
      <c r="E28" s="57"/>
      <c r="F28" s="57"/>
      <c r="G28" s="57"/>
      <c r="H28" s="57"/>
      <c r="I28" s="57"/>
      <c r="J28" s="57"/>
      <c r="K28" s="57" t="s">
        <v>38</v>
      </c>
      <c r="L28" s="57"/>
      <c r="M28" s="57"/>
      <c r="N28" s="57"/>
      <c r="O28" s="57"/>
      <c r="P28" s="57"/>
      <c r="Q28" s="57"/>
      <c r="R28" s="57"/>
    </row>
    <row r="29" spans="1:18" x14ac:dyDescent="0.45">
      <c r="A29" s="54"/>
      <c r="B29" s="54"/>
      <c r="C29" s="57" t="s">
        <v>43</v>
      </c>
      <c r="D29" s="57"/>
      <c r="E29" s="57"/>
      <c r="F29" s="57"/>
      <c r="G29" s="57"/>
      <c r="H29" s="57"/>
      <c r="I29" s="57"/>
      <c r="J29" s="57"/>
      <c r="K29" s="57" t="s">
        <v>43</v>
      </c>
      <c r="L29" s="57"/>
      <c r="M29" s="57"/>
      <c r="N29" s="57"/>
      <c r="O29" s="57"/>
      <c r="P29" s="57"/>
      <c r="Q29" s="57"/>
      <c r="R29" s="57"/>
    </row>
    <row r="30" spans="1:18" ht="18.600000000000001" thickBot="1" x14ac:dyDescent="0.5">
      <c r="A30" s="55"/>
      <c r="B30" s="55"/>
      <c r="C30" s="4">
        <f t="shared" ref="C30" si="2">D30/4</f>
        <v>3.0517578125E-3</v>
      </c>
      <c r="D30" s="4">
        <f t="shared" ref="D30" si="3">E30/4</f>
        <v>1.220703125E-2</v>
      </c>
      <c r="E30" s="4">
        <f t="shared" ref="E30" si="4">F30/4</f>
        <v>4.8828125E-2</v>
      </c>
      <c r="F30" s="4">
        <f t="shared" ref="F30" si="5">G30/4</f>
        <v>0.1953125</v>
      </c>
      <c r="G30" s="4">
        <f t="shared" ref="G30" si="6">H30/4</f>
        <v>0.78125</v>
      </c>
      <c r="H30" s="4">
        <f>I30/4</f>
        <v>3.125</v>
      </c>
      <c r="I30" s="4">
        <f>J30/4</f>
        <v>12.5</v>
      </c>
      <c r="J30" s="4">
        <v>50</v>
      </c>
      <c r="K30" s="4">
        <f t="shared" ref="K30" si="7">L30/4</f>
        <v>3.0517578125E-3</v>
      </c>
      <c r="L30" s="4">
        <f t="shared" ref="L30" si="8">M30/4</f>
        <v>1.220703125E-2</v>
      </c>
      <c r="M30" s="4">
        <f t="shared" ref="M30" si="9">N30/4</f>
        <v>4.8828125E-2</v>
      </c>
      <c r="N30" s="4">
        <f t="shared" ref="N30" si="10">O30/4</f>
        <v>0.1953125</v>
      </c>
      <c r="O30" s="4">
        <f t="shared" ref="O30" si="11">P30/4</f>
        <v>0.78125</v>
      </c>
      <c r="P30" s="4">
        <f>Q30/4</f>
        <v>3.125</v>
      </c>
      <c r="Q30" s="4">
        <f>R30/4</f>
        <v>12.5</v>
      </c>
      <c r="R30" s="4">
        <v>50</v>
      </c>
    </row>
    <row r="31" spans="1:18" ht="18.600000000000001" thickTop="1" x14ac:dyDescent="0.45">
      <c r="A31" s="58" t="s">
        <v>1</v>
      </c>
      <c r="B31" s="5" t="s">
        <v>2</v>
      </c>
      <c r="C31" s="5">
        <v>0.1338</v>
      </c>
      <c r="D31" s="5">
        <v>0.17749999999999999</v>
      </c>
      <c r="E31" s="5">
        <v>0.1794</v>
      </c>
      <c r="F31" s="5">
        <v>0.21960000000000002</v>
      </c>
      <c r="G31" s="5">
        <v>0.24530000000000002</v>
      </c>
      <c r="H31" s="5">
        <v>0.25259999999999999</v>
      </c>
      <c r="I31" s="5">
        <v>0.28410000000000002</v>
      </c>
      <c r="J31" s="5">
        <v>0.3266</v>
      </c>
      <c r="K31" s="5">
        <v>5.1400000000000001E-2</v>
      </c>
      <c r="L31" s="5">
        <v>8.550000000000002E-2</v>
      </c>
      <c r="M31" s="5">
        <v>0.14600000000000002</v>
      </c>
      <c r="N31" s="5">
        <v>0.1966</v>
      </c>
      <c r="O31" s="5">
        <v>0.20569999999999999</v>
      </c>
      <c r="P31" s="5">
        <v>0.22300000000000003</v>
      </c>
      <c r="Q31" s="5">
        <v>0.21950000000000003</v>
      </c>
      <c r="R31" s="5">
        <v>0.28700000000000003</v>
      </c>
    </row>
    <row r="32" spans="1:18" x14ac:dyDescent="0.45">
      <c r="A32" s="59"/>
      <c r="B32" s="3" t="s">
        <v>3</v>
      </c>
      <c r="C32" s="3">
        <v>0.51959999999999995</v>
      </c>
      <c r="D32" s="3">
        <v>1.2195</v>
      </c>
      <c r="E32" s="3">
        <v>1.782</v>
      </c>
      <c r="F32" s="3">
        <v>2.0772000000000004</v>
      </c>
      <c r="G32" s="3">
        <v>2.1257000000000001</v>
      </c>
      <c r="H32" s="3">
        <v>2.3493999999999997</v>
      </c>
      <c r="I32" s="3">
        <v>2.3186999999999998</v>
      </c>
      <c r="J32" s="3">
        <v>2.2589999999999999</v>
      </c>
      <c r="K32" s="3">
        <v>0.47740000000000005</v>
      </c>
      <c r="L32" s="3">
        <v>1.1543000000000001</v>
      </c>
      <c r="M32" s="3">
        <v>1.7492000000000001</v>
      </c>
      <c r="N32" s="3">
        <v>2.0156000000000001</v>
      </c>
      <c r="O32" s="3">
        <v>2.0823</v>
      </c>
      <c r="P32" s="3">
        <v>2.2574000000000001</v>
      </c>
      <c r="Q32" s="3">
        <v>2.2427000000000001</v>
      </c>
      <c r="R32" s="3">
        <v>2.1606000000000001</v>
      </c>
    </row>
    <row r="33" spans="1:18" x14ac:dyDescent="0.45">
      <c r="A33" s="59" t="s">
        <v>4</v>
      </c>
      <c r="B33" s="6" t="s">
        <v>5</v>
      </c>
      <c r="C33" s="6">
        <v>0.31179999999999997</v>
      </c>
      <c r="D33" s="6">
        <v>0.63459999999999994</v>
      </c>
      <c r="E33" s="6">
        <v>1.1112000000000002</v>
      </c>
      <c r="F33" s="6">
        <v>1.4105000000000001</v>
      </c>
      <c r="G33" s="6">
        <v>1.3909</v>
      </c>
      <c r="H33" s="6">
        <v>1.5554999999999999</v>
      </c>
      <c r="I33" s="6">
        <v>1.4909000000000001</v>
      </c>
      <c r="J33" s="6">
        <v>1.6407</v>
      </c>
      <c r="K33" s="6">
        <v>0.21360000000000001</v>
      </c>
      <c r="L33" s="6">
        <v>0.59760000000000002</v>
      </c>
      <c r="M33" s="6">
        <v>1.0446</v>
      </c>
      <c r="N33" s="6">
        <v>1.3377000000000001</v>
      </c>
      <c r="O33" s="6">
        <v>1.3375000000000001</v>
      </c>
      <c r="P33" s="6">
        <v>1.4931000000000001</v>
      </c>
      <c r="Q33" s="6">
        <v>1.4113</v>
      </c>
      <c r="R33" s="6">
        <v>1.5485</v>
      </c>
    </row>
    <row r="34" spans="1:18" x14ac:dyDescent="0.45">
      <c r="A34" s="59"/>
      <c r="B34" s="3" t="s">
        <v>6</v>
      </c>
      <c r="C34" s="3">
        <v>9.7599999999999992E-2</v>
      </c>
      <c r="D34" s="3">
        <v>8.2000000000000003E-2</v>
      </c>
      <c r="E34" s="3">
        <v>0.26420000000000005</v>
      </c>
      <c r="F34" s="3">
        <v>0.36899999999999999</v>
      </c>
      <c r="G34" s="3">
        <v>0.7913</v>
      </c>
      <c r="H34" s="3">
        <v>0.97609999999999997</v>
      </c>
      <c r="I34" s="3">
        <v>0.99780000000000002</v>
      </c>
      <c r="J34" s="3">
        <v>0.9708</v>
      </c>
      <c r="K34" s="3">
        <v>2.6200000000000001E-2</v>
      </c>
      <c r="L34" s="3">
        <v>2.3800000000000002E-2</v>
      </c>
      <c r="M34" s="3">
        <v>0.24340000000000001</v>
      </c>
      <c r="N34" s="3">
        <v>0.34279999999999999</v>
      </c>
      <c r="O34" s="3">
        <v>0.71549999999999991</v>
      </c>
      <c r="P34" s="3">
        <v>0.94330000000000003</v>
      </c>
      <c r="Q34" s="3">
        <v>0.96140000000000003</v>
      </c>
      <c r="R34" s="3">
        <v>0.87180000000000002</v>
      </c>
    </row>
    <row r="35" spans="1:18" x14ac:dyDescent="0.45">
      <c r="A35" s="59"/>
      <c r="B35" s="6" t="s">
        <v>7</v>
      </c>
      <c r="C35" s="6">
        <v>0.10489999999999999</v>
      </c>
      <c r="D35" s="6">
        <v>9.7900000000000001E-2</v>
      </c>
      <c r="E35" s="6">
        <v>0.18340000000000001</v>
      </c>
      <c r="F35" s="6">
        <v>0.28399999999999997</v>
      </c>
      <c r="G35" s="6">
        <v>0.65939999999999999</v>
      </c>
      <c r="H35" s="6">
        <v>0.73380000000000001</v>
      </c>
      <c r="I35" s="6">
        <v>0.87369999999999992</v>
      </c>
      <c r="J35" s="6">
        <v>0.87670000000000003</v>
      </c>
      <c r="K35" s="6">
        <v>1.7900000000000013E-2</v>
      </c>
      <c r="L35" s="6">
        <v>2.2699999999999998E-2</v>
      </c>
      <c r="M35" s="6">
        <v>0.14479999999999998</v>
      </c>
      <c r="N35" s="6">
        <v>0.24340000000000001</v>
      </c>
      <c r="O35" s="6">
        <v>0.63860000000000006</v>
      </c>
      <c r="P35" s="6">
        <v>0.67019999999999991</v>
      </c>
      <c r="Q35" s="6">
        <v>0.80230000000000001</v>
      </c>
      <c r="R35" s="6">
        <v>0.82729999999999992</v>
      </c>
    </row>
    <row r="36" spans="1:18" x14ac:dyDescent="0.45">
      <c r="A36" s="3" t="s">
        <v>8</v>
      </c>
      <c r="B36" s="3" t="s">
        <v>9</v>
      </c>
      <c r="C36" s="3">
        <v>0.1106</v>
      </c>
      <c r="D36" s="3">
        <v>0.1143</v>
      </c>
      <c r="E36" s="3">
        <v>0.125</v>
      </c>
      <c r="F36" s="3">
        <v>0.16619999999999999</v>
      </c>
      <c r="G36" s="3">
        <v>0.19940000000000002</v>
      </c>
      <c r="H36" s="3">
        <v>0.17530000000000001</v>
      </c>
      <c r="I36" s="3">
        <v>0.2853</v>
      </c>
      <c r="J36" s="3">
        <v>0.3589</v>
      </c>
      <c r="K36" s="3">
        <v>2.1999999999999992E-2</v>
      </c>
      <c r="L36" s="3">
        <v>3.0100000000000002E-2</v>
      </c>
      <c r="M36" s="3">
        <v>5.2199999999999996E-2</v>
      </c>
      <c r="N36" s="3">
        <v>6.9000000000000006E-2</v>
      </c>
      <c r="O36" s="3">
        <v>0.1074</v>
      </c>
      <c r="P36" s="3">
        <v>0.1305</v>
      </c>
      <c r="Q36" s="3">
        <v>0.22309999999999997</v>
      </c>
      <c r="R36" s="3">
        <v>0.28149999999999997</v>
      </c>
    </row>
    <row r="37" spans="1:18" x14ac:dyDescent="0.45">
      <c r="A37" s="59" t="s">
        <v>10</v>
      </c>
      <c r="B37" s="6" t="s">
        <v>11</v>
      </c>
      <c r="C37" s="6">
        <v>9.1299999999999992E-2</v>
      </c>
      <c r="D37" s="6">
        <v>0.1681</v>
      </c>
      <c r="E37" s="6">
        <v>0.318</v>
      </c>
      <c r="F37" s="6">
        <v>0.32030000000000003</v>
      </c>
      <c r="G37" s="6">
        <v>0.64539999999999997</v>
      </c>
      <c r="H37" s="6">
        <v>0.77110000000000001</v>
      </c>
      <c r="I37" s="6">
        <v>1.1195999999999999</v>
      </c>
      <c r="J37" s="6">
        <v>1.3325</v>
      </c>
      <c r="K37" s="6">
        <v>4.4899999999999995E-2</v>
      </c>
      <c r="L37" s="6">
        <v>0.14349999999999999</v>
      </c>
      <c r="M37" s="6">
        <v>0.23820000000000002</v>
      </c>
      <c r="N37" s="6">
        <v>0.26629999999999998</v>
      </c>
      <c r="O37" s="6">
        <v>0.56719999999999993</v>
      </c>
      <c r="P37" s="6">
        <v>0.69210000000000005</v>
      </c>
      <c r="Q37" s="6">
        <v>1.0536000000000001</v>
      </c>
      <c r="R37" s="6">
        <v>1.2513000000000001</v>
      </c>
    </row>
    <row r="38" spans="1:18" x14ac:dyDescent="0.45">
      <c r="A38" s="59"/>
      <c r="B38" s="3" t="s">
        <v>12</v>
      </c>
      <c r="C38" s="3">
        <v>0.10819999999999999</v>
      </c>
      <c r="D38" s="3">
        <v>8.6300000000000002E-2</v>
      </c>
      <c r="E38" s="3">
        <v>9.4299999999999995E-2</v>
      </c>
      <c r="F38" s="3">
        <v>9.3200000000000005E-2</v>
      </c>
      <c r="G38" s="3">
        <v>0.159</v>
      </c>
      <c r="H38" s="3">
        <v>0.38580000000000003</v>
      </c>
      <c r="I38" s="3">
        <v>0.94210000000000005</v>
      </c>
      <c r="J38" s="3">
        <v>2.2228000000000003</v>
      </c>
      <c r="K38" s="3">
        <v>1.9600000000000006E-2</v>
      </c>
      <c r="L38" s="3">
        <v>3.2100000000000004E-2</v>
      </c>
      <c r="M38" s="3">
        <v>2.2700000000000012E-2</v>
      </c>
      <c r="N38" s="3">
        <v>5.3400000000000003E-2</v>
      </c>
      <c r="O38" s="3">
        <v>6.3200000000000006E-2</v>
      </c>
      <c r="P38" s="3">
        <v>0.30459999999999998</v>
      </c>
      <c r="Q38" s="3">
        <v>0.84770000000000001</v>
      </c>
      <c r="R38" s="3">
        <v>2.1898</v>
      </c>
    </row>
    <row r="39" spans="1:18" x14ac:dyDescent="0.45">
      <c r="A39" s="59"/>
      <c r="B39" s="6" t="s">
        <v>13</v>
      </c>
      <c r="C39" s="6">
        <v>0.54649999999999999</v>
      </c>
      <c r="D39" s="6">
        <v>1.4492</v>
      </c>
      <c r="E39" s="6">
        <v>2.4954000000000001</v>
      </c>
      <c r="F39" s="6">
        <v>2.6063000000000001</v>
      </c>
      <c r="G39" s="6">
        <v>3.0572000000000004</v>
      </c>
      <c r="H39" s="6">
        <v>3.1133000000000002</v>
      </c>
      <c r="I39" s="6">
        <v>3.0068999999999999</v>
      </c>
      <c r="J39" s="6">
        <v>2.7866999999999997</v>
      </c>
      <c r="K39" s="6">
        <v>0.51649999999999996</v>
      </c>
      <c r="L39" s="6">
        <v>1.3604000000000001</v>
      </c>
      <c r="M39" s="6">
        <v>2.4333999999999998</v>
      </c>
      <c r="N39" s="6">
        <v>2.5724999999999998</v>
      </c>
      <c r="O39" s="6">
        <v>2.9601999999999999</v>
      </c>
      <c r="P39" s="6">
        <v>3.0245000000000002</v>
      </c>
      <c r="Q39" s="6">
        <v>2.9169</v>
      </c>
      <c r="R39" s="6">
        <v>2.7599</v>
      </c>
    </row>
    <row r="40" spans="1:18" x14ac:dyDescent="0.45">
      <c r="A40" s="59"/>
      <c r="B40" s="3" t="s">
        <v>14</v>
      </c>
      <c r="C40" s="3">
        <v>0.75980000000000003</v>
      </c>
      <c r="D40" s="3">
        <v>2.0526999999999997</v>
      </c>
      <c r="E40" s="3">
        <v>2.8708999999999998</v>
      </c>
      <c r="F40" s="3">
        <v>3.1532999999999998</v>
      </c>
      <c r="G40" s="3">
        <v>3.0524000000000004</v>
      </c>
      <c r="H40" s="3">
        <v>2.7702999999999998</v>
      </c>
      <c r="I40" s="3">
        <v>2.7275</v>
      </c>
      <c r="J40" s="3">
        <v>2.5973999999999999</v>
      </c>
      <c r="K40" s="3">
        <v>0.71320000000000006</v>
      </c>
      <c r="L40" s="3">
        <v>1.9668999999999999</v>
      </c>
      <c r="M40" s="3">
        <v>2.8010999999999999</v>
      </c>
      <c r="N40" s="3">
        <v>3.0602999999999998</v>
      </c>
      <c r="O40" s="3">
        <v>2.9718</v>
      </c>
      <c r="P40" s="3">
        <v>2.7427000000000001</v>
      </c>
      <c r="Q40" s="3">
        <v>2.6679000000000004</v>
      </c>
      <c r="R40" s="3">
        <v>2.5694000000000004</v>
      </c>
    </row>
    <row r="41" spans="1:18" x14ac:dyDescent="0.45">
      <c r="A41" s="3" t="s">
        <v>15</v>
      </c>
      <c r="B41" s="6" t="s">
        <v>16</v>
      </c>
      <c r="C41" s="6">
        <v>0.112</v>
      </c>
      <c r="D41" s="6">
        <v>9.11E-2</v>
      </c>
      <c r="E41" s="6">
        <v>0.10830000000000001</v>
      </c>
      <c r="F41" s="6">
        <v>0.16849999999999998</v>
      </c>
      <c r="G41" s="6">
        <v>0.39979999999999999</v>
      </c>
      <c r="H41" s="6">
        <v>0.99520000000000008</v>
      </c>
      <c r="I41" s="6">
        <v>1.8722000000000001</v>
      </c>
      <c r="J41" s="6">
        <v>2.0933999999999999</v>
      </c>
      <c r="K41" s="6">
        <v>2.1000000000000005E-2</v>
      </c>
      <c r="L41" s="6">
        <v>4.0100000000000011E-2</v>
      </c>
      <c r="M41" s="6">
        <v>5.57E-2</v>
      </c>
      <c r="N41" s="6">
        <v>9.0100000000000013E-2</v>
      </c>
      <c r="O41" s="6">
        <v>0.36479999999999996</v>
      </c>
      <c r="P41" s="6">
        <v>0.92320000000000002</v>
      </c>
      <c r="Q41" s="6">
        <v>1.7754000000000001</v>
      </c>
      <c r="R41" s="6">
        <v>2.0586000000000002</v>
      </c>
    </row>
    <row r="42" spans="1:18" x14ac:dyDescent="0.45">
      <c r="A42" s="59" t="s">
        <v>17</v>
      </c>
      <c r="B42" s="3" t="s">
        <v>18</v>
      </c>
      <c r="C42" s="3">
        <v>0.1048</v>
      </c>
      <c r="D42" s="3">
        <v>7.7699999999999991E-2</v>
      </c>
      <c r="E42" s="3">
        <v>7.4099999999999999E-2</v>
      </c>
      <c r="F42" s="3">
        <v>7.7700000000000005E-2</v>
      </c>
      <c r="G42" s="3">
        <v>8.8700000000000001E-2</v>
      </c>
      <c r="H42" s="3">
        <v>8.0399999999999999E-2</v>
      </c>
      <c r="I42" s="3">
        <v>0.11849999999999999</v>
      </c>
      <c r="J42" s="3">
        <v>0.32240000000000002</v>
      </c>
      <c r="K42" s="3">
        <v>8.9999999999999941E-3</v>
      </c>
      <c r="L42" s="3">
        <v>3.0700000000000005E-2</v>
      </c>
      <c r="M42" s="3">
        <v>2.6499999999999996E-2</v>
      </c>
      <c r="N42" s="3">
        <v>2.7499999999999997E-2</v>
      </c>
      <c r="O42" s="3">
        <v>1.8699999999999994E-2</v>
      </c>
      <c r="P42" s="3">
        <v>4.7999999999999987E-2</v>
      </c>
      <c r="Q42" s="3">
        <v>6.1900000000000011E-2</v>
      </c>
      <c r="R42" s="3">
        <v>0.246</v>
      </c>
    </row>
    <row r="43" spans="1:18" x14ac:dyDescent="0.45">
      <c r="A43" s="59"/>
      <c r="B43" s="6" t="s">
        <v>19</v>
      </c>
      <c r="C43" s="6">
        <v>9.1099999999999987E-2</v>
      </c>
      <c r="D43" s="6">
        <v>9.8799999999999999E-2</v>
      </c>
      <c r="E43" s="6">
        <v>0.1525</v>
      </c>
      <c r="F43" s="6">
        <v>0.1537</v>
      </c>
      <c r="G43" s="6">
        <v>0.1802</v>
      </c>
      <c r="H43" s="6">
        <v>0.19359999999999999</v>
      </c>
      <c r="I43" s="6">
        <v>0.26590000000000003</v>
      </c>
      <c r="J43" s="6">
        <v>0.36010000000000003</v>
      </c>
      <c r="K43" s="6">
        <v>3.8300000000000001E-2</v>
      </c>
      <c r="L43" s="6">
        <v>5.2999999999999992E-2</v>
      </c>
      <c r="M43" s="6">
        <v>5.2499999999999991E-2</v>
      </c>
      <c r="N43" s="6">
        <v>0.12330000000000002</v>
      </c>
      <c r="O43" s="6">
        <v>0.13799999999999998</v>
      </c>
      <c r="P43" s="6">
        <v>0.15760000000000002</v>
      </c>
      <c r="Q43" s="6">
        <v>0.16649999999999998</v>
      </c>
      <c r="R43" s="6">
        <v>0.31809999999999999</v>
      </c>
    </row>
    <row r="44" spans="1:18" x14ac:dyDescent="0.45">
      <c r="A44" s="59" t="s">
        <v>20</v>
      </c>
      <c r="B44" s="3" t="s">
        <v>21</v>
      </c>
      <c r="C44" s="3">
        <v>0.1096</v>
      </c>
      <c r="D44" s="3">
        <v>7.0099999999999996E-2</v>
      </c>
      <c r="E44" s="3">
        <v>7.4899999999999994E-2</v>
      </c>
      <c r="F44" s="3">
        <v>8.3299999999999999E-2</v>
      </c>
      <c r="G44" s="3">
        <v>9.8900000000000002E-2</v>
      </c>
      <c r="H44" s="3">
        <v>7.5600000000000001E-2</v>
      </c>
      <c r="I44" s="3">
        <v>0.1249</v>
      </c>
      <c r="J44" s="3">
        <v>0.32679999999999998</v>
      </c>
      <c r="K44" s="3">
        <v>0.03</v>
      </c>
      <c r="L44" s="3">
        <v>4.0100000000000011E-2</v>
      </c>
      <c r="M44" s="3">
        <v>3.5900000000000001E-2</v>
      </c>
      <c r="N44" s="3">
        <v>3.2299999999999995E-2</v>
      </c>
      <c r="O44" s="3">
        <v>2.0699999999999996E-2</v>
      </c>
      <c r="P44" s="3">
        <v>5.5600000000000011E-2</v>
      </c>
      <c r="Q44" s="3">
        <v>6.4100000000000004E-2</v>
      </c>
      <c r="R44" s="3">
        <v>0.2298</v>
      </c>
    </row>
    <row r="45" spans="1:18" x14ac:dyDescent="0.45">
      <c r="A45" s="59"/>
      <c r="B45" s="6" t="s">
        <v>22</v>
      </c>
      <c r="C45" s="6">
        <v>0.4713</v>
      </c>
      <c r="D45" s="6">
        <v>1.3711</v>
      </c>
      <c r="E45" s="6">
        <v>2.6132</v>
      </c>
      <c r="F45" s="6">
        <v>3.1027</v>
      </c>
      <c r="G45" s="6">
        <v>3.2262</v>
      </c>
      <c r="H45" s="6">
        <v>3.1460999999999997</v>
      </c>
      <c r="I45" s="6">
        <v>3.1615000000000002</v>
      </c>
      <c r="J45" s="6">
        <v>3.0492000000000004</v>
      </c>
      <c r="K45" s="6">
        <v>0.41270000000000001</v>
      </c>
      <c r="L45" s="6">
        <v>1.3150999999999999</v>
      </c>
      <c r="M45" s="6">
        <v>2.5888</v>
      </c>
      <c r="N45" s="6">
        <v>3.0385000000000004</v>
      </c>
      <c r="O45" s="6">
        <v>3.161</v>
      </c>
      <c r="P45" s="6">
        <v>3.1113</v>
      </c>
      <c r="Q45" s="6">
        <v>3.1170999999999998</v>
      </c>
      <c r="R45" s="6">
        <v>3.0204</v>
      </c>
    </row>
    <row r="46" spans="1:18" x14ac:dyDescent="0.45">
      <c r="A46" s="59" t="s">
        <v>23</v>
      </c>
      <c r="B46" s="3" t="s">
        <v>24</v>
      </c>
      <c r="C46" s="3">
        <v>9.3799999999999994E-2</v>
      </c>
      <c r="D46" s="3">
        <v>0.11119999999999999</v>
      </c>
      <c r="E46" s="3">
        <v>0.1004</v>
      </c>
      <c r="F46" s="3">
        <v>7.4200000000000002E-2</v>
      </c>
      <c r="G46" s="3">
        <v>8.6499999999999994E-2</v>
      </c>
      <c r="H46" s="3">
        <v>0.18840000000000001</v>
      </c>
      <c r="I46" s="3">
        <v>0.33110000000000001</v>
      </c>
      <c r="J46" s="3">
        <v>0.39050000000000001</v>
      </c>
      <c r="K46" s="3">
        <v>2.3000000000000007E-2</v>
      </c>
      <c r="L46" s="3">
        <v>2.1600000000000008E-2</v>
      </c>
      <c r="M46" s="3">
        <v>7.8000000000000014E-3</v>
      </c>
      <c r="N46" s="3">
        <v>5.3000000000000005E-2</v>
      </c>
      <c r="O46" s="3">
        <v>3.0300000000000007E-2</v>
      </c>
      <c r="P46" s="3">
        <v>0.1472</v>
      </c>
      <c r="Q46" s="3">
        <v>0.23630000000000001</v>
      </c>
      <c r="R46" s="3">
        <v>0.33629999999999999</v>
      </c>
    </row>
    <row r="47" spans="1:18" x14ac:dyDescent="0.45">
      <c r="A47" s="59"/>
      <c r="B47" s="6" t="s">
        <v>25</v>
      </c>
      <c r="C47" s="6">
        <v>0.12869999999999998</v>
      </c>
      <c r="D47" s="6">
        <v>0.1696</v>
      </c>
      <c r="E47" s="6">
        <v>0.33790000000000003</v>
      </c>
      <c r="F47" s="6">
        <v>0.47949999999999998</v>
      </c>
      <c r="G47" s="6">
        <v>0.61830000000000007</v>
      </c>
      <c r="H47" s="6">
        <v>0.68920000000000003</v>
      </c>
      <c r="I47" s="6">
        <v>0.89019999999999999</v>
      </c>
      <c r="J47" s="6">
        <v>0.94910000000000005</v>
      </c>
      <c r="K47" s="6">
        <v>3.7700000000000011E-2</v>
      </c>
      <c r="L47" s="6">
        <v>0.14420000000000002</v>
      </c>
      <c r="M47" s="6">
        <v>0.26450000000000001</v>
      </c>
      <c r="N47" s="6">
        <v>0.40570000000000001</v>
      </c>
      <c r="O47" s="6">
        <v>0.53249999999999997</v>
      </c>
      <c r="P47" s="6">
        <v>0.63440000000000007</v>
      </c>
      <c r="Q47" s="6">
        <v>0.86340000000000006</v>
      </c>
      <c r="R47" s="6">
        <v>0.87250000000000005</v>
      </c>
    </row>
    <row r="48" spans="1:18" x14ac:dyDescent="0.45">
      <c r="A48" s="59"/>
      <c r="B48" s="3" t="s">
        <v>26</v>
      </c>
      <c r="C48" s="3">
        <v>8.5999999999999993E-2</v>
      </c>
      <c r="D48" s="3">
        <v>9.8000000000000004E-2</v>
      </c>
      <c r="E48" s="3">
        <v>9.2100000000000001E-2</v>
      </c>
      <c r="F48" s="3">
        <v>0.16819999999999999</v>
      </c>
      <c r="G48" s="3">
        <v>0.1898</v>
      </c>
      <c r="H48" s="3">
        <v>0.24229999999999999</v>
      </c>
      <c r="I48" s="3">
        <v>0.26869999999999999</v>
      </c>
      <c r="J48" s="3">
        <v>0.37859999999999999</v>
      </c>
      <c r="K48" s="3">
        <v>4.0599999999999997E-2</v>
      </c>
      <c r="L48" s="3">
        <v>3.2399999999999984E-2</v>
      </c>
      <c r="M48" s="3">
        <v>7.2299999999999989E-2</v>
      </c>
      <c r="N48" s="3">
        <v>7.2599999999999998E-2</v>
      </c>
      <c r="O48" s="3">
        <v>0.15</v>
      </c>
      <c r="P48" s="3">
        <v>0.1681</v>
      </c>
      <c r="Q48" s="3">
        <v>0.23649999999999999</v>
      </c>
      <c r="R48" s="3">
        <v>0.32380000000000003</v>
      </c>
    </row>
    <row r="49" spans="1:18" x14ac:dyDescent="0.45">
      <c r="A49" s="3" t="s">
        <v>27</v>
      </c>
      <c r="B49" s="6" t="s">
        <v>28</v>
      </c>
      <c r="C49" s="6">
        <v>8.2100000000000006E-2</v>
      </c>
      <c r="D49" s="6">
        <v>0.107</v>
      </c>
      <c r="E49" s="6">
        <v>7.5899999999999995E-2</v>
      </c>
      <c r="F49" s="6">
        <v>0.1036</v>
      </c>
      <c r="G49" s="6">
        <v>0.1137</v>
      </c>
      <c r="H49" s="6">
        <v>0.1076</v>
      </c>
      <c r="I49" s="6">
        <v>0.1094</v>
      </c>
      <c r="J49" s="6">
        <v>0.1792</v>
      </c>
      <c r="K49" s="6">
        <v>4.1899999999999993E-2</v>
      </c>
      <c r="L49" s="6">
        <v>1.3600000000000001E-2</v>
      </c>
      <c r="M49" s="6">
        <v>4.1300000000000003E-2</v>
      </c>
      <c r="N49" s="6">
        <v>1.3999999999999999E-2</v>
      </c>
      <c r="O49" s="6">
        <v>2.1499999999999991E-2</v>
      </c>
      <c r="P49" s="6">
        <v>1.6E-2</v>
      </c>
      <c r="Q49" s="6">
        <v>4.880000000000001E-2</v>
      </c>
      <c r="R49" s="6">
        <v>9.459999999999999E-2</v>
      </c>
    </row>
    <row r="52" spans="1:18" x14ac:dyDescent="0.45">
      <c r="A52" s="54" t="s">
        <v>34</v>
      </c>
      <c r="B52" s="54" t="s">
        <v>35</v>
      </c>
      <c r="C52" s="56" t="s">
        <v>30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x14ac:dyDescent="0.45">
      <c r="A53" s="54"/>
      <c r="B53" s="54"/>
      <c r="C53" s="57" t="s">
        <v>36</v>
      </c>
      <c r="D53" s="57"/>
      <c r="E53" s="57"/>
      <c r="F53" s="57"/>
      <c r="G53" s="57"/>
      <c r="H53" s="57"/>
      <c r="I53" s="57"/>
      <c r="J53" s="57"/>
      <c r="K53" s="57" t="s">
        <v>38</v>
      </c>
      <c r="L53" s="57"/>
      <c r="M53" s="57"/>
      <c r="N53" s="57"/>
      <c r="O53" s="57"/>
      <c r="P53" s="57"/>
      <c r="Q53" s="57"/>
      <c r="R53" s="57"/>
    </row>
    <row r="54" spans="1:18" x14ac:dyDescent="0.45">
      <c r="A54" s="54"/>
      <c r="B54" s="54"/>
      <c r="C54" s="57" t="s">
        <v>43</v>
      </c>
      <c r="D54" s="57"/>
      <c r="E54" s="57"/>
      <c r="F54" s="57"/>
      <c r="G54" s="57"/>
      <c r="H54" s="57"/>
      <c r="I54" s="57"/>
      <c r="J54" s="57"/>
      <c r="K54" s="57" t="s">
        <v>43</v>
      </c>
      <c r="L54" s="57"/>
      <c r="M54" s="57"/>
      <c r="N54" s="57"/>
      <c r="O54" s="57"/>
      <c r="P54" s="57"/>
      <c r="Q54" s="57"/>
      <c r="R54" s="57"/>
    </row>
    <row r="55" spans="1:18" ht="18.600000000000001" thickBot="1" x14ac:dyDescent="0.5">
      <c r="A55" s="55"/>
      <c r="B55" s="55"/>
      <c r="C55" s="4">
        <f t="shared" ref="C55:G55" si="12">D55/4</f>
        <v>3.0517578125E-3</v>
      </c>
      <c r="D55" s="4">
        <f t="shared" si="12"/>
        <v>1.220703125E-2</v>
      </c>
      <c r="E55" s="4">
        <f t="shared" si="12"/>
        <v>4.8828125E-2</v>
      </c>
      <c r="F55" s="4">
        <f>G55/4</f>
        <v>0.1953125</v>
      </c>
      <c r="G55" s="4">
        <f t="shared" si="12"/>
        <v>0.78125</v>
      </c>
      <c r="H55" s="4">
        <f>I55/4</f>
        <v>3.125</v>
      </c>
      <c r="I55" s="4">
        <f>J55/4</f>
        <v>12.5</v>
      </c>
      <c r="J55" s="4">
        <v>50</v>
      </c>
      <c r="K55" s="4">
        <f t="shared" ref="K55:O55" si="13">L55/4</f>
        <v>3.0517578125E-3</v>
      </c>
      <c r="L55" s="4">
        <f t="shared" si="13"/>
        <v>1.220703125E-2</v>
      </c>
      <c r="M55" s="4">
        <f>N55/4</f>
        <v>4.8828125E-2</v>
      </c>
      <c r="N55" s="4">
        <f t="shared" si="13"/>
        <v>0.1953125</v>
      </c>
      <c r="O55" s="4">
        <f t="shared" si="13"/>
        <v>0.78125</v>
      </c>
      <c r="P55" s="4">
        <f>Q55/4</f>
        <v>3.125</v>
      </c>
      <c r="Q55" s="4">
        <f>R55/4</f>
        <v>12.5</v>
      </c>
      <c r="R55" s="4">
        <v>50</v>
      </c>
    </row>
    <row r="56" spans="1:18" ht="18.600000000000001" thickTop="1" x14ac:dyDescent="0.45">
      <c r="A56" s="58" t="s">
        <v>1</v>
      </c>
      <c r="B56" s="5" t="s">
        <v>2</v>
      </c>
      <c r="C56" s="5">
        <v>2.1600000000000001E-2</v>
      </c>
      <c r="D56" s="5">
        <v>9.4000000000000004E-3</v>
      </c>
      <c r="E56" s="5">
        <v>1.55E-2</v>
      </c>
      <c r="F56" s="5">
        <v>7.2800000000000004E-2</v>
      </c>
      <c r="G56" s="5">
        <v>3.9199999999999999E-2</v>
      </c>
      <c r="H56" s="5">
        <v>6.3799999999999996E-2</v>
      </c>
      <c r="I56" s="5">
        <v>0.1368</v>
      </c>
      <c r="J56" s="5">
        <v>0.19850000000000001</v>
      </c>
      <c r="K56" s="5">
        <v>7.6200000000000004E-2</v>
      </c>
      <c r="L56" s="5">
        <v>3.8E-3</v>
      </c>
      <c r="M56" s="5">
        <v>2.5399999999999999E-2</v>
      </c>
      <c r="N56" s="5">
        <v>6.7100000000000007E-2</v>
      </c>
      <c r="O56" s="5">
        <v>5.4999999999999997E-3</v>
      </c>
      <c r="P56" s="5">
        <v>0.02</v>
      </c>
      <c r="Q56" s="5">
        <v>0.17044999999999999</v>
      </c>
      <c r="R56" s="5">
        <v>0.1719</v>
      </c>
    </row>
    <row r="57" spans="1:18" x14ac:dyDescent="0.45">
      <c r="A57" s="59"/>
      <c r="B57" s="3" t="s">
        <v>3</v>
      </c>
      <c r="C57" s="3">
        <v>6.3500000000000001E-2</v>
      </c>
      <c r="D57" s="3">
        <v>5.1499999999999997E-2</v>
      </c>
      <c r="E57" s="3">
        <v>5.1700000000000003E-2</v>
      </c>
      <c r="F57" s="3">
        <v>4.19E-2</v>
      </c>
      <c r="G57" s="3">
        <v>3.0700000000000002E-2</v>
      </c>
      <c r="H57" s="3">
        <v>3.2000000000000001E-2</v>
      </c>
      <c r="I57" s="3">
        <v>4.9299999999999997E-2</v>
      </c>
      <c r="J57" s="3">
        <v>0.6986</v>
      </c>
      <c r="K57" s="3">
        <v>2.76E-2</v>
      </c>
      <c r="L57" s="3">
        <v>3.2599999999999997E-2</v>
      </c>
      <c r="M57" s="3">
        <v>6.0100000000000001E-2</v>
      </c>
      <c r="N57" s="3">
        <v>4.1300000000000003E-2</v>
      </c>
      <c r="O57" s="3">
        <v>3.8800000000000001E-2</v>
      </c>
      <c r="P57" s="3">
        <v>5.8400000000000001E-2</v>
      </c>
      <c r="Q57" s="3">
        <v>9.3700000000000006E-2</v>
      </c>
      <c r="R57" s="3">
        <v>0.65690000000000004</v>
      </c>
    </row>
    <row r="58" spans="1:18" x14ac:dyDescent="0.45">
      <c r="A58" s="59" t="s">
        <v>4</v>
      </c>
      <c r="B58" s="6" t="s">
        <v>5</v>
      </c>
      <c r="C58" s="6">
        <v>2.2000000000000001E-3</v>
      </c>
      <c r="D58" s="6">
        <v>4.0000000000000001E-3</v>
      </c>
      <c r="E58" s="6">
        <v>1.38E-2</v>
      </c>
      <c r="F58" s="6">
        <v>6.6199999999999995E-2</v>
      </c>
      <c r="G58" s="6">
        <v>2.4400000000000002E-2</v>
      </c>
      <c r="H58" s="6">
        <v>0.92789999999999995</v>
      </c>
      <c r="I58" s="6">
        <v>1.8201000000000001</v>
      </c>
      <c r="J58" s="6">
        <v>2.0537999999999998</v>
      </c>
      <c r="K58" s="6">
        <v>9.5299999999999996E-2</v>
      </c>
      <c r="L58" s="6">
        <v>2.52E-2</v>
      </c>
      <c r="M58" s="6">
        <v>6.5600000000000006E-2</v>
      </c>
      <c r="N58" s="6">
        <v>7.7999999999999996E-3</v>
      </c>
      <c r="O58" s="6">
        <v>4.2099999999999999E-2</v>
      </c>
      <c r="P58" s="6">
        <v>0.80769999999999997</v>
      </c>
      <c r="Q58" s="6">
        <v>1.7575000000000001</v>
      </c>
      <c r="R58" s="6">
        <v>2.0587</v>
      </c>
    </row>
    <row r="59" spans="1:18" x14ac:dyDescent="0.45">
      <c r="A59" s="59"/>
      <c r="B59" s="3" t="s">
        <v>6</v>
      </c>
      <c r="C59" s="3">
        <v>9.8100000000000007E-2</v>
      </c>
      <c r="D59" s="3">
        <v>3.9600000000000003E-2</v>
      </c>
      <c r="E59" s="3">
        <v>9.7699999999999995E-2</v>
      </c>
      <c r="F59" s="3">
        <v>7.4999999999999997E-3</v>
      </c>
      <c r="G59" s="3">
        <v>3.7499999999999999E-2</v>
      </c>
      <c r="H59" s="3">
        <v>5.3800000000000001E-2</v>
      </c>
      <c r="I59" s="3">
        <v>0.2384</v>
      </c>
      <c r="J59" s="3">
        <v>0.99029999999999996</v>
      </c>
      <c r="K59" s="3">
        <v>4.6899999999999997E-2</v>
      </c>
      <c r="L59" s="3">
        <v>0.04</v>
      </c>
      <c r="M59" s="3">
        <v>2.7099999999999999E-2</v>
      </c>
      <c r="N59" s="3">
        <v>5.4800000000000001E-2</v>
      </c>
      <c r="O59" s="3">
        <v>9.2499999999999999E-2</v>
      </c>
      <c r="P59" s="3">
        <v>6.2300000000000001E-2</v>
      </c>
      <c r="Q59" s="3">
        <v>0.33639999999999998</v>
      </c>
      <c r="R59" s="3">
        <v>1.0434000000000001</v>
      </c>
    </row>
    <row r="60" spans="1:18" x14ac:dyDescent="0.45">
      <c r="A60" s="59"/>
      <c r="B60" s="6" t="s">
        <v>7</v>
      </c>
      <c r="C60" s="6">
        <v>6.9599999999999995E-2</v>
      </c>
      <c r="D60" s="6">
        <v>3.0200000000000001E-2</v>
      </c>
      <c r="E60" s="6">
        <v>2.2499999999999999E-2</v>
      </c>
      <c r="F60" s="6">
        <v>3.8399999999999997E-2</v>
      </c>
      <c r="G60" s="6">
        <v>6.4899999999999999E-2</v>
      </c>
      <c r="H60" s="6">
        <v>9.2999999999999999E-2</v>
      </c>
      <c r="I60" s="6">
        <v>0.21659999999999999</v>
      </c>
      <c r="J60" s="6">
        <v>0.83909999999999996</v>
      </c>
      <c r="K60" s="6">
        <v>8.2100000000000006E-2</v>
      </c>
      <c r="L60" s="6">
        <v>8.2799999999999999E-2</v>
      </c>
      <c r="M60" s="6">
        <v>9.7100000000000006E-2</v>
      </c>
      <c r="N60" s="6">
        <v>7.7000000000000002E-3</v>
      </c>
      <c r="O60" s="6">
        <v>3.3599999999999998E-2</v>
      </c>
      <c r="P60" s="6">
        <v>8.4500000000000006E-2</v>
      </c>
      <c r="Q60" s="6">
        <v>0.30880000000000002</v>
      </c>
      <c r="R60" s="6">
        <v>0.99850000000000005</v>
      </c>
    </row>
    <row r="61" spans="1:18" x14ac:dyDescent="0.45">
      <c r="A61" s="3" t="s">
        <v>8</v>
      </c>
      <c r="B61" s="3" t="s">
        <v>9</v>
      </c>
      <c r="C61" s="3">
        <v>3.3799999999999997E-2</v>
      </c>
      <c r="D61" s="3">
        <v>5.7799999999999997E-2</v>
      </c>
      <c r="E61" s="3">
        <v>2.81E-2</v>
      </c>
      <c r="F61" s="3">
        <v>5.2499999999999998E-2</v>
      </c>
      <c r="G61" s="3">
        <v>7.8700000000000006E-2</v>
      </c>
      <c r="H61" s="3">
        <v>4.3099999999999999E-2</v>
      </c>
      <c r="I61" s="3">
        <v>6.1899999999999997E-2</v>
      </c>
      <c r="J61" s="3">
        <v>8.5400000000000004E-2</v>
      </c>
      <c r="K61" s="3">
        <v>2.5000000000000001E-2</v>
      </c>
      <c r="L61" s="3">
        <v>7.6799999999999993E-2</v>
      </c>
      <c r="M61" s="3">
        <v>9.4299999999999995E-2</v>
      </c>
      <c r="N61" s="3">
        <v>1.9800000000000002E-2</v>
      </c>
      <c r="O61" s="3">
        <v>9.4700000000000006E-2</v>
      </c>
      <c r="P61" s="3">
        <v>6.6500000000000004E-2</v>
      </c>
      <c r="Q61" s="3">
        <v>1.0999999999999999E-2</v>
      </c>
      <c r="R61" s="3">
        <v>5.67E-2</v>
      </c>
    </row>
    <row r="62" spans="1:18" x14ac:dyDescent="0.45">
      <c r="A62" s="59" t="s">
        <v>10</v>
      </c>
      <c r="B62" s="6" t="s">
        <v>11</v>
      </c>
      <c r="C62" s="6">
        <v>5.7000000000000002E-3</v>
      </c>
      <c r="D62" s="6">
        <v>0.04</v>
      </c>
      <c r="E62" s="6">
        <v>8.2500000000000004E-2</v>
      </c>
      <c r="F62" s="6">
        <v>3.5499999999999997E-2</v>
      </c>
      <c r="G62" s="6">
        <v>2.41E-2</v>
      </c>
      <c r="H62" s="6">
        <v>2.35E-2</v>
      </c>
      <c r="I62" s="6">
        <v>3.5099999999999999E-2</v>
      </c>
      <c r="J62" s="6">
        <v>8.4000000000000005E-2</v>
      </c>
      <c r="K62" s="6">
        <v>4.5900000000000003E-2</v>
      </c>
      <c r="L62" s="6">
        <v>5.5599999999999997E-2</v>
      </c>
      <c r="M62" s="6">
        <v>2.8999999999999998E-3</v>
      </c>
      <c r="N62" s="6">
        <v>9.35E-2</v>
      </c>
      <c r="O62" s="6">
        <v>2.75E-2</v>
      </c>
      <c r="P62" s="6">
        <v>4.0599999999999997E-2</v>
      </c>
      <c r="Q62" s="6">
        <v>7.9200000000000007E-2</v>
      </c>
      <c r="R62" s="6">
        <v>3.8399999999999997E-2</v>
      </c>
    </row>
    <row r="63" spans="1:18" x14ac:dyDescent="0.45">
      <c r="A63" s="59"/>
      <c r="B63" s="3" t="s">
        <v>12</v>
      </c>
      <c r="C63" s="3">
        <v>5.5399999999999998E-2</v>
      </c>
      <c r="D63" s="3">
        <v>9.8599999999999993E-2</v>
      </c>
      <c r="E63" s="3">
        <v>3.4599999999999999E-2</v>
      </c>
      <c r="F63" s="3">
        <v>4.48E-2</v>
      </c>
      <c r="G63" s="3">
        <v>8.8700000000000001E-2</v>
      </c>
      <c r="H63" s="3">
        <v>3.0499999999999999E-2</v>
      </c>
      <c r="I63" s="3">
        <v>6.1199999999999997E-2</v>
      </c>
      <c r="J63" s="3">
        <v>2.0799999999999999E-2</v>
      </c>
      <c r="K63" s="3">
        <v>4.0899999999999999E-2</v>
      </c>
      <c r="L63" s="3">
        <v>1.5E-3</v>
      </c>
      <c r="M63" s="3">
        <v>0.01</v>
      </c>
      <c r="N63" s="3">
        <v>7.6499999999999999E-2</v>
      </c>
      <c r="O63" s="3">
        <v>8.4000000000000005E-2</v>
      </c>
      <c r="P63" s="3">
        <v>6.7199999999999996E-2</v>
      </c>
      <c r="Q63" s="3">
        <v>3.4599999999999999E-2</v>
      </c>
      <c r="R63" s="3">
        <v>3.8100000000000002E-2</v>
      </c>
    </row>
    <row r="64" spans="1:18" x14ac:dyDescent="0.45">
      <c r="A64" s="59"/>
      <c r="B64" s="6" t="s">
        <v>13</v>
      </c>
      <c r="C64" s="6">
        <v>9.1899999999999996E-2</v>
      </c>
      <c r="D64" s="6">
        <v>0.1</v>
      </c>
      <c r="E64" s="6">
        <v>1.7500000000000002E-2</v>
      </c>
      <c r="F64" s="6">
        <v>9.7600000000000006E-2</v>
      </c>
      <c r="G64" s="6">
        <v>9.9000000000000008E-3</v>
      </c>
      <c r="H64" s="6">
        <v>3.6600000000000001E-2</v>
      </c>
      <c r="I64" s="6">
        <v>8.2299999999999998E-2</v>
      </c>
      <c r="J64" s="6">
        <v>8.9599999999999999E-2</v>
      </c>
      <c r="K64" s="6">
        <v>8.8800000000000004E-2</v>
      </c>
      <c r="L64" s="6">
        <v>7.7100000000000002E-2</v>
      </c>
      <c r="M64" s="6">
        <v>3.2000000000000002E-3</v>
      </c>
      <c r="N64" s="6">
        <v>9.0499999999999997E-2</v>
      </c>
      <c r="O64" s="6">
        <v>8.5400000000000004E-2</v>
      </c>
      <c r="P64" s="6">
        <v>9.0200000000000002E-2</v>
      </c>
      <c r="Q64" s="6">
        <v>2.1700000000000001E-2</v>
      </c>
      <c r="R64" s="6">
        <v>1.5299999999999999E-2</v>
      </c>
    </row>
    <row r="65" spans="1:18" x14ac:dyDescent="0.45">
      <c r="A65" s="59"/>
      <c r="B65" s="3" t="s">
        <v>14</v>
      </c>
      <c r="C65" s="3">
        <v>6.2100000000000002E-2</v>
      </c>
      <c r="D65" s="3">
        <v>7.3099999999999998E-2</v>
      </c>
      <c r="E65" s="3">
        <v>1.09E-2</v>
      </c>
      <c r="F65" s="3">
        <v>9.4700000000000006E-2</v>
      </c>
      <c r="G65" s="3">
        <v>7.46E-2</v>
      </c>
      <c r="H65" s="3">
        <v>9.74E-2</v>
      </c>
      <c r="I65" s="3">
        <v>1.29E-2</v>
      </c>
      <c r="J65" s="3">
        <v>5.1400000000000001E-2</v>
      </c>
      <c r="K65" s="3">
        <v>5.0999999999999997E-2</v>
      </c>
      <c r="L65" s="3">
        <v>4.8899999999999999E-2</v>
      </c>
      <c r="M65" s="3">
        <v>5.3499999999999999E-2</v>
      </c>
      <c r="N65" s="3">
        <v>0.03</v>
      </c>
      <c r="O65" s="3">
        <v>4.8000000000000001E-2</v>
      </c>
      <c r="P65" s="3">
        <v>4.1599999999999998E-2</v>
      </c>
      <c r="Q65" s="3">
        <v>4.6399999999999997E-2</v>
      </c>
      <c r="R65" s="3">
        <v>5.0799999999999998E-2</v>
      </c>
    </row>
    <row r="66" spans="1:18" x14ac:dyDescent="0.45">
      <c r="A66" s="3" t="s">
        <v>15</v>
      </c>
      <c r="B66" s="6" t="s">
        <v>16</v>
      </c>
      <c r="C66" s="6">
        <v>5.2299999999999999E-2</v>
      </c>
      <c r="D66" s="6">
        <v>8.5000000000000006E-2</v>
      </c>
      <c r="E66" s="6">
        <v>8.0600000000000005E-2</v>
      </c>
      <c r="F66" s="6">
        <v>8.0500000000000002E-2</v>
      </c>
      <c r="G66" s="6">
        <v>3.2300000000000002E-2</v>
      </c>
      <c r="H66" s="6">
        <v>3.6799999999999999E-2</v>
      </c>
      <c r="I66" s="6">
        <v>1.61E-2</v>
      </c>
      <c r="J66" s="6">
        <v>7.3800000000000004E-2</v>
      </c>
      <c r="K66" s="6">
        <v>8.2299999999999998E-2</v>
      </c>
      <c r="L66" s="6">
        <v>2.41E-2</v>
      </c>
      <c r="M66" s="6">
        <v>7.3000000000000001E-3</v>
      </c>
      <c r="N66" s="6">
        <v>2.6599999999999999E-2</v>
      </c>
      <c r="O66" s="6">
        <v>8.7300000000000003E-2</v>
      </c>
      <c r="P66" s="6">
        <v>8.3500000000000005E-2</v>
      </c>
      <c r="Q66" s="6">
        <v>6.5299999999999997E-2</v>
      </c>
      <c r="R66" s="6">
        <v>0.1</v>
      </c>
    </row>
    <row r="67" spans="1:18" x14ac:dyDescent="0.45">
      <c r="A67" s="59" t="s">
        <v>17</v>
      </c>
      <c r="B67" s="3" t="s">
        <v>18</v>
      </c>
      <c r="C67" s="3">
        <v>4.1500000000000002E-2</v>
      </c>
      <c r="D67" s="3">
        <v>5.5E-2</v>
      </c>
      <c r="E67" s="3">
        <v>4.07E-2</v>
      </c>
      <c r="F67" s="3">
        <v>6.9900000000000004E-2</v>
      </c>
      <c r="G67" s="3">
        <v>9.0300000000000005E-2</v>
      </c>
      <c r="H67" s="3">
        <v>9.9099999999999994E-2</v>
      </c>
      <c r="I67" s="3">
        <v>7.5200000000000003E-2</v>
      </c>
      <c r="J67" s="3">
        <v>7.4000000000000003E-3</v>
      </c>
      <c r="K67" s="3">
        <v>6.3399999999999998E-2</v>
      </c>
      <c r="L67" s="3">
        <v>1.9400000000000001E-2</v>
      </c>
      <c r="M67" s="3">
        <v>6.4500000000000002E-2</v>
      </c>
      <c r="N67" s="3">
        <v>2.3300000000000001E-2</v>
      </c>
      <c r="O67" s="3">
        <v>5.0000000000000001E-3</v>
      </c>
      <c r="P67" s="3">
        <v>3.1899999999999998E-2</v>
      </c>
      <c r="Q67" s="3">
        <v>3.6900000000000002E-2</v>
      </c>
      <c r="R67" s="3">
        <v>3.1300000000000001E-2</v>
      </c>
    </row>
    <row r="68" spans="1:18" x14ac:dyDescent="0.45">
      <c r="A68" s="59"/>
      <c r="B68" s="6" t="s">
        <v>19</v>
      </c>
      <c r="C68" s="6">
        <v>7.0000000000000007E-2</v>
      </c>
      <c r="D68" s="6">
        <v>8.4500000000000006E-2</v>
      </c>
      <c r="E68" s="6">
        <v>9.6199999999999994E-2</v>
      </c>
      <c r="F68" s="6">
        <v>3.4200000000000001E-2</v>
      </c>
      <c r="G68" s="6">
        <v>5.45E-2</v>
      </c>
      <c r="H68" s="6">
        <v>4.36E-2</v>
      </c>
      <c r="I68" s="6">
        <v>5.5599999999999997E-2</v>
      </c>
      <c r="J68" s="6">
        <v>8.3099999999999993E-2</v>
      </c>
      <c r="K68" s="6">
        <v>3.5000000000000003E-2</v>
      </c>
      <c r="L68" s="6">
        <v>5.8000000000000003E-2</v>
      </c>
      <c r="M68" s="6">
        <v>9.5000000000000001E-2</v>
      </c>
      <c r="N68" s="6">
        <v>2.7099999999999999E-2</v>
      </c>
      <c r="O68" s="6">
        <v>9.2499999999999999E-2</v>
      </c>
      <c r="P68" s="6">
        <v>1.2800000000000001E-2</v>
      </c>
      <c r="Q68" s="6">
        <v>9.5299999999999996E-2</v>
      </c>
      <c r="R68" s="6">
        <v>5.1700000000000003E-2</v>
      </c>
    </row>
    <row r="69" spans="1:18" x14ac:dyDescent="0.45">
      <c r="A69" s="59" t="s">
        <v>20</v>
      </c>
      <c r="B69" s="3" t="s">
        <v>21</v>
      </c>
      <c r="C69" s="3">
        <v>9.6699999999999994E-2</v>
      </c>
      <c r="D69" s="3">
        <v>3.5000000000000003E-2</v>
      </c>
      <c r="E69" s="3">
        <v>6.4399999999999999E-2</v>
      </c>
      <c r="F69" s="3">
        <v>5.4000000000000003E-3</v>
      </c>
      <c r="G69" s="3">
        <v>3.0099999999999998E-2</v>
      </c>
      <c r="H69" s="3">
        <v>1.7899999999999999E-2</v>
      </c>
      <c r="I69" s="3">
        <v>9.7500000000000003E-2</v>
      </c>
      <c r="J69" s="3">
        <v>2.5999999999999999E-2</v>
      </c>
      <c r="K69" s="3">
        <v>1.2200000000000001E-2</v>
      </c>
      <c r="L69" s="3">
        <v>6.25E-2</v>
      </c>
      <c r="M69" s="3">
        <v>1.5800000000000002E-2</v>
      </c>
      <c r="N69" s="3">
        <v>5.1400000000000001E-2</v>
      </c>
      <c r="O69" s="3">
        <v>1.06E-2</v>
      </c>
      <c r="P69" s="3">
        <v>5.1400000000000001E-2</v>
      </c>
      <c r="Q69" s="3">
        <v>7.6700000000000004E-2</v>
      </c>
      <c r="R69" s="3">
        <v>1.5800000000000002E-2</v>
      </c>
    </row>
    <row r="70" spans="1:18" x14ac:dyDescent="0.45">
      <c r="A70" s="59"/>
      <c r="B70" s="6" t="s">
        <v>22</v>
      </c>
      <c r="C70" s="6">
        <v>9.9199999999999997E-2</v>
      </c>
      <c r="D70" s="6">
        <v>7.0099999999999996E-2</v>
      </c>
      <c r="E70" s="6">
        <v>7.5399999999999995E-2</v>
      </c>
      <c r="F70" s="6">
        <v>1.8E-3</v>
      </c>
      <c r="G70" s="6">
        <v>2.2700000000000001E-2</v>
      </c>
      <c r="H70" s="6">
        <v>2.7099999999999999E-2</v>
      </c>
      <c r="I70" s="6">
        <v>6.4000000000000003E-3</v>
      </c>
      <c r="J70" s="6">
        <v>1.7899999999999999E-2</v>
      </c>
      <c r="K70" s="6">
        <v>3.6799999999999999E-2</v>
      </c>
      <c r="L70" s="6">
        <v>7.4800000000000005E-2</v>
      </c>
      <c r="M70" s="6">
        <v>9.4500000000000001E-2</v>
      </c>
      <c r="N70" s="6">
        <v>4.6899999999999997E-2</v>
      </c>
      <c r="O70" s="6">
        <v>9.0499999999999997E-2</v>
      </c>
      <c r="P70" s="6">
        <v>8.6999999999999994E-3</v>
      </c>
      <c r="Q70" s="6">
        <v>4.4699999999999997E-2</v>
      </c>
      <c r="R70" s="6">
        <v>2.6200000000000001E-2</v>
      </c>
    </row>
    <row r="71" spans="1:18" x14ac:dyDescent="0.45">
      <c r="A71" s="59" t="s">
        <v>23</v>
      </c>
      <c r="B71" s="3" t="s">
        <v>24</v>
      </c>
      <c r="C71" s="3">
        <v>4.7899999999999998E-2</v>
      </c>
      <c r="D71" s="3">
        <v>5.8400000000000001E-2</v>
      </c>
      <c r="E71" s="3">
        <v>5.7099999999999998E-2</v>
      </c>
      <c r="F71" s="3">
        <v>8.0999999999999996E-3</v>
      </c>
      <c r="G71" s="3">
        <v>1.18E-2</v>
      </c>
      <c r="H71" s="3">
        <v>1.3100000000000001E-2</v>
      </c>
      <c r="I71" s="3">
        <v>3.1800000000000002E-2</v>
      </c>
      <c r="J71" s="3">
        <v>4.4600000000000001E-2</v>
      </c>
      <c r="K71" s="3">
        <v>3.32E-2</v>
      </c>
      <c r="L71" s="3">
        <v>2.64E-2</v>
      </c>
      <c r="M71" s="3">
        <v>2.0400000000000001E-2</v>
      </c>
      <c r="N71" s="3">
        <v>7.7200000000000005E-2</v>
      </c>
      <c r="O71" s="3">
        <v>6.1400000000000003E-2</v>
      </c>
      <c r="P71" s="3">
        <v>6.9800000000000001E-2</v>
      </c>
      <c r="Q71" s="3">
        <v>4.7199999999999999E-2</v>
      </c>
      <c r="R71" s="3">
        <v>6.7799999999999999E-2</v>
      </c>
    </row>
    <row r="72" spans="1:18" x14ac:dyDescent="0.45">
      <c r="A72" s="59"/>
      <c r="B72" s="6" t="s">
        <v>25</v>
      </c>
      <c r="C72" s="6">
        <v>7.4099999999999999E-2</v>
      </c>
      <c r="D72" s="6">
        <v>6.4100000000000004E-2</v>
      </c>
      <c r="E72" s="6">
        <v>3.0200000000000001E-2</v>
      </c>
      <c r="F72" s="6">
        <v>2.8299999999999999E-2</v>
      </c>
      <c r="G72" s="6">
        <v>3.0700000000000002E-2</v>
      </c>
      <c r="H72" s="6">
        <v>7.3200000000000001E-2</v>
      </c>
      <c r="I72" s="6">
        <v>8.77E-2</v>
      </c>
      <c r="J72" s="6">
        <v>8.9499999999999996E-2</v>
      </c>
      <c r="K72" s="6">
        <v>1.9400000000000001E-2</v>
      </c>
      <c r="L72" s="6">
        <v>1.1900000000000001E-2</v>
      </c>
      <c r="M72" s="6">
        <v>8.4400000000000003E-2</v>
      </c>
      <c r="N72" s="6">
        <v>5.6399999999999999E-2</v>
      </c>
      <c r="O72" s="6">
        <v>8.0299999999999996E-2</v>
      </c>
      <c r="P72" s="6">
        <v>9.7299999999999998E-2</v>
      </c>
      <c r="Q72" s="6">
        <v>1.9E-2</v>
      </c>
      <c r="R72" s="6">
        <v>1.5800000000000002E-2</v>
      </c>
    </row>
    <row r="73" spans="1:18" x14ac:dyDescent="0.45">
      <c r="A73" s="59"/>
      <c r="B73" s="3" t="s">
        <v>26</v>
      </c>
      <c r="C73" s="3">
        <v>3.32E-2</v>
      </c>
      <c r="D73" s="3">
        <v>3.95E-2</v>
      </c>
      <c r="E73" s="3">
        <v>6.7500000000000004E-2</v>
      </c>
      <c r="F73" s="3">
        <v>7.1400000000000005E-2</v>
      </c>
      <c r="G73" s="3">
        <v>5.0599999999999999E-2</v>
      </c>
      <c r="H73" s="3">
        <v>7.17E-2</v>
      </c>
      <c r="I73" s="3">
        <v>6.3899999999999998E-2</v>
      </c>
      <c r="J73" s="3">
        <v>1.66E-2</v>
      </c>
      <c r="K73" s="3">
        <v>3.15E-2</v>
      </c>
      <c r="L73" s="3">
        <v>5.1999999999999998E-2</v>
      </c>
      <c r="M73" s="3">
        <v>1.8499999999999999E-2</v>
      </c>
      <c r="N73" s="3">
        <v>5.8200000000000002E-2</v>
      </c>
      <c r="O73" s="3">
        <v>6.5199999999999994E-2</v>
      </c>
      <c r="P73" s="3">
        <v>5.5399999999999998E-2</v>
      </c>
      <c r="Q73" s="3">
        <v>2.5000000000000001E-3</v>
      </c>
      <c r="R73" s="3">
        <v>8.0199999999999994E-2</v>
      </c>
    </row>
    <row r="74" spans="1:18" x14ac:dyDescent="0.45">
      <c r="A74" s="3" t="s">
        <v>27</v>
      </c>
      <c r="B74" s="6" t="s">
        <v>28</v>
      </c>
      <c r="C74" s="6">
        <v>2.5999999999999999E-3</v>
      </c>
      <c r="D74" s="6">
        <v>4.7800000000000002E-2</v>
      </c>
      <c r="E74" s="6">
        <v>3.6400000000000002E-2</v>
      </c>
      <c r="F74" s="6">
        <v>7.8600000000000003E-2</v>
      </c>
      <c r="G74" s="6">
        <v>2.5999999999999999E-3</v>
      </c>
      <c r="H74" s="6">
        <v>3.1600000000000003E-2</v>
      </c>
      <c r="I74" s="6">
        <v>2.23E-2</v>
      </c>
      <c r="J74" s="6">
        <v>8.4000000000000005E-2</v>
      </c>
      <c r="K74" s="6">
        <v>4.4600000000000001E-2</v>
      </c>
      <c r="L74" s="6">
        <v>2.5000000000000001E-3</v>
      </c>
      <c r="M74" s="6">
        <v>8.3699999999999997E-2</v>
      </c>
      <c r="N74" s="6">
        <v>3.2000000000000001E-2</v>
      </c>
      <c r="O74" s="6">
        <v>3.1600000000000003E-2</v>
      </c>
      <c r="P74" s="6">
        <v>2.9499999999999998E-2</v>
      </c>
      <c r="Q74" s="6">
        <v>7.8700000000000006E-2</v>
      </c>
      <c r="R74" s="6">
        <v>4.87E-2</v>
      </c>
    </row>
    <row r="77" spans="1:18" x14ac:dyDescent="0.45">
      <c r="A77" s="54" t="s">
        <v>34</v>
      </c>
      <c r="B77" s="54" t="s">
        <v>35</v>
      </c>
      <c r="C77" s="56" t="s">
        <v>31</v>
      </c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</row>
    <row r="78" spans="1:18" x14ac:dyDescent="0.45">
      <c r="A78" s="54"/>
      <c r="B78" s="54"/>
      <c r="C78" s="57" t="s">
        <v>36</v>
      </c>
      <c r="D78" s="57"/>
      <c r="E78" s="57"/>
      <c r="F78" s="57"/>
      <c r="G78" s="57"/>
      <c r="H78" s="57"/>
      <c r="I78" s="57"/>
      <c r="J78" s="57"/>
      <c r="K78" s="57" t="s">
        <v>38</v>
      </c>
      <c r="L78" s="57"/>
      <c r="M78" s="57"/>
      <c r="N78" s="57"/>
      <c r="O78" s="57"/>
      <c r="P78" s="57"/>
      <c r="Q78" s="57"/>
      <c r="R78" s="57"/>
    </row>
    <row r="79" spans="1:18" x14ac:dyDescent="0.45">
      <c r="A79" s="54"/>
      <c r="B79" s="54"/>
      <c r="C79" s="57" t="s">
        <v>43</v>
      </c>
      <c r="D79" s="57"/>
      <c r="E79" s="57"/>
      <c r="F79" s="57"/>
      <c r="G79" s="57"/>
      <c r="H79" s="57"/>
      <c r="I79" s="57"/>
      <c r="J79" s="57"/>
      <c r="K79" s="57" t="s">
        <v>43</v>
      </c>
      <c r="L79" s="57"/>
      <c r="M79" s="57"/>
      <c r="N79" s="57"/>
      <c r="O79" s="57"/>
      <c r="P79" s="57"/>
      <c r="Q79" s="57"/>
      <c r="R79" s="57"/>
    </row>
    <row r="80" spans="1:18" ht="18.600000000000001" thickBot="1" x14ac:dyDescent="0.5">
      <c r="A80" s="55"/>
      <c r="B80" s="55"/>
      <c r="C80" s="4">
        <f t="shared" ref="C80:G80" si="14">D80/4</f>
        <v>3.0517578125E-3</v>
      </c>
      <c r="D80" s="4">
        <f t="shared" si="14"/>
        <v>1.220703125E-2</v>
      </c>
      <c r="E80" s="4">
        <f t="shared" si="14"/>
        <v>4.8828125E-2</v>
      </c>
      <c r="F80" s="4">
        <f>G80/4</f>
        <v>0.1953125</v>
      </c>
      <c r="G80" s="4">
        <f t="shared" si="14"/>
        <v>0.78125</v>
      </c>
      <c r="H80" s="4">
        <f>I80/4</f>
        <v>3.125</v>
      </c>
      <c r="I80" s="4">
        <f>J80/4</f>
        <v>12.5</v>
      </c>
      <c r="J80" s="4">
        <v>50</v>
      </c>
      <c r="K80" s="4">
        <f t="shared" ref="K80:O80" si="15">L80/4</f>
        <v>3.0517578125E-3</v>
      </c>
      <c r="L80" s="4">
        <f t="shared" si="15"/>
        <v>1.220703125E-2</v>
      </c>
      <c r="M80" s="4">
        <f>N80/4</f>
        <v>4.8828125E-2</v>
      </c>
      <c r="N80" s="4">
        <f t="shared" si="15"/>
        <v>0.1953125</v>
      </c>
      <c r="O80" s="4">
        <f t="shared" si="15"/>
        <v>0.78125</v>
      </c>
      <c r="P80" s="4">
        <f>Q80/4</f>
        <v>3.125</v>
      </c>
      <c r="Q80" s="4">
        <f>R80/4</f>
        <v>12.5</v>
      </c>
      <c r="R80" s="4">
        <v>50</v>
      </c>
    </row>
    <row r="81" spans="1:18" ht="18.600000000000001" thickTop="1" x14ac:dyDescent="0.45">
      <c r="A81" s="58" t="s">
        <v>1</v>
      </c>
      <c r="B81" s="5" t="s">
        <v>2</v>
      </c>
      <c r="C81" s="5">
        <v>0.1084</v>
      </c>
      <c r="D81" s="5">
        <v>0.1013</v>
      </c>
      <c r="E81" s="5">
        <v>0.10630000000000001</v>
      </c>
      <c r="F81" s="5">
        <v>0.10009999999999999</v>
      </c>
      <c r="G81" s="5">
        <v>0.1062</v>
      </c>
      <c r="H81" s="5">
        <v>0.15759999999999999</v>
      </c>
      <c r="I81" s="5">
        <v>0.2092</v>
      </c>
      <c r="J81" s="5">
        <v>0.308</v>
      </c>
      <c r="K81" s="5">
        <v>1.6600000000000004E-2</v>
      </c>
      <c r="L81" s="5">
        <v>1.3100000000000001E-2</v>
      </c>
      <c r="M81" s="5">
        <v>1.5699999999999992E-2</v>
      </c>
      <c r="N81" s="5">
        <v>5.2100000000000007E-2</v>
      </c>
      <c r="O81" s="5">
        <v>8.320000000000001E-2</v>
      </c>
      <c r="P81" s="5">
        <v>0.1026</v>
      </c>
      <c r="Q81" s="5">
        <v>0.14600000000000002</v>
      </c>
      <c r="R81" s="5">
        <v>0.25799999999999995</v>
      </c>
    </row>
    <row r="82" spans="1:18" x14ac:dyDescent="0.45">
      <c r="A82" s="59"/>
      <c r="B82" s="3" t="s">
        <v>3</v>
      </c>
      <c r="C82" s="3">
        <v>0.25929999999999997</v>
      </c>
      <c r="D82" s="3">
        <v>0.58809999999999996</v>
      </c>
      <c r="E82" s="3">
        <v>1.2903</v>
      </c>
      <c r="F82" s="3">
        <v>2.0535000000000001</v>
      </c>
      <c r="G82" s="3">
        <v>2.375</v>
      </c>
      <c r="H82" s="3">
        <v>2.5040999999999998</v>
      </c>
      <c r="I82" s="3">
        <v>2.4047999999999998</v>
      </c>
      <c r="J82" s="3">
        <v>2.3016000000000001</v>
      </c>
      <c r="K82" s="3">
        <v>0.16010000000000002</v>
      </c>
      <c r="L82" s="3">
        <v>0.54090000000000005</v>
      </c>
      <c r="M82" s="3">
        <v>1.2173</v>
      </c>
      <c r="N82" s="3">
        <v>2.0177</v>
      </c>
      <c r="O82" s="3">
        <v>2.3144</v>
      </c>
      <c r="P82" s="3">
        <v>2.4312999999999998</v>
      </c>
      <c r="Q82" s="3">
        <v>2.3418000000000001</v>
      </c>
      <c r="R82" s="3">
        <v>2.2246000000000001</v>
      </c>
    </row>
    <row r="83" spans="1:18" x14ac:dyDescent="0.45">
      <c r="A83" s="59" t="s">
        <v>4</v>
      </c>
      <c r="B83" s="6" t="s">
        <v>5</v>
      </c>
      <c r="C83" s="6">
        <v>0.19070000000000001</v>
      </c>
      <c r="D83" s="6">
        <v>0.49099999999999999</v>
      </c>
      <c r="E83" s="6">
        <v>1.0274999999999999</v>
      </c>
      <c r="F83" s="6">
        <v>1.6830000000000001</v>
      </c>
      <c r="G83" s="6">
        <v>2.1652999999999998</v>
      </c>
      <c r="H83" s="6">
        <v>2.2624999999999997</v>
      </c>
      <c r="I83" s="6">
        <v>2.5333999999999999</v>
      </c>
      <c r="J83" s="6">
        <v>2.1642000000000001</v>
      </c>
      <c r="K83" s="6">
        <v>0.12970000000000001</v>
      </c>
      <c r="L83" s="6">
        <v>0.43440000000000001</v>
      </c>
      <c r="M83" s="6">
        <v>0.99790000000000001</v>
      </c>
      <c r="N83" s="6">
        <v>1.6096000000000001</v>
      </c>
      <c r="O83" s="6">
        <v>2.0779000000000001</v>
      </c>
      <c r="P83" s="6">
        <v>2.1648999999999998</v>
      </c>
      <c r="Q83" s="6">
        <v>2.4872000000000001</v>
      </c>
      <c r="R83" s="6">
        <v>2.0751999999999997</v>
      </c>
    </row>
    <row r="84" spans="1:18" x14ac:dyDescent="0.45">
      <c r="A84" s="59"/>
      <c r="B84" s="3" t="s">
        <v>6</v>
      </c>
      <c r="C84" s="3">
        <v>9.7799999999999998E-2</v>
      </c>
      <c r="D84" s="3">
        <v>0.122</v>
      </c>
      <c r="E84" s="3">
        <v>0.2185</v>
      </c>
      <c r="F84" s="3">
        <v>0.52400000000000002</v>
      </c>
      <c r="G84" s="3">
        <v>1.2369999999999999</v>
      </c>
      <c r="H84" s="3">
        <v>1.8944000000000001</v>
      </c>
      <c r="I84" s="3">
        <v>2.0291000000000001</v>
      </c>
      <c r="J84" s="3">
        <v>2.2416</v>
      </c>
      <c r="K84" s="3">
        <v>2.18E-2</v>
      </c>
      <c r="L84" s="3">
        <v>4.1800000000000004E-2</v>
      </c>
      <c r="M84" s="3">
        <v>0.13070000000000001</v>
      </c>
      <c r="N84" s="3">
        <v>0.45419999999999994</v>
      </c>
      <c r="O84" s="3">
        <v>1.175</v>
      </c>
      <c r="P84" s="3">
        <v>1.8555999999999999</v>
      </c>
      <c r="Q84" s="3">
        <v>1.9773000000000001</v>
      </c>
      <c r="R84" s="3">
        <v>2.2004000000000001</v>
      </c>
    </row>
    <row r="85" spans="1:18" x14ac:dyDescent="0.45">
      <c r="A85" s="59"/>
      <c r="B85" s="6" t="s">
        <v>7</v>
      </c>
      <c r="C85" s="6">
        <v>8.9499999999999996E-2</v>
      </c>
      <c r="D85" s="6">
        <v>0.30510000000000004</v>
      </c>
      <c r="E85" s="6">
        <v>0.3251</v>
      </c>
      <c r="F85" s="6">
        <v>0.32740000000000002</v>
      </c>
      <c r="G85" s="6">
        <v>0.64269999999999994</v>
      </c>
      <c r="H85" s="6">
        <v>0.74329999999999996</v>
      </c>
      <c r="I85" s="6">
        <v>0.87709999999999999</v>
      </c>
      <c r="J85" s="6">
        <v>0.8135</v>
      </c>
      <c r="K85" s="6">
        <v>2.7700000000000002E-2</v>
      </c>
      <c r="L85" s="6">
        <v>0.22370000000000001</v>
      </c>
      <c r="M85" s="6">
        <v>0.23469999999999996</v>
      </c>
      <c r="N85" s="6">
        <v>0.28820000000000001</v>
      </c>
      <c r="O85" s="6">
        <v>0.56930000000000003</v>
      </c>
      <c r="P85" s="6">
        <v>0.68269999999999997</v>
      </c>
      <c r="Q85" s="6">
        <v>0.80909999999999993</v>
      </c>
      <c r="R85" s="6">
        <v>0.7913</v>
      </c>
    </row>
    <row r="86" spans="1:18" x14ac:dyDescent="0.45">
      <c r="A86" s="3" t="s">
        <v>8</v>
      </c>
      <c r="B86" s="3" t="s">
        <v>9</v>
      </c>
      <c r="C86" s="3">
        <v>8.3799999999999999E-2</v>
      </c>
      <c r="D86" s="3">
        <v>0.11130000000000001</v>
      </c>
      <c r="E86" s="3">
        <v>0.14510000000000001</v>
      </c>
      <c r="F86" s="3">
        <v>0.2243</v>
      </c>
      <c r="G86" s="3">
        <v>0.3014</v>
      </c>
      <c r="H86" s="3">
        <v>0.3458</v>
      </c>
      <c r="I86" s="3">
        <v>0.44119999999999998</v>
      </c>
      <c r="J86" s="3">
        <v>0.57269999999999999</v>
      </c>
      <c r="K86" s="3">
        <v>4.8000000000000001E-2</v>
      </c>
      <c r="L86" s="3">
        <v>4.6899999999999997E-2</v>
      </c>
      <c r="M86" s="3">
        <v>9.7500000000000003E-2</v>
      </c>
      <c r="N86" s="3">
        <v>0.18209999999999998</v>
      </c>
      <c r="O86" s="3">
        <v>0.25280000000000002</v>
      </c>
      <c r="P86" s="3">
        <v>0.31200000000000006</v>
      </c>
      <c r="Q86" s="3">
        <v>0.34520000000000001</v>
      </c>
      <c r="R86" s="3">
        <v>0.50750000000000006</v>
      </c>
    </row>
    <row r="87" spans="1:18" x14ac:dyDescent="0.45">
      <c r="A87" s="59" t="s">
        <v>10</v>
      </c>
      <c r="B87" s="6" t="s">
        <v>11</v>
      </c>
      <c r="C87" s="6">
        <v>0.91589999999999994</v>
      </c>
      <c r="D87" s="6">
        <v>1.9819</v>
      </c>
      <c r="E87" s="6">
        <v>2.6467000000000001</v>
      </c>
      <c r="F87" s="6">
        <v>2.6404999999999998</v>
      </c>
      <c r="G87" s="6">
        <v>2.6372</v>
      </c>
      <c r="H87" s="6">
        <v>2.8017000000000003</v>
      </c>
      <c r="I87" s="6">
        <v>2.6905000000000001</v>
      </c>
      <c r="J87" s="6">
        <v>2.7456</v>
      </c>
      <c r="K87" s="6">
        <v>0.88270000000000004</v>
      </c>
      <c r="L87" s="6">
        <v>1.8988999999999998</v>
      </c>
      <c r="M87" s="6">
        <v>2.5625</v>
      </c>
      <c r="N87" s="6">
        <v>2.6206999999999998</v>
      </c>
      <c r="O87" s="6">
        <v>2.5444000000000004</v>
      </c>
      <c r="P87" s="6">
        <v>2.7450999999999999</v>
      </c>
      <c r="Q87" s="6">
        <v>2.6444999999999999</v>
      </c>
      <c r="R87" s="6">
        <v>2.7020000000000004</v>
      </c>
    </row>
    <row r="88" spans="1:18" x14ac:dyDescent="0.45">
      <c r="A88" s="59"/>
      <c r="B88" s="3" t="s">
        <v>12</v>
      </c>
      <c r="C88" s="3">
        <v>0.26690000000000003</v>
      </c>
      <c r="D88" s="3">
        <v>0.77439999999999998</v>
      </c>
      <c r="E88" s="3">
        <v>1.8845000000000001</v>
      </c>
      <c r="F88" s="3">
        <v>2.6882000000000001</v>
      </c>
      <c r="G88" s="3">
        <v>2.6772</v>
      </c>
      <c r="H88" s="3">
        <v>3.0019</v>
      </c>
      <c r="I88" s="3">
        <v>2.8746</v>
      </c>
      <c r="J88" s="3">
        <v>2.9973999999999998</v>
      </c>
      <c r="K88" s="3">
        <v>0.19569999999999999</v>
      </c>
      <c r="L88" s="3">
        <v>0.73580000000000001</v>
      </c>
      <c r="M88" s="3">
        <v>1.8521000000000001</v>
      </c>
      <c r="N88" s="3">
        <v>2.6509999999999998</v>
      </c>
      <c r="O88" s="3">
        <v>2.6470000000000002</v>
      </c>
      <c r="P88" s="3">
        <v>2.9222999999999999</v>
      </c>
      <c r="Q88" s="3">
        <v>2.8162000000000003</v>
      </c>
      <c r="R88" s="3">
        <v>2.9550000000000001</v>
      </c>
    </row>
    <row r="89" spans="1:18" x14ac:dyDescent="0.45">
      <c r="A89" s="59"/>
      <c r="B89" s="6" t="s">
        <v>13</v>
      </c>
      <c r="C89" s="6">
        <v>0.31409999999999999</v>
      </c>
      <c r="D89" s="6">
        <v>0.89729999999999999</v>
      </c>
      <c r="E89" s="6">
        <v>1.9462999999999999</v>
      </c>
      <c r="F89" s="6">
        <v>2.7168999999999999</v>
      </c>
      <c r="G89" s="6">
        <v>2.4840999999999998</v>
      </c>
      <c r="H89" s="6">
        <v>2.7871999999999999</v>
      </c>
      <c r="I89" s="6">
        <v>2.5989999999999998</v>
      </c>
      <c r="J89" s="6">
        <v>2.8069000000000002</v>
      </c>
      <c r="K89" s="6">
        <v>0.25950000000000001</v>
      </c>
      <c r="L89" s="6">
        <v>0.79849999999999999</v>
      </c>
      <c r="M89" s="6">
        <v>1.9011</v>
      </c>
      <c r="N89" s="6">
        <v>2.6375000000000002</v>
      </c>
      <c r="O89" s="6">
        <v>2.4375</v>
      </c>
      <c r="P89" s="6">
        <v>2.7490000000000001</v>
      </c>
      <c r="Q89" s="6">
        <v>2.5326</v>
      </c>
      <c r="R89" s="6">
        <v>2.7341000000000002</v>
      </c>
    </row>
    <row r="90" spans="1:18" x14ac:dyDescent="0.45">
      <c r="A90" s="59"/>
      <c r="B90" s="3" t="s">
        <v>14</v>
      </c>
      <c r="C90" s="3">
        <v>1.3927</v>
      </c>
      <c r="D90" s="3">
        <v>2.4976000000000003</v>
      </c>
      <c r="E90" s="3">
        <v>2.8191999999999999</v>
      </c>
      <c r="F90" s="3">
        <v>3.1306999999999996</v>
      </c>
      <c r="G90" s="3">
        <v>2.9016000000000002</v>
      </c>
      <c r="H90" s="3">
        <v>2.9422999999999999</v>
      </c>
      <c r="I90" s="3">
        <v>2.9025999999999996</v>
      </c>
      <c r="J90" s="3">
        <v>2.8707000000000003</v>
      </c>
      <c r="K90" s="3">
        <v>1.3289</v>
      </c>
      <c r="L90" s="3">
        <v>2.4607999999999999</v>
      </c>
      <c r="M90" s="3">
        <v>2.7436000000000003</v>
      </c>
      <c r="N90" s="3">
        <v>3.0905</v>
      </c>
      <c r="O90" s="3">
        <v>2.8597999999999999</v>
      </c>
      <c r="P90" s="3">
        <v>2.8607</v>
      </c>
      <c r="Q90" s="3">
        <v>2.8148</v>
      </c>
      <c r="R90" s="3">
        <v>2.8464999999999998</v>
      </c>
    </row>
    <row r="91" spans="1:18" x14ac:dyDescent="0.45">
      <c r="A91" s="3" t="s">
        <v>15</v>
      </c>
      <c r="B91" s="6" t="s">
        <v>16</v>
      </c>
      <c r="C91" s="6">
        <v>0.1474</v>
      </c>
      <c r="D91" s="6">
        <v>0.36130000000000001</v>
      </c>
      <c r="E91" s="6">
        <v>1.0341</v>
      </c>
      <c r="F91" s="6">
        <v>1.8994</v>
      </c>
      <c r="G91" s="6">
        <v>2.2423000000000002</v>
      </c>
      <c r="H91" s="6">
        <v>2.4452999999999996</v>
      </c>
      <c r="I91" s="6">
        <v>2.4188000000000001</v>
      </c>
      <c r="J91" s="6">
        <v>2.5120999999999998</v>
      </c>
      <c r="K91" s="6">
        <v>0.10400000000000001</v>
      </c>
      <c r="L91" s="6">
        <v>0.2717</v>
      </c>
      <c r="M91" s="6">
        <v>0.94029999999999991</v>
      </c>
      <c r="N91" s="6">
        <v>1.8424</v>
      </c>
      <c r="O91" s="6">
        <v>2.1543000000000001</v>
      </c>
      <c r="P91" s="6">
        <v>2.3811</v>
      </c>
      <c r="Q91" s="6">
        <v>2.3364000000000003</v>
      </c>
      <c r="R91" s="6">
        <v>2.4346999999999999</v>
      </c>
    </row>
    <row r="92" spans="1:18" x14ac:dyDescent="0.45">
      <c r="A92" s="59" t="s">
        <v>17</v>
      </c>
      <c r="B92" s="3" t="s">
        <v>18</v>
      </c>
      <c r="C92" s="3">
        <v>0.1406</v>
      </c>
      <c r="D92" s="3">
        <v>0.12869999999999998</v>
      </c>
      <c r="E92" s="3">
        <v>0.1376</v>
      </c>
      <c r="F92" s="3">
        <v>0.17209999999999998</v>
      </c>
      <c r="G92" s="3">
        <v>0.2273</v>
      </c>
      <c r="H92" s="3">
        <v>0.28210000000000002</v>
      </c>
      <c r="I92" s="3">
        <v>0.3906</v>
      </c>
      <c r="J92" s="3">
        <v>0.44719999999999999</v>
      </c>
      <c r="K92" s="3">
        <v>8.5799999999999987E-2</v>
      </c>
      <c r="L92" s="3">
        <v>4.250000000000001E-2</v>
      </c>
      <c r="M92" s="3">
        <v>6.6000000000000003E-2</v>
      </c>
      <c r="N92" s="3">
        <v>0.1169</v>
      </c>
      <c r="O92" s="3">
        <v>0.19969999999999999</v>
      </c>
      <c r="P92" s="3">
        <v>0.25290000000000001</v>
      </c>
      <c r="Q92" s="3">
        <v>0.30660000000000004</v>
      </c>
      <c r="R92" s="3">
        <v>0.41</v>
      </c>
    </row>
    <row r="93" spans="1:18" x14ac:dyDescent="0.45">
      <c r="A93" s="59"/>
      <c r="B93" s="6" t="s">
        <v>19</v>
      </c>
      <c r="C93" s="6">
        <v>0.13350000000000001</v>
      </c>
      <c r="D93" s="6">
        <v>0.12870000000000001</v>
      </c>
      <c r="E93" s="6">
        <v>0.1229</v>
      </c>
      <c r="F93" s="6">
        <v>0.13250000000000001</v>
      </c>
      <c r="G93" s="6">
        <v>0.1757</v>
      </c>
      <c r="H93" s="6">
        <v>0.2263</v>
      </c>
      <c r="I93" s="6">
        <v>0.34349999999999997</v>
      </c>
      <c r="J93" s="6">
        <v>0.39409999999999995</v>
      </c>
      <c r="K93" s="6">
        <v>8.0699999999999994E-2</v>
      </c>
      <c r="L93" s="6">
        <v>4.8699999999999993E-2</v>
      </c>
      <c r="M93" s="6">
        <v>6.1699999999999991E-2</v>
      </c>
      <c r="N93" s="6">
        <v>7.9699999999999993E-2</v>
      </c>
      <c r="O93" s="6">
        <v>0.12210000000000001</v>
      </c>
      <c r="P93" s="6">
        <v>0.14629999999999999</v>
      </c>
      <c r="Q93" s="6">
        <v>0.24569999999999997</v>
      </c>
      <c r="R93" s="6">
        <v>0.2979</v>
      </c>
    </row>
    <row r="94" spans="1:18" x14ac:dyDescent="0.45">
      <c r="A94" s="59" t="s">
        <v>20</v>
      </c>
      <c r="B94" s="3" t="s">
        <v>21</v>
      </c>
      <c r="C94" s="3">
        <v>9.0800000000000006E-2</v>
      </c>
      <c r="D94" s="3">
        <v>7.2899999999999993E-2</v>
      </c>
      <c r="E94" s="3">
        <v>8.5800000000000001E-2</v>
      </c>
      <c r="F94" s="3">
        <v>7.0099999999999996E-2</v>
      </c>
      <c r="G94" s="3">
        <v>8.9400000000000007E-2</v>
      </c>
      <c r="H94" s="3">
        <v>7.8199999999999992E-2</v>
      </c>
      <c r="I94" s="3">
        <v>9.9399999999999988E-2</v>
      </c>
      <c r="J94" s="3">
        <v>0.39350000000000002</v>
      </c>
      <c r="K94" s="3">
        <v>1.7399999999999999E-2</v>
      </c>
      <c r="L94" s="3">
        <v>2.990000000000001E-2</v>
      </c>
      <c r="M94" s="3">
        <v>2.6200000000000001E-2</v>
      </c>
      <c r="N94" s="3">
        <v>4.2900000000000008E-2</v>
      </c>
      <c r="O94" s="3">
        <v>3.3799999999999997E-2</v>
      </c>
      <c r="P94" s="3">
        <v>5.3199999999999997E-2</v>
      </c>
      <c r="Q94" s="3">
        <v>7.7600000000000002E-2</v>
      </c>
      <c r="R94" s="3">
        <v>0.36930000000000002</v>
      </c>
    </row>
    <row r="95" spans="1:18" x14ac:dyDescent="0.45">
      <c r="A95" s="59"/>
      <c r="B95" s="6" t="s">
        <v>22</v>
      </c>
      <c r="C95" s="6">
        <v>0.16159999999999999</v>
      </c>
      <c r="D95" s="6">
        <v>0.13750000000000001</v>
      </c>
      <c r="E95" s="6">
        <v>0.1492</v>
      </c>
      <c r="F95" s="6">
        <v>0.20380000000000001</v>
      </c>
      <c r="G95" s="6">
        <v>0.48710000000000003</v>
      </c>
      <c r="H95" s="6">
        <v>1.1751</v>
      </c>
      <c r="I95" s="6">
        <v>2.3395000000000001</v>
      </c>
      <c r="J95" s="6">
        <v>2.6568999999999998</v>
      </c>
      <c r="K95" s="6">
        <v>8.9599999999999985E-2</v>
      </c>
      <c r="L95" s="6">
        <v>9.6899999999999986E-2</v>
      </c>
      <c r="M95" s="6">
        <v>9.2799999999999994E-2</v>
      </c>
      <c r="N95" s="6">
        <v>0.13639999999999999</v>
      </c>
      <c r="O95" s="6">
        <v>0.39150000000000001</v>
      </c>
      <c r="P95" s="6">
        <v>1.1229</v>
      </c>
      <c r="Q95" s="6">
        <v>2.2999000000000001</v>
      </c>
      <c r="R95" s="6">
        <v>2.6004999999999998</v>
      </c>
    </row>
    <row r="96" spans="1:18" x14ac:dyDescent="0.45">
      <c r="A96" s="59" t="s">
        <v>23</v>
      </c>
      <c r="B96" s="3" t="s">
        <v>24</v>
      </c>
      <c r="C96" s="3">
        <v>0.10619999999999999</v>
      </c>
      <c r="D96" s="3">
        <v>0.11730000000000002</v>
      </c>
      <c r="E96" s="3">
        <v>0.10500000000000001</v>
      </c>
      <c r="F96" s="3">
        <v>0.1096</v>
      </c>
      <c r="G96" s="3">
        <v>0.11860000000000001</v>
      </c>
      <c r="H96" s="3">
        <v>0.14000000000000001</v>
      </c>
      <c r="I96" s="3">
        <v>0.17530000000000001</v>
      </c>
      <c r="J96" s="3">
        <v>0.4153</v>
      </c>
      <c r="K96" s="3">
        <v>7.2599999999999998E-2</v>
      </c>
      <c r="L96" s="3">
        <v>4.4899999999999995E-2</v>
      </c>
      <c r="M96" s="3">
        <v>6.3799999999999996E-2</v>
      </c>
      <c r="N96" s="3">
        <v>6.5200000000000008E-2</v>
      </c>
      <c r="O96" s="3">
        <v>6.9800000000000001E-2</v>
      </c>
      <c r="P96" s="3">
        <v>6.2599999999999989E-2</v>
      </c>
      <c r="Q96" s="3">
        <v>0.11730000000000002</v>
      </c>
      <c r="R96" s="3">
        <v>0.34889999999999999</v>
      </c>
    </row>
    <row r="97" spans="1:18" x14ac:dyDescent="0.45">
      <c r="A97" s="59"/>
      <c r="B97" s="6" t="s">
        <v>25</v>
      </c>
      <c r="C97" s="6">
        <v>0.1613</v>
      </c>
      <c r="D97" s="6">
        <v>0.16170000000000001</v>
      </c>
      <c r="E97" s="6">
        <v>0.13819999999999999</v>
      </c>
      <c r="F97" s="6">
        <v>0.1714</v>
      </c>
      <c r="G97" s="6">
        <v>0.1434</v>
      </c>
      <c r="H97" s="6">
        <v>0.17749999999999999</v>
      </c>
      <c r="I97" s="6">
        <v>0.2324</v>
      </c>
      <c r="J97" s="6">
        <v>0.3483</v>
      </c>
      <c r="K97" s="6">
        <v>8.1900000000000001E-2</v>
      </c>
      <c r="L97" s="6">
        <v>7.0899999999999991E-2</v>
      </c>
      <c r="M97" s="6">
        <v>9.4600000000000017E-2</v>
      </c>
      <c r="N97" s="6">
        <v>7.8600000000000003E-2</v>
      </c>
      <c r="O97" s="6">
        <v>8.8600000000000012E-2</v>
      </c>
      <c r="P97" s="6">
        <v>0.11990000000000001</v>
      </c>
      <c r="Q97" s="6">
        <v>0.15720000000000001</v>
      </c>
      <c r="R97" s="6">
        <v>0.15670000000000001</v>
      </c>
    </row>
    <row r="98" spans="1:18" x14ac:dyDescent="0.45">
      <c r="A98" s="59"/>
      <c r="B98" s="3" t="s">
        <v>26</v>
      </c>
      <c r="C98" s="3">
        <v>0.12759999999999999</v>
      </c>
      <c r="D98" s="3">
        <v>0.10479999999999999</v>
      </c>
      <c r="E98" s="3">
        <v>0.13819999999999999</v>
      </c>
      <c r="F98" s="3">
        <v>0.2142</v>
      </c>
      <c r="G98" s="3">
        <v>0.31569999999999998</v>
      </c>
      <c r="H98" s="3">
        <v>0.40189999999999998</v>
      </c>
      <c r="I98" s="3">
        <v>0.41920000000000002</v>
      </c>
      <c r="J98" s="3">
        <v>0.53200000000000003</v>
      </c>
      <c r="K98" s="3">
        <v>4.9600000000000005E-2</v>
      </c>
      <c r="L98" s="3">
        <v>7.4999999999999997E-2</v>
      </c>
      <c r="M98" s="3">
        <v>8.6800000000000016E-2</v>
      </c>
      <c r="N98" s="3">
        <v>0.14539999999999997</v>
      </c>
      <c r="O98" s="3">
        <v>0.24690000000000001</v>
      </c>
      <c r="P98" s="3">
        <v>0.3473</v>
      </c>
      <c r="Q98" s="3">
        <v>0.39939999999999998</v>
      </c>
      <c r="R98" s="3">
        <v>0.45579999999999998</v>
      </c>
    </row>
    <row r="99" spans="1:18" x14ac:dyDescent="0.45">
      <c r="A99" s="3" t="s">
        <v>27</v>
      </c>
      <c r="B99" s="6" t="s">
        <v>28</v>
      </c>
      <c r="C99" s="6">
        <v>0.14369999999999999</v>
      </c>
      <c r="D99" s="6">
        <v>0.13739999999999999</v>
      </c>
      <c r="E99" s="6">
        <v>0.13930000000000001</v>
      </c>
      <c r="F99" s="6">
        <v>0.15040000000000001</v>
      </c>
      <c r="G99" s="6">
        <v>0.1636</v>
      </c>
      <c r="H99" s="6">
        <v>0.1507</v>
      </c>
      <c r="I99" s="6">
        <v>0.20250000000000001</v>
      </c>
      <c r="J99" s="6">
        <v>0.20349999999999999</v>
      </c>
      <c r="K99" s="6">
        <v>0.11149999999999999</v>
      </c>
      <c r="L99" s="6">
        <v>9.1400000000000009E-2</v>
      </c>
      <c r="M99" s="6">
        <v>9.8500000000000004E-2</v>
      </c>
      <c r="N99" s="6">
        <v>9.5200000000000007E-2</v>
      </c>
      <c r="O99" s="6">
        <v>8.6400000000000005E-2</v>
      </c>
      <c r="P99" s="6">
        <v>0.12309999999999999</v>
      </c>
      <c r="Q99" s="6">
        <v>0.12609999999999999</v>
      </c>
      <c r="R99" s="6">
        <v>0.13150000000000001</v>
      </c>
    </row>
    <row r="102" spans="1:18" x14ac:dyDescent="0.45">
      <c r="A102" s="54" t="s">
        <v>34</v>
      </c>
      <c r="B102" s="54" t="s">
        <v>35</v>
      </c>
      <c r="C102" s="56" t="s">
        <v>32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</row>
    <row r="103" spans="1:18" x14ac:dyDescent="0.45">
      <c r="A103" s="54"/>
      <c r="B103" s="54"/>
      <c r="C103" s="57" t="s">
        <v>36</v>
      </c>
      <c r="D103" s="57"/>
      <c r="E103" s="57"/>
      <c r="F103" s="57"/>
      <c r="G103" s="57"/>
      <c r="H103" s="57"/>
      <c r="I103" s="57"/>
      <c r="J103" s="57"/>
      <c r="K103" s="57" t="s">
        <v>38</v>
      </c>
      <c r="L103" s="57"/>
      <c r="M103" s="57"/>
      <c r="N103" s="57"/>
      <c r="O103" s="57"/>
      <c r="P103" s="57"/>
      <c r="Q103" s="57"/>
      <c r="R103" s="57"/>
    </row>
    <row r="104" spans="1:18" x14ac:dyDescent="0.45">
      <c r="A104" s="54"/>
      <c r="B104" s="54"/>
      <c r="C104" s="57" t="s">
        <v>43</v>
      </c>
      <c r="D104" s="57"/>
      <c r="E104" s="57"/>
      <c r="F104" s="57"/>
      <c r="G104" s="57"/>
      <c r="H104" s="57"/>
      <c r="I104" s="57"/>
      <c r="J104" s="57"/>
      <c r="K104" s="57" t="s">
        <v>43</v>
      </c>
      <c r="L104" s="57"/>
      <c r="M104" s="57"/>
      <c r="N104" s="57"/>
      <c r="O104" s="57"/>
      <c r="P104" s="57"/>
      <c r="Q104" s="57"/>
      <c r="R104" s="57"/>
    </row>
    <row r="105" spans="1:18" ht="18.600000000000001" thickBot="1" x14ac:dyDescent="0.5">
      <c r="A105" s="55"/>
      <c r="B105" s="55"/>
      <c r="C105" s="4">
        <f t="shared" ref="C105" si="16">D105/4</f>
        <v>3.0517578125E-3</v>
      </c>
      <c r="D105" s="4">
        <f t="shared" ref="D105" si="17">E105/4</f>
        <v>1.220703125E-2</v>
      </c>
      <c r="E105" s="4">
        <f t="shared" ref="E105" si="18">F105/4</f>
        <v>4.8828125E-2</v>
      </c>
      <c r="F105" s="4">
        <f t="shared" ref="F105" si="19">G105/4</f>
        <v>0.1953125</v>
      </c>
      <c r="G105" s="4">
        <f t="shared" ref="G105" si="20">H105/4</f>
        <v>0.78125</v>
      </c>
      <c r="H105" s="4">
        <f>I105/4</f>
        <v>3.125</v>
      </c>
      <c r="I105" s="4">
        <f>J105/4</f>
        <v>12.5</v>
      </c>
      <c r="J105" s="4">
        <v>50</v>
      </c>
      <c r="K105" s="4">
        <f t="shared" ref="K105" si="21">L105/4</f>
        <v>3.0517578125E-3</v>
      </c>
      <c r="L105" s="4">
        <f t="shared" ref="L105" si="22">M105/4</f>
        <v>1.220703125E-2</v>
      </c>
      <c r="M105" s="4">
        <f t="shared" ref="M105" si="23">N105/4</f>
        <v>4.8828125E-2</v>
      </c>
      <c r="N105" s="4">
        <f t="shared" ref="N105" si="24">O105/4</f>
        <v>0.1953125</v>
      </c>
      <c r="O105" s="4">
        <f t="shared" ref="O105" si="25">P105/4</f>
        <v>0.78125</v>
      </c>
      <c r="P105" s="4">
        <f>Q105/4</f>
        <v>3.125</v>
      </c>
      <c r="Q105" s="4">
        <f>R105/4</f>
        <v>12.5</v>
      </c>
      <c r="R105" s="4">
        <v>50</v>
      </c>
    </row>
    <row r="106" spans="1:18" ht="18.600000000000001" thickTop="1" x14ac:dyDescent="0.45">
      <c r="A106" s="58" t="s">
        <v>1</v>
      </c>
      <c r="B106" s="5" t="s">
        <v>2</v>
      </c>
      <c r="C106" s="5">
        <v>5.1999999999999998E-3</v>
      </c>
      <c r="D106" s="5">
        <v>6.6600000000000006E-2</v>
      </c>
      <c r="E106" s="5">
        <v>2.6200000000000001E-2</v>
      </c>
      <c r="F106" s="5">
        <v>9.9299999999999999E-2</v>
      </c>
      <c r="G106" s="5">
        <v>9.8000000000000004E-2</v>
      </c>
      <c r="H106" s="5">
        <v>3.2300000000000002E-2</v>
      </c>
      <c r="I106" s="5">
        <v>9.74E-2</v>
      </c>
      <c r="J106" s="5">
        <v>4.0399999999999998E-2</v>
      </c>
      <c r="K106" s="5">
        <v>7.2999999999999995E-2</v>
      </c>
      <c r="L106" s="5">
        <v>4.4600000000000001E-2</v>
      </c>
      <c r="M106" s="5">
        <v>8.6699999999999999E-2</v>
      </c>
      <c r="N106" s="5">
        <v>8.1500000000000003E-2</v>
      </c>
      <c r="O106" s="5">
        <v>6.9199999999999998E-2</v>
      </c>
      <c r="P106" s="5">
        <v>5.3499999999999999E-2</v>
      </c>
      <c r="Q106" s="5">
        <v>3.4299999999999997E-2</v>
      </c>
      <c r="R106" s="5">
        <v>3.5499999999999997E-2</v>
      </c>
    </row>
    <row r="107" spans="1:18" x14ac:dyDescent="0.45">
      <c r="A107" s="59"/>
      <c r="B107" s="3" t="s">
        <v>3</v>
      </c>
      <c r="C107" s="3">
        <v>5.5399999999999998E-2</v>
      </c>
      <c r="D107" s="3">
        <v>6.7299999999999999E-2</v>
      </c>
      <c r="E107" s="3">
        <v>9.0800000000000006E-2</v>
      </c>
      <c r="F107" s="3">
        <v>6.2100000000000002E-2</v>
      </c>
      <c r="G107" s="3">
        <v>6.6600000000000006E-2</v>
      </c>
      <c r="H107" s="3">
        <v>2.47E-2</v>
      </c>
      <c r="I107" s="3">
        <v>8.8900000000000007E-2</v>
      </c>
      <c r="J107" s="3">
        <v>1.9199999999999998E-2</v>
      </c>
      <c r="K107" s="3">
        <v>4.9700000000000001E-2</v>
      </c>
      <c r="L107" s="3">
        <v>9.6100000000000005E-2</v>
      </c>
      <c r="M107" s="3">
        <v>8.2900000000000001E-2</v>
      </c>
      <c r="N107" s="3">
        <v>2.9600000000000001E-2</v>
      </c>
      <c r="O107" s="3">
        <v>5.3199999999999997E-2</v>
      </c>
      <c r="P107" s="3">
        <v>6.8199999999999997E-2</v>
      </c>
      <c r="Q107" s="3">
        <v>2.8199999999999999E-2</v>
      </c>
      <c r="R107" s="3">
        <v>1.38E-2</v>
      </c>
    </row>
    <row r="108" spans="1:18" x14ac:dyDescent="0.45">
      <c r="A108" s="59" t="s">
        <v>4</v>
      </c>
      <c r="B108" s="6" t="s">
        <v>5</v>
      </c>
      <c r="C108" s="6">
        <v>6.4899999999999999E-2</v>
      </c>
      <c r="D108" s="6">
        <v>2.9100000000000001E-2</v>
      </c>
      <c r="E108" s="6">
        <v>2.2100000000000002E-2</v>
      </c>
      <c r="F108" s="6">
        <v>8.8400000000000006E-2</v>
      </c>
      <c r="G108" s="6">
        <v>1.9400000000000001E-2</v>
      </c>
      <c r="H108" s="6">
        <v>2.64E-2</v>
      </c>
      <c r="I108" s="6">
        <v>3.5299999999999998E-2</v>
      </c>
      <c r="J108" s="6">
        <v>2.8299999999999999E-2</v>
      </c>
      <c r="K108" s="6">
        <v>6.6299999999999998E-2</v>
      </c>
      <c r="L108" s="6">
        <v>8.8999999999999996E-2</v>
      </c>
      <c r="M108" s="6">
        <v>2.5000000000000001E-3</v>
      </c>
      <c r="N108" s="6">
        <v>5.6000000000000001E-2</v>
      </c>
      <c r="O108" s="6">
        <v>2.1399999999999999E-2</v>
      </c>
      <c r="P108" s="6">
        <v>8.3000000000000001E-3</v>
      </c>
      <c r="Q108" s="6">
        <v>5.3400000000000003E-2</v>
      </c>
      <c r="R108" s="6">
        <v>1.5299999999999999E-2</v>
      </c>
    </row>
    <row r="109" spans="1:18" x14ac:dyDescent="0.45">
      <c r="A109" s="59"/>
      <c r="B109" s="3" t="s">
        <v>6</v>
      </c>
      <c r="C109" s="3">
        <v>9.7699999999999995E-2</v>
      </c>
      <c r="D109" s="3">
        <v>2.5899999999999999E-2</v>
      </c>
      <c r="E109" s="3">
        <v>9.2799999999999994E-2</v>
      </c>
      <c r="F109" s="3">
        <v>9.7199999999999995E-2</v>
      </c>
      <c r="G109" s="3">
        <v>3.9699999999999999E-2</v>
      </c>
      <c r="H109" s="3">
        <v>3.5299999999999998E-2</v>
      </c>
      <c r="I109" s="3">
        <v>8.9099999999999999E-2</v>
      </c>
      <c r="J109" s="3">
        <v>4.7E-2</v>
      </c>
      <c r="K109" s="3">
        <v>8.72E-2</v>
      </c>
      <c r="L109" s="3">
        <v>3.7100000000000001E-2</v>
      </c>
      <c r="M109" s="3">
        <v>2.7799999999999998E-2</v>
      </c>
      <c r="N109" s="3">
        <v>1.7000000000000001E-2</v>
      </c>
      <c r="O109" s="3">
        <v>2.81E-2</v>
      </c>
      <c r="P109" s="3">
        <v>2.8500000000000001E-2</v>
      </c>
      <c r="Q109" s="3">
        <v>6.6100000000000006E-2</v>
      </c>
      <c r="R109" s="3">
        <v>4.4999999999999998E-2</v>
      </c>
    </row>
    <row r="110" spans="1:18" x14ac:dyDescent="0.45">
      <c r="A110" s="59"/>
      <c r="B110" s="6" t="s">
        <v>7</v>
      </c>
      <c r="C110" s="6">
        <v>4.9399999999999999E-2</v>
      </c>
      <c r="D110" s="6">
        <v>4.1500000000000002E-2</v>
      </c>
      <c r="E110" s="6">
        <v>7.4700000000000003E-2</v>
      </c>
      <c r="F110" s="6">
        <v>8.3400000000000002E-2</v>
      </c>
      <c r="G110" s="6">
        <v>4.1300000000000003E-2</v>
      </c>
      <c r="H110" s="6">
        <v>7.9000000000000008E-3</v>
      </c>
      <c r="I110" s="6">
        <v>4.5900000000000003E-2</v>
      </c>
      <c r="J110" s="6">
        <v>1.8E-3</v>
      </c>
      <c r="K110" s="6">
        <v>2.76E-2</v>
      </c>
      <c r="L110" s="6">
        <v>6.0199999999999997E-2</v>
      </c>
      <c r="M110" s="6">
        <v>3.6400000000000002E-2</v>
      </c>
      <c r="N110" s="6">
        <v>8.9800000000000005E-2</v>
      </c>
      <c r="O110" s="6">
        <v>8.6099999999999996E-2</v>
      </c>
      <c r="P110" s="6">
        <v>1.04E-2</v>
      </c>
      <c r="Q110" s="6">
        <v>4.4900000000000002E-2</v>
      </c>
      <c r="R110" s="6">
        <v>9.1999999999999998E-3</v>
      </c>
    </row>
    <row r="111" spans="1:18" x14ac:dyDescent="0.45">
      <c r="A111" s="3" t="s">
        <v>8</v>
      </c>
      <c r="B111" s="3" t="s">
        <v>9</v>
      </c>
      <c r="C111" s="3">
        <v>6.6199999999999995E-2</v>
      </c>
      <c r="D111" s="3">
        <v>2.87E-2</v>
      </c>
      <c r="E111" s="3">
        <v>4.0800000000000003E-2</v>
      </c>
      <c r="F111" s="3">
        <v>2.29E-2</v>
      </c>
      <c r="G111" s="3">
        <v>7.46E-2</v>
      </c>
      <c r="H111" s="3">
        <v>8.0399999999999999E-2</v>
      </c>
      <c r="I111" s="3">
        <v>7.6399999999999996E-2</v>
      </c>
      <c r="J111" s="3">
        <v>9.3700000000000006E-2</v>
      </c>
      <c r="K111" s="3">
        <v>1.6400000000000001E-2</v>
      </c>
      <c r="L111" s="3">
        <v>7.1400000000000005E-2</v>
      </c>
      <c r="M111" s="3">
        <v>7.5999999999999998E-2</v>
      </c>
      <c r="N111" s="3">
        <v>6.4299999999999996E-2</v>
      </c>
      <c r="O111" s="3">
        <v>6.0299999999999999E-2</v>
      </c>
      <c r="P111" s="3">
        <v>3.2500000000000001E-2</v>
      </c>
      <c r="Q111" s="3">
        <v>6.2100000000000002E-2</v>
      </c>
      <c r="R111" s="3">
        <v>6.7000000000000004E-2</v>
      </c>
    </row>
    <row r="112" spans="1:18" x14ac:dyDescent="0.45">
      <c r="A112" s="59" t="s">
        <v>10</v>
      </c>
      <c r="B112" s="6" t="s">
        <v>11</v>
      </c>
      <c r="C112" s="6">
        <v>4.02E-2</v>
      </c>
      <c r="D112" s="6">
        <v>5.5599999999999997E-2</v>
      </c>
      <c r="E112" s="6">
        <v>5.1499999999999997E-2</v>
      </c>
      <c r="F112" s="6">
        <v>6.7900000000000002E-2</v>
      </c>
      <c r="G112" s="6">
        <v>4.7E-2</v>
      </c>
      <c r="H112" s="6">
        <v>5.2900000000000003E-2</v>
      </c>
      <c r="I112" s="6">
        <v>4.41E-2</v>
      </c>
      <c r="J112" s="6">
        <v>5.2499999999999998E-2</v>
      </c>
      <c r="K112" s="6">
        <v>9.6199999999999994E-2</v>
      </c>
      <c r="L112" s="6">
        <v>1.9E-3</v>
      </c>
      <c r="M112" s="6">
        <v>2.5999999999999999E-3</v>
      </c>
      <c r="N112" s="6">
        <v>9.3799999999999994E-2</v>
      </c>
      <c r="O112" s="6">
        <v>8.7900000000000006E-2</v>
      </c>
      <c r="P112" s="6">
        <v>7.8799999999999995E-2</v>
      </c>
      <c r="Q112" s="6">
        <v>4.5999999999999999E-3</v>
      </c>
      <c r="R112" s="6">
        <v>7.4800000000000005E-2</v>
      </c>
    </row>
    <row r="113" spans="1:18" x14ac:dyDescent="0.45">
      <c r="A113" s="59"/>
      <c r="B113" s="3" t="s">
        <v>12</v>
      </c>
      <c r="C113" s="3">
        <v>4.8399999999999999E-2</v>
      </c>
      <c r="D113" s="3">
        <v>3.2099999999999997E-2</v>
      </c>
      <c r="E113" s="3">
        <v>6.0600000000000001E-2</v>
      </c>
      <c r="F113" s="3">
        <v>3.15E-2</v>
      </c>
      <c r="G113" s="3">
        <v>7.8799999999999995E-2</v>
      </c>
      <c r="H113" s="3">
        <v>2.3300000000000001E-2</v>
      </c>
      <c r="I113" s="3">
        <v>2.7799999999999998E-2</v>
      </c>
      <c r="J113" s="3">
        <v>1.8599999999999998E-2</v>
      </c>
      <c r="K113" s="3">
        <v>3.1800000000000002E-2</v>
      </c>
      <c r="L113" s="3">
        <v>3.78E-2</v>
      </c>
      <c r="M113" s="3">
        <v>2.8500000000000001E-2</v>
      </c>
      <c r="N113" s="3">
        <v>3.9800000000000002E-2</v>
      </c>
      <c r="O113" s="3">
        <v>9.5799999999999996E-2</v>
      </c>
      <c r="P113" s="3">
        <v>8.2500000000000004E-2</v>
      </c>
      <c r="Q113" s="3">
        <v>9.7199999999999995E-2</v>
      </c>
      <c r="R113" s="3">
        <v>6.1499999999999999E-2</v>
      </c>
    </row>
    <row r="114" spans="1:18" x14ac:dyDescent="0.45">
      <c r="A114" s="59"/>
      <c r="B114" s="6" t="s">
        <v>13</v>
      </c>
      <c r="C114" s="6">
        <v>7.0199999999999999E-2</v>
      </c>
      <c r="D114" s="6">
        <v>9.2700000000000005E-2</v>
      </c>
      <c r="E114" s="6">
        <v>3.5900000000000001E-2</v>
      </c>
      <c r="F114" s="6">
        <v>2.69E-2</v>
      </c>
      <c r="G114" s="6">
        <v>7.9100000000000004E-2</v>
      </c>
      <c r="H114" s="6">
        <v>8.8200000000000001E-2</v>
      </c>
      <c r="I114" s="6">
        <v>8.9499999999999996E-2</v>
      </c>
      <c r="J114" s="6">
        <v>4.2999999999999997E-2</v>
      </c>
      <c r="K114" s="6">
        <v>7.2400000000000006E-2</v>
      </c>
      <c r="L114" s="6">
        <v>9.6000000000000002E-2</v>
      </c>
      <c r="M114" s="6">
        <v>8.4099999999999994E-2</v>
      </c>
      <c r="N114" s="6">
        <v>8.7900000000000006E-2</v>
      </c>
      <c r="O114" s="6">
        <v>6.6900000000000001E-2</v>
      </c>
      <c r="P114" s="6">
        <v>3.04E-2</v>
      </c>
      <c r="Q114" s="6">
        <v>5.0099999999999999E-2</v>
      </c>
      <c r="R114" s="6">
        <v>3.3000000000000002E-2</v>
      </c>
    </row>
    <row r="115" spans="1:18" x14ac:dyDescent="0.45">
      <c r="A115" s="59"/>
      <c r="B115" s="3" t="s">
        <v>14</v>
      </c>
      <c r="C115" s="3">
        <v>7.6899999999999996E-2</v>
      </c>
      <c r="D115" s="3">
        <v>3.49E-2</v>
      </c>
      <c r="E115" s="3">
        <v>9.7000000000000003E-3</v>
      </c>
      <c r="F115" s="3">
        <v>4.4299999999999999E-2</v>
      </c>
      <c r="G115" s="3">
        <v>6.6400000000000001E-2</v>
      </c>
      <c r="H115" s="3">
        <v>7.5800000000000006E-2</v>
      </c>
      <c r="I115" s="3">
        <v>9.2700000000000005E-2</v>
      </c>
      <c r="J115" s="3">
        <v>1.14E-2</v>
      </c>
      <c r="K115" s="3">
        <v>4.6600000000000003E-2</v>
      </c>
      <c r="L115" s="3">
        <v>6.3E-3</v>
      </c>
      <c r="M115" s="3">
        <v>3.1600000000000003E-2</v>
      </c>
      <c r="N115" s="3">
        <v>7.7499999999999999E-2</v>
      </c>
      <c r="O115" s="3">
        <v>3.5999999999999997E-2</v>
      </c>
      <c r="P115" s="3">
        <v>1.29E-2</v>
      </c>
      <c r="Q115" s="3">
        <v>9.8000000000000004E-2</v>
      </c>
      <c r="R115" s="3">
        <v>4.9700000000000001E-2</v>
      </c>
    </row>
    <row r="116" spans="1:18" x14ac:dyDescent="0.45">
      <c r="A116" s="3" t="s">
        <v>15</v>
      </c>
      <c r="B116" s="6" t="s">
        <v>16</v>
      </c>
      <c r="C116" s="6">
        <v>8.1199999999999994E-2</v>
      </c>
      <c r="D116" s="6">
        <v>5.5399999999999998E-2</v>
      </c>
      <c r="E116" s="6">
        <v>3.3E-3</v>
      </c>
      <c r="F116" s="6">
        <v>5.91E-2</v>
      </c>
      <c r="G116" s="6">
        <v>3.5999999999999999E-3</v>
      </c>
      <c r="H116" s="6">
        <v>1.9099999999999999E-2</v>
      </c>
      <c r="I116" s="6">
        <v>6.4899999999999999E-2</v>
      </c>
      <c r="J116" s="6">
        <v>7.7899999999999997E-2</v>
      </c>
      <c r="K116" s="6">
        <v>5.0999999999999997E-2</v>
      </c>
      <c r="L116" s="6">
        <v>4.5999999999999999E-2</v>
      </c>
      <c r="M116" s="6">
        <v>6.9800000000000001E-2</v>
      </c>
      <c r="N116" s="6">
        <v>2.0500000000000001E-2</v>
      </c>
      <c r="O116" s="6">
        <v>7.1000000000000004E-3</v>
      </c>
      <c r="P116" s="6">
        <v>1.4E-3</v>
      </c>
      <c r="Q116" s="6">
        <v>2.7300000000000001E-2</v>
      </c>
      <c r="R116" s="6">
        <v>1.34E-2</v>
      </c>
    </row>
    <row r="117" spans="1:18" x14ac:dyDescent="0.45">
      <c r="A117" s="59" t="s">
        <v>17</v>
      </c>
      <c r="B117" s="3" t="s">
        <v>18</v>
      </c>
      <c r="C117" s="3">
        <v>2.6700000000000002E-2</v>
      </c>
      <c r="D117" s="3">
        <v>8.7599999999999997E-2</v>
      </c>
      <c r="E117" s="3">
        <v>9.8199999999999996E-2</v>
      </c>
      <c r="F117" s="3">
        <v>2.4199999999999999E-2</v>
      </c>
      <c r="G117" s="3">
        <v>5.5199999999999999E-2</v>
      </c>
      <c r="H117" s="3">
        <v>7.6399999999999996E-2</v>
      </c>
      <c r="I117" s="3">
        <v>4.8300000000000003E-2</v>
      </c>
      <c r="J117" s="3">
        <v>8.2500000000000004E-2</v>
      </c>
      <c r="K117" s="3">
        <v>6.5500000000000003E-2</v>
      </c>
      <c r="L117" s="3">
        <v>5.1999999999999998E-3</v>
      </c>
      <c r="M117" s="3">
        <v>3.27E-2</v>
      </c>
      <c r="N117" s="3">
        <v>8.2500000000000004E-2</v>
      </c>
      <c r="O117" s="3">
        <v>6.7100000000000007E-2</v>
      </c>
      <c r="P117" s="3">
        <v>2.1999999999999999E-2</v>
      </c>
      <c r="Q117" s="3">
        <v>9.3299999999999994E-2</v>
      </c>
      <c r="R117" s="3">
        <v>8.3500000000000005E-2</v>
      </c>
    </row>
    <row r="118" spans="1:18" x14ac:dyDescent="0.45">
      <c r="A118" s="59"/>
      <c r="B118" s="6" t="s">
        <v>19</v>
      </c>
      <c r="C118" s="6">
        <v>1.34E-2</v>
      </c>
      <c r="D118" s="6">
        <v>4.3799999999999999E-2</v>
      </c>
      <c r="E118" s="6">
        <v>8.0699999999999994E-2</v>
      </c>
      <c r="F118" s="6">
        <v>5.4000000000000003E-3</v>
      </c>
      <c r="G118" s="6">
        <v>3.1099999999999999E-2</v>
      </c>
      <c r="H118" s="6">
        <v>8.4199999999999997E-2</v>
      </c>
      <c r="I118" s="6">
        <v>4.24E-2</v>
      </c>
      <c r="J118" s="6">
        <v>9.8299999999999998E-2</v>
      </c>
      <c r="K118" s="6">
        <v>5.8500000000000003E-2</v>
      </c>
      <c r="L118" s="6">
        <v>9.2200000000000004E-2</v>
      </c>
      <c r="M118" s="6">
        <v>9.8100000000000007E-2</v>
      </c>
      <c r="N118" s="6">
        <v>2.7000000000000001E-3</v>
      </c>
      <c r="O118" s="6">
        <v>1.1900000000000001E-2</v>
      </c>
      <c r="P118" s="6">
        <v>6.6699999999999995E-2</v>
      </c>
      <c r="Q118" s="6">
        <v>5.11E-2</v>
      </c>
      <c r="R118" s="6">
        <v>4.4999999999999997E-3</v>
      </c>
    </row>
    <row r="119" spans="1:18" x14ac:dyDescent="0.45">
      <c r="A119" s="59" t="s">
        <v>20</v>
      </c>
      <c r="B119" s="3" t="s">
        <v>21</v>
      </c>
      <c r="C119" s="3">
        <v>6.9999999999999999E-4</v>
      </c>
      <c r="D119" s="3">
        <v>9.9599999999999994E-2</v>
      </c>
      <c r="E119" s="3">
        <v>5.3800000000000001E-2</v>
      </c>
      <c r="F119" s="3">
        <v>0.06</v>
      </c>
      <c r="G119" s="3">
        <v>3.5000000000000003E-2</v>
      </c>
      <c r="H119" s="3">
        <v>2.2700000000000001E-2</v>
      </c>
      <c r="I119" s="3">
        <v>5.5800000000000002E-2</v>
      </c>
      <c r="J119" s="3">
        <v>8.6699999999999999E-2</v>
      </c>
      <c r="K119" s="3">
        <v>5.57E-2</v>
      </c>
      <c r="L119" s="3">
        <v>8.1199999999999994E-2</v>
      </c>
      <c r="M119" s="3">
        <v>9.2999999999999999E-2</v>
      </c>
      <c r="N119" s="3">
        <v>9.9099999999999994E-2</v>
      </c>
      <c r="O119" s="3">
        <v>7.4700000000000003E-2</v>
      </c>
      <c r="P119" s="3">
        <v>9.8100000000000007E-2</v>
      </c>
      <c r="Q119" s="3">
        <v>6.0199999999999997E-2</v>
      </c>
      <c r="R119" s="3">
        <v>9.1600000000000001E-2</v>
      </c>
    </row>
    <row r="120" spans="1:18" x14ac:dyDescent="0.45">
      <c r="A120" s="59"/>
      <c r="B120" s="6" t="s">
        <v>22</v>
      </c>
      <c r="C120" s="6">
        <v>6.1699999999999998E-2</v>
      </c>
      <c r="D120" s="6">
        <v>2.0899999999999998E-2</v>
      </c>
      <c r="E120" s="6">
        <v>6.8599999999999994E-2</v>
      </c>
      <c r="F120" s="6">
        <v>6.54E-2</v>
      </c>
      <c r="G120" s="6">
        <v>1.6999999999999999E-3</v>
      </c>
      <c r="H120" s="6">
        <v>5.57E-2</v>
      </c>
      <c r="I120" s="6">
        <v>1.8200000000000001E-2</v>
      </c>
      <c r="J120" s="6">
        <v>8.43E-2</v>
      </c>
      <c r="K120" s="6">
        <v>8.7300000000000003E-2</v>
      </c>
      <c r="L120" s="6">
        <v>2.5100000000000001E-2</v>
      </c>
      <c r="M120" s="6">
        <v>4.1799999999999997E-2</v>
      </c>
      <c r="N120" s="6">
        <v>8.9099999999999999E-2</v>
      </c>
      <c r="O120" s="6">
        <v>0.01</v>
      </c>
      <c r="P120" s="6">
        <v>3.5000000000000003E-2</v>
      </c>
      <c r="Q120" s="6">
        <v>4.6699999999999998E-2</v>
      </c>
      <c r="R120" s="6">
        <v>3.2899999999999999E-2</v>
      </c>
    </row>
    <row r="121" spans="1:18" x14ac:dyDescent="0.45">
      <c r="A121" s="59" t="s">
        <v>23</v>
      </c>
      <c r="B121" s="3" t="s">
        <v>24</v>
      </c>
      <c r="C121" s="3">
        <v>4.99E-2</v>
      </c>
      <c r="D121" s="3">
        <v>1.67E-2</v>
      </c>
      <c r="E121" s="3">
        <v>1.4999999999999999E-2</v>
      </c>
      <c r="F121" s="3">
        <v>9.5299999999999996E-2</v>
      </c>
      <c r="G121" s="3">
        <v>8.7400000000000005E-2</v>
      </c>
      <c r="H121" s="3">
        <v>1.4800000000000001E-2</v>
      </c>
      <c r="I121" s="3">
        <v>5.3499999999999999E-2</v>
      </c>
      <c r="J121" s="3">
        <v>4.1599999999999998E-2</v>
      </c>
      <c r="K121" s="3">
        <v>8.2600000000000007E-2</v>
      </c>
      <c r="L121" s="3">
        <v>6.0100000000000001E-2</v>
      </c>
      <c r="M121" s="3">
        <v>2.1999999999999999E-2</v>
      </c>
      <c r="N121" s="3">
        <v>6.1899999999999997E-2</v>
      </c>
      <c r="O121" s="3">
        <v>8.9999999999999993E-3</v>
      </c>
      <c r="P121" s="3">
        <v>1.3299999999999999E-2</v>
      </c>
      <c r="Q121" s="3">
        <v>6.25E-2</v>
      </c>
      <c r="R121" s="3">
        <v>3.95E-2</v>
      </c>
    </row>
    <row r="122" spans="1:18" x14ac:dyDescent="0.45">
      <c r="A122" s="59"/>
      <c r="B122" s="6" t="s">
        <v>25</v>
      </c>
      <c r="C122" s="6">
        <v>4.3799999999999999E-2</v>
      </c>
      <c r="D122" s="6">
        <v>4.0099999999999997E-2</v>
      </c>
      <c r="E122" s="6">
        <v>5.9700000000000003E-2</v>
      </c>
      <c r="F122" s="6">
        <v>8.2600000000000007E-2</v>
      </c>
      <c r="G122" s="6">
        <v>7.5800000000000006E-2</v>
      </c>
      <c r="H122" s="6">
        <v>5.9799999999999999E-2</v>
      </c>
      <c r="I122" s="6">
        <v>8.0799999999999997E-2</v>
      </c>
      <c r="J122" s="6">
        <v>3.5499999999999997E-2</v>
      </c>
      <c r="K122" s="6">
        <v>4.1700000000000001E-2</v>
      </c>
      <c r="L122" s="6">
        <v>5.8400000000000001E-2</v>
      </c>
      <c r="M122" s="6">
        <v>3.5200000000000002E-2</v>
      </c>
      <c r="N122" s="6">
        <v>2.6499999999999999E-2</v>
      </c>
      <c r="O122" s="6">
        <v>1.61E-2</v>
      </c>
      <c r="P122" s="6">
        <v>6.0499999999999998E-2</v>
      </c>
      <c r="Q122" s="6">
        <v>4.1300000000000003E-2</v>
      </c>
      <c r="R122" s="6">
        <v>6.7999999999999996E-3</v>
      </c>
    </row>
    <row r="123" spans="1:18" x14ac:dyDescent="0.45">
      <c r="A123" s="59"/>
      <c r="B123" s="3" t="s">
        <v>26</v>
      </c>
      <c r="C123" s="3">
        <v>2.0799999999999999E-2</v>
      </c>
      <c r="D123" s="3">
        <v>2.4299999999999999E-2</v>
      </c>
      <c r="E123" s="3">
        <v>7.7600000000000002E-2</v>
      </c>
      <c r="F123" s="3">
        <v>4.6800000000000001E-2</v>
      </c>
      <c r="G123" s="3">
        <v>8.2900000000000001E-2</v>
      </c>
      <c r="H123" s="3">
        <v>8.0500000000000002E-2</v>
      </c>
      <c r="I123" s="3">
        <v>9.9699999999999997E-2</v>
      </c>
      <c r="J123" s="3">
        <v>1.34E-2</v>
      </c>
      <c r="K123" s="3">
        <v>4.6800000000000001E-2</v>
      </c>
      <c r="L123" s="3">
        <v>3.1899999999999998E-2</v>
      </c>
      <c r="M123" s="3">
        <v>5.79E-2</v>
      </c>
      <c r="N123" s="3">
        <v>7.9699999999999993E-2</v>
      </c>
      <c r="O123" s="3">
        <v>1.26E-2</v>
      </c>
      <c r="P123" s="3">
        <v>9.0700000000000003E-2</v>
      </c>
      <c r="Q123" s="3">
        <v>2.3099999999999999E-2</v>
      </c>
      <c r="R123" s="3">
        <v>3.95E-2</v>
      </c>
    </row>
    <row r="124" spans="1:18" x14ac:dyDescent="0.45">
      <c r="A124" s="3" t="s">
        <v>27</v>
      </c>
      <c r="B124" s="6" t="s">
        <v>28</v>
      </c>
      <c r="C124" s="6">
        <v>7.2700000000000001E-2</v>
      </c>
      <c r="D124" s="6">
        <v>8.5400000000000004E-2</v>
      </c>
      <c r="E124" s="6">
        <v>3.6700000000000003E-2</v>
      </c>
      <c r="F124" s="6">
        <v>2.4400000000000002E-2</v>
      </c>
      <c r="G124" s="6">
        <v>2.92E-2</v>
      </c>
      <c r="H124" s="6">
        <v>6.4600000000000005E-2</v>
      </c>
      <c r="I124" s="6">
        <v>1.18E-2</v>
      </c>
      <c r="J124" s="6">
        <v>6.5000000000000002E-2</v>
      </c>
      <c r="K124" s="6">
        <v>1.61E-2</v>
      </c>
      <c r="L124" s="6">
        <v>1.9800000000000002E-2</v>
      </c>
      <c r="M124" s="6">
        <v>6.6900000000000001E-2</v>
      </c>
      <c r="N124" s="6">
        <v>9.8799999999999999E-2</v>
      </c>
      <c r="O124" s="6">
        <v>3.0599999999999999E-2</v>
      </c>
      <c r="P124" s="6">
        <v>9.5799999999999996E-2</v>
      </c>
      <c r="Q124" s="6">
        <v>1.1000000000000001E-3</v>
      </c>
      <c r="R124" s="6">
        <v>7.8600000000000003E-2</v>
      </c>
    </row>
  </sheetData>
  <mergeCells count="65">
    <mergeCell ref="A119:A120"/>
    <mergeCell ref="A121:A123"/>
    <mergeCell ref="A102:A105"/>
    <mergeCell ref="B102:B105"/>
    <mergeCell ref="A106:A107"/>
    <mergeCell ref="A108:A110"/>
    <mergeCell ref="A112:A115"/>
    <mergeCell ref="A117:A118"/>
    <mergeCell ref="A96:A98"/>
    <mergeCell ref="A62:A65"/>
    <mergeCell ref="A67:A68"/>
    <mergeCell ref="A69:A70"/>
    <mergeCell ref="A71:A73"/>
    <mergeCell ref="A77:A80"/>
    <mergeCell ref="A81:A82"/>
    <mergeCell ref="A83:A85"/>
    <mergeCell ref="A87:A90"/>
    <mergeCell ref="A92:A93"/>
    <mergeCell ref="A94:A95"/>
    <mergeCell ref="B27:B30"/>
    <mergeCell ref="A31:A32"/>
    <mergeCell ref="A33:A35"/>
    <mergeCell ref="A37:A40"/>
    <mergeCell ref="B77:B80"/>
    <mergeCell ref="A44:A45"/>
    <mergeCell ref="A46:A48"/>
    <mergeCell ref="A52:A55"/>
    <mergeCell ref="B52:B55"/>
    <mergeCell ref="A56:A57"/>
    <mergeCell ref="A58:A60"/>
    <mergeCell ref="A12:A15"/>
    <mergeCell ref="A17:A18"/>
    <mergeCell ref="A19:A20"/>
    <mergeCell ref="A21:A23"/>
    <mergeCell ref="A27:A30"/>
    <mergeCell ref="C104:J104"/>
    <mergeCell ref="K104:R104"/>
    <mergeCell ref="C53:J53"/>
    <mergeCell ref="K53:R53"/>
    <mergeCell ref="C54:J54"/>
    <mergeCell ref="K54:R54"/>
    <mergeCell ref="C77:R77"/>
    <mergeCell ref="C78:J78"/>
    <mergeCell ref="K78:R78"/>
    <mergeCell ref="C79:J79"/>
    <mergeCell ref="K79:R79"/>
    <mergeCell ref="C102:R102"/>
    <mergeCell ref="C103:J103"/>
    <mergeCell ref="K103:R103"/>
    <mergeCell ref="A2:A5"/>
    <mergeCell ref="B2:B5"/>
    <mergeCell ref="C52:R52"/>
    <mergeCell ref="C4:J4"/>
    <mergeCell ref="C3:J3"/>
    <mergeCell ref="C2:R2"/>
    <mergeCell ref="K3:R3"/>
    <mergeCell ref="K4:R4"/>
    <mergeCell ref="C27:R27"/>
    <mergeCell ref="C28:J28"/>
    <mergeCell ref="K28:R28"/>
    <mergeCell ref="C29:J29"/>
    <mergeCell ref="K29:R29"/>
    <mergeCell ref="A42:A43"/>
    <mergeCell ref="A6:A7"/>
    <mergeCell ref="A8:A10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6DE8-4B9B-4278-A8AE-E0395B81777E}">
  <dimension ref="A1:AF121"/>
  <sheetViews>
    <sheetView showGridLines="0" zoomScale="70" zoomScaleNormal="70" workbookViewId="0">
      <selection activeCell="C2" sqref="A2:XFD23"/>
    </sheetView>
  </sheetViews>
  <sheetFormatPr defaultRowHeight="18" x14ac:dyDescent="0.45"/>
  <cols>
    <col min="1" max="1" width="13.19921875" style="1" customWidth="1"/>
    <col min="2" max="2" width="24.5" style="1" customWidth="1"/>
    <col min="3" max="32" width="8.796875" style="1"/>
  </cols>
  <sheetData>
    <row r="1" spans="1:26" s="1" customFormat="1" ht="37.200000000000003" customHeight="1" x14ac:dyDescent="0.45">
      <c r="A1" s="7" t="s">
        <v>45</v>
      </c>
    </row>
    <row r="2" spans="1:26" x14ac:dyDescent="0.45">
      <c r="A2" s="54" t="s">
        <v>34</v>
      </c>
      <c r="B2" s="54" t="s">
        <v>35</v>
      </c>
      <c r="C2" s="56" t="s">
        <v>0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spans="1:26" x14ac:dyDescent="0.45">
      <c r="A3" s="54"/>
      <c r="B3" s="54"/>
      <c r="C3" s="57" t="s">
        <v>36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 t="s">
        <v>38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x14ac:dyDescent="0.45">
      <c r="A4" s="54"/>
      <c r="B4" s="54"/>
      <c r="C4" s="57" t="s">
        <v>43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 t="s">
        <v>43</v>
      </c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spans="1:26" ht="18.600000000000001" thickBot="1" x14ac:dyDescent="0.5">
      <c r="A5" s="55"/>
      <c r="B5" s="55"/>
      <c r="C5" s="4">
        <v>50</v>
      </c>
      <c r="D5" s="4">
        <v>12.5</v>
      </c>
      <c r="E5" s="4">
        <v>3.125</v>
      </c>
      <c r="F5" s="4">
        <v>0.78125</v>
      </c>
      <c r="G5" s="4">
        <v>0.1953125</v>
      </c>
      <c r="H5" s="4">
        <v>4.8828125E-2</v>
      </c>
      <c r="I5" s="4">
        <v>1.220703125E-2</v>
      </c>
      <c r="J5" s="4">
        <v>3.0517578125E-3</v>
      </c>
      <c r="K5" s="4">
        <v>7.62939453125E-4</v>
      </c>
      <c r="L5" s="4">
        <v>1.9073486328125E-4</v>
      </c>
      <c r="M5" s="4">
        <v>4.76837158203125E-5</v>
      </c>
      <c r="N5" s="4">
        <v>0</v>
      </c>
      <c r="O5" s="4">
        <v>50</v>
      </c>
      <c r="P5" s="4">
        <v>12.5</v>
      </c>
      <c r="Q5" s="4">
        <v>3.125</v>
      </c>
      <c r="R5" s="4">
        <v>0.78125</v>
      </c>
      <c r="S5" s="4">
        <v>0.1953125</v>
      </c>
      <c r="T5" s="4">
        <v>4.8828125E-2</v>
      </c>
      <c r="U5" s="4">
        <v>1.220703125E-2</v>
      </c>
      <c r="V5" s="4">
        <v>3.0517578125E-3</v>
      </c>
      <c r="W5" s="4">
        <v>7.62939453125E-4</v>
      </c>
      <c r="X5" s="4">
        <v>1.9073486328125E-4</v>
      </c>
      <c r="Y5" s="4">
        <v>4.76837158203125E-5</v>
      </c>
      <c r="Z5" s="4">
        <v>0</v>
      </c>
    </row>
    <row r="6" spans="1:26" ht="18.600000000000001" thickTop="1" x14ac:dyDescent="0.45">
      <c r="A6" s="58" t="s">
        <v>1</v>
      </c>
      <c r="B6" s="5" t="s">
        <v>2</v>
      </c>
      <c r="C6" s="5">
        <v>2.2411999999999996</v>
      </c>
      <c r="D6" s="5">
        <v>2.1786999999999996</v>
      </c>
      <c r="E6" s="5">
        <v>2.2425999999999999</v>
      </c>
      <c r="F6" s="5">
        <v>2.1910999999999996</v>
      </c>
      <c r="G6" s="5">
        <v>2.339</v>
      </c>
      <c r="H6" s="5">
        <v>2.0965999999999996</v>
      </c>
      <c r="I6" s="5">
        <v>2.0569999999999999</v>
      </c>
      <c r="J6" s="5">
        <v>2.2907999999999999</v>
      </c>
      <c r="K6" s="5">
        <v>2.2946</v>
      </c>
      <c r="L6" s="5">
        <v>2.1132</v>
      </c>
      <c r="M6" s="5">
        <v>2.0958999999999999</v>
      </c>
      <c r="N6" s="5">
        <v>2.1463999999999999</v>
      </c>
      <c r="O6" s="5">
        <v>2.2547999999999999</v>
      </c>
      <c r="P6" s="5">
        <v>2.3321999999999998</v>
      </c>
      <c r="Q6" s="5">
        <v>2.1800999999999999</v>
      </c>
      <c r="R6" s="5">
        <v>2.2588999999999997</v>
      </c>
      <c r="S6" s="5">
        <v>2.2323</v>
      </c>
      <c r="T6" s="5">
        <v>2.2616999999999998</v>
      </c>
      <c r="U6" s="5">
        <v>2.2552999999999996</v>
      </c>
      <c r="V6" s="5">
        <v>2.3531999999999997</v>
      </c>
      <c r="W6" s="5">
        <v>2.2772999999999999</v>
      </c>
      <c r="X6" s="5">
        <v>2.1924999999999999</v>
      </c>
      <c r="Y6" s="5">
        <v>2.3348</v>
      </c>
      <c r="Z6" s="5">
        <v>2.3190999999999997</v>
      </c>
    </row>
    <row r="7" spans="1:26" ht="18" customHeight="1" x14ac:dyDescent="0.45">
      <c r="A7" s="59"/>
      <c r="B7" s="3" t="s">
        <v>3</v>
      </c>
      <c r="C7" s="3">
        <v>1.9717</v>
      </c>
      <c r="D7" s="3">
        <v>2.0186999999999999</v>
      </c>
      <c r="E7" s="3">
        <v>2.0030000000000001</v>
      </c>
      <c r="F7" s="3">
        <v>1.9068000000000001</v>
      </c>
      <c r="G7" s="3">
        <v>1.972</v>
      </c>
      <c r="H7" s="3">
        <v>1.9049</v>
      </c>
      <c r="I7" s="3">
        <v>2.1065</v>
      </c>
      <c r="J7" s="3">
        <v>1.9204000000000001</v>
      </c>
      <c r="K7" s="3">
        <v>2.077</v>
      </c>
      <c r="L7" s="3">
        <v>2.1604999999999999</v>
      </c>
      <c r="M7" s="3">
        <v>1.9946000000000002</v>
      </c>
      <c r="N7" s="3">
        <v>2.0895999999999999</v>
      </c>
      <c r="O7" s="3">
        <v>2.1956000000000002</v>
      </c>
      <c r="P7" s="3">
        <v>2.0709</v>
      </c>
      <c r="Q7" s="3">
        <v>1.9160000000000001</v>
      </c>
      <c r="R7" s="3">
        <v>1.9427000000000001</v>
      </c>
      <c r="S7" s="3">
        <v>1.9771000000000001</v>
      </c>
      <c r="T7" s="3">
        <v>1.9796</v>
      </c>
      <c r="U7" s="3">
        <v>2.0676000000000001</v>
      </c>
      <c r="V7" s="3">
        <v>2.1911</v>
      </c>
      <c r="W7" s="3">
        <v>2.0962000000000001</v>
      </c>
      <c r="X7" s="3">
        <v>2.1591</v>
      </c>
      <c r="Y7" s="3">
        <v>2.0763000000000003</v>
      </c>
      <c r="Z7" s="3">
        <v>2.1283000000000003</v>
      </c>
    </row>
    <row r="8" spans="1:26" ht="18" customHeight="1" x14ac:dyDescent="0.45">
      <c r="A8" s="59" t="s">
        <v>4</v>
      </c>
      <c r="B8" s="6" t="s">
        <v>5</v>
      </c>
      <c r="C8" s="6">
        <v>2.3871000000000002</v>
      </c>
      <c r="D8" s="6">
        <v>2.3654000000000002</v>
      </c>
      <c r="E8" s="6">
        <v>2.3581000000000003</v>
      </c>
      <c r="F8" s="6">
        <v>2.3395999999999999</v>
      </c>
      <c r="G8" s="6">
        <v>2.3582000000000001</v>
      </c>
      <c r="H8" s="6">
        <v>2.5467</v>
      </c>
      <c r="I8" s="6">
        <v>2.3012000000000001</v>
      </c>
      <c r="J8" s="6">
        <v>2.4835000000000003</v>
      </c>
      <c r="K8" s="6">
        <v>2.4018999999999999</v>
      </c>
      <c r="L8" s="6">
        <v>2.5750999999999999</v>
      </c>
      <c r="M8" s="6">
        <v>2.5183</v>
      </c>
      <c r="N8" s="6">
        <v>2.5378000000000003</v>
      </c>
      <c r="O8" s="6">
        <v>2.3948999999999998</v>
      </c>
      <c r="P8" s="6">
        <v>2.2142999999999997</v>
      </c>
      <c r="Q8" s="6">
        <v>2.395</v>
      </c>
      <c r="R8" s="6">
        <v>2.3008999999999999</v>
      </c>
      <c r="S8" s="6">
        <v>2.4219999999999997</v>
      </c>
      <c r="T8" s="6">
        <v>2.3043999999999998</v>
      </c>
      <c r="U8" s="6">
        <v>2.3598999999999997</v>
      </c>
      <c r="V8" s="6">
        <v>2.2364999999999999</v>
      </c>
      <c r="W8" s="6">
        <v>2.3901999999999997</v>
      </c>
      <c r="X8" s="6">
        <v>2.2306999999999997</v>
      </c>
      <c r="Y8" s="6">
        <v>2.2731999999999997</v>
      </c>
      <c r="Z8" s="6">
        <v>2.2025999999999999</v>
      </c>
    </row>
    <row r="9" spans="1:26" ht="18" customHeight="1" x14ac:dyDescent="0.45">
      <c r="A9" s="59"/>
      <c r="B9" s="3" t="s">
        <v>6</v>
      </c>
      <c r="C9" s="3">
        <v>2.1335999999999999</v>
      </c>
      <c r="D9" s="3">
        <v>2.2395</v>
      </c>
      <c r="E9" s="3">
        <v>2.1537000000000002</v>
      </c>
      <c r="F9" s="3">
        <v>2.29</v>
      </c>
      <c r="G9" s="3">
        <v>2.4097</v>
      </c>
      <c r="H9" s="3">
        <v>2.3311000000000002</v>
      </c>
      <c r="I9" s="3">
        <v>2.1396999999999999</v>
      </c>
      <c r="J9" s="3">
        <v>2.1579999999999999</v>
      </c>
      <c r="K9" s="3">
        <v>2.4041000000000001</v>
      </c>
      <c r="L9" s="3">
        <v>2.3108</v>
      </c>
      <c r="M9" s="3">
        <v>2.3178000000000001</v>
      </c>
      <c r="N9" s="3">
        <v>2.2589999999999999</v>
      </c>
      <c r="O9" s="3">
        <v>2.1598000000000002</v>
      </c>
      <c r="P9" s="3">
        <v>2.0115000000000003</v>
      </c>
      <c r="Q9" s="3">
        <v>1.9769000000000001</v>
      </c>
      <c r="R9" s="3">
        <v>2.1491000000000002</v>
      </c>
      <c r="S9" s="3">
        <v>2.1552000000000002</v>
      </c>
      <c r="T9" s="3">
        <v>2.056</v>
      </c>
      <c r="U9" s="3">
        <v>2.1017000000000001</v>
      </c>
      <c r="V9" s="3">
        <v>2.0967000000000002</v>
      </c>
      <c r="W9" s="3">
        <v>2.0199000000000003</v>
      </c>
      <c r="X9" s="3">
        <v>1.9736</v>
      </c>
      <c r="Y9" s="3">
        <v>1.8872000000000002</v>
      </c>
      <c r="Z9" s="3">
        <v>1.9024000000000001</v>
      </c>
    </row>
    <row r="10" spans="1:26" ht="18" customHeight="1" x14ac:dyDescent="0.45">
      <c r="A10" s="59"/>
      <c r="B10" s="6" t="s">
        <v>7</v>
      </c>
      <c r="C10" s="6">
        <v>1.6037999999999999</v>
      </c>
      <c r="D10" s="6">
        <v>1.827</v>
      </c>
      <c r="E10" s="6">
        <v>1.6335999999999999</v>
      </c>
      <c r="F10" s="6">
        <v>1.7483</v>
      </c>
      <c r="G10" s="6">
        <v>1.7019</v>
      </c>
      <c r="H10" s="6">
        <v>1.7103999999999999</v>
      </c>
      <c r="I10" s="6">
        <v>1.8555999999999999</v>
      </c>
      <c r="J10" s="6">
        <v>1.8014999999999999</v>
      </c>
      <c r="K10" s="6">
        <v>1.8248</v>
      </c>
      <c r="L10" s="6">
        <v>1.7685</v>
      </c>
      <c r="M10" s="6">
        <v>1.6263999999999998</v>
      </c>
      <c r="N10" s="6">
        <v>1.8760999999999999</v>
      </c>
      <c r="O10" s="6">
        <v>2.0358000000000001</v>
      </c>
      <c r="P10" s="6">
        <v>1.7619</v>
      </c>
      <c r="Q10" s="6">
        <v>1.7471000000000001</v>
      </c>
      <c r="R10" s="6">
        <v>1.8283</v>
      </c>
      <c r="S10" s="6">
        <v>1.9007000000000001</v>
      </c>
      <c r="T10" s="6">
        <v>1.978</v>
      </c>
      <c r="U10" s="6">
        <v>1.9027000000000001</v>
      </c>
      <c r="V10" s="6">
        <v>1.8009999999999999</v>
      </c>
      <c r="W10" s="6">
        <v>1.8142</v>
      </c>
      <c r="X10" s="6">
        <v>1.8572</v>
      </c>
      <c r="Y10" s="6">
        <v>1.7647999999999999</v>
      </c>
      <c r="Z10" s="6">
        <v>2.0419</v>
      </c>
    </row>
    <row r="11" spans="1:26" ht="18" customHeight="1" x14ac:dyDescent="0.45">
      <c r="A11" s="3" t="s">
        <v>8</v>
      </c>
      <c r="B11" s="3" t="s">
        <v>9</v>
      </c>
      <c r="C11" s="3">
        <v>1.7673000000000001</v>
      </c>
      <c r="D11" s="3">
        <v>1.6627000000000001</v>
      </c>
      <c r="E11" s="3">
        <v>1.7702</v>
      </c>
      <c r="F11" s="3">
        <v>1.8343</v>
      </c>
      <c r="G11" s="3">
        <v>1.7746</v>
      </c>
      <c r="H11" s="3">
        <v>1.6294999999999999</v>
      </c>
      <c r="I11" s="3">
        <v>1.7903</v>
      </c>
      <c r="J11" s="3">
        <v>1.9064000000000001</v>
      </c>
      <c r="K11" s="3">
        <v>1.7543</v>
      </c>
      <c r="L11" s="3">
        <v>1.8070999999999999</v>
      </c>
      <c r="M11" s="3">
        <v>1.744</v>
      </c>
      <c r="N11" s="3">
        <v>1.7982</v>
      </c>
      <c r="O11" s="3">
        <v>1.7194</v>
      </c>
      <c r="P11" s="3">
        <v>1.6243000000000001</v>
      </c>
      <c r="Q11" s="3">
        <v>1.8113999999999999</v>
      </c>
      <c r="R11" s="3">
        <v>1.6989000000000001</v>
      </c>
      <c r="S11" s="3">
        <v>1.627</v>
      </c>
      <c r="T11" s="3">
        <v>1.7866</v>
      </c>
      <c r="U11" s="3">
        <v>1.6067</v>
      </c>
      <c r="V11" s="3">
        <v>1.8315999999999999</v>
      </c>
      <c r="W11" s="3">
        <v>1.7847</v>
      </c>
      <c r="X11" s="3">
        <v>1.8857999999999999</v>
      </c>
      <c r="Y11" s="3">
        <v>1.6734</v>
      </c>
      <c r="Z11" s="3">
        <v>1.8295999999999999</v>
      </c>
    </row>
    <row r="12" spans="1:26" ht="18" customHeight="1" x14ac:dyDescent="0.45">
      <c r="A12" s="59" t="s">
        <v>10</v>
      </c>
      <c r="B12" s="6" t="s">
        <v>11</v>
      </c>
      <c r="C12" s="6">
        <v>2.0868000000000002</v>
      </c>
      <c r="D12" s="6">
        <v>2.0613000000000001</v>
      </c>
      <c r="E12" s="6">
        <v>2.0276000000000001</v>
      </c>
      <c r="F12" s="6">
        <v>1.9242000000000001</v>
      </c>
      <c r="G12" s="6">
        <v>1.9707000000000001</v>
      </c>
      <c r="H12" s="6">
        <v>2.1792000000000002</v>
      </c>
      <c r="I12" s="6">
        <v>2.0656000000000003</v>
      </c>
      <c r="J12" s="6">
        <v>2.0490000000000004</v>
      </c>
      <c r="K12" s="6">
        <v>2.0760000000000001</v>
      </c>
      <c r="L12" s="6">
        <v>2.0635000000000003</v>
      </c>
      <c r="M12" s="6">
        <v>2.0762</v>
      </c>
      <c r="N12" s="6">
        <v>1.9831000000000001</v>
      </c>
      <c r="O12" s="6">
        <v>2.0074000000000001</v>
      </c>
      <c r="P12" s="6">
        <v>1.8466</v>
      </c>
      <c r="Q12" s="6">
        <v>2.0804999999999998</v>
      </c>
      <c r="R12" s="6">
        <v>1.82</v>
      </c>
      <c r="S12" s="6">
        <v>1.9988000000000001</v>
      </c>
      <c r="T12" s="6">
        <v>1.8686</v>
      </c>
      <c r="U12" s="6">
        <v>2.0398000000000001</v>
      </c>
      <c r="V12" s="6">
        <v>2.0036999999999998</v>
      </c>
      <c r="W12" s="6">
        <v>1.8731</v>
      </c>
      <c r="X12" s="6">
        <v>1.8181</v>
      </c>
      <c r="Y12" s="6">
        <v>1.9337</v>
      </c>
      <c r="Z12" s="6">
        <v>1.8169999999999999</v>
      </c>
    </row>
    <row r="13" spans="1:26" ht="18" customHeight="1" x14ac:dyDescent="0.45">
      <c r="A13" s="59"/>
      <c r="B13" s="3" t="s">
        <v>12</v>
      </c>
      <c r="C13" s="3">
        <v>1.7935000000000001</v>
      </c>
      <c r="D13" s="3">
        <v>1.9137</v>
      </c>
      <c r="E13" s="3">
        <v>1.7182999999999999</v>
      </c>
      <c r="F13" s="3">
        <v>1.7730999999999999</v>
      </c>
      <c r="G13" s="3">
        <v>1.9203000000000001</v>
      </c>
      <c r="H13" s="3">
        <v>1.9316</v>
      </c>
      <c r="I13" s="3">
        <v>1.9717</v>
      </c>
      <c r="J13" s="3">
        <v>1.8509</v>
      </c>
      <c r="K13" s="3">
        <v>1.8724000000000001</v>
      </c>
      <c r="L13" s="3">
        <v>1.7866</v>
      </c>
      <c r="M13" s="3">
        <v>1.8304</v>
      </c>
      <c r="N13" s="3">
        <v>1.8643000000000001</v>
      </c>
      <c r="O13" s="3">
        <v>1.9893999999999998</v>
      </c>
      <c r="P13" s="3">
        <v>1.9441999999999999</v>
      </c>
      <c r="Q13" s="3">
        <v>1.9555</v>
      </c>
      <c r="R13" s="3">
        <v>2.0495999999999999</v>
      </c>
      <c r="S13" s="3">
        <v>2.0175999999999998</v>
      </c>
      <c r="T13" s="3">
        <v>1.8704999999999998</v>
      </c>
      <c r="U13" s="3">
        <v>2.1013999999999999</v>
      </c>
      <c r="V13" s="3">
        <v>2.0370999999999997</v>
      </c>
      <c r="W13" s="3">
        <v>2.0147999999999997</v>
      </c>
      <c r="X13" s="3">
        <v>1.9769999999999999</v>
      </c>
      <c r="Y13" s="3">
        <v>2.028</v>
      </c>
      <c r="Z13" s="3">
        <v>2.1242999999999999</v>
      </c>
    </row>
    <row r="14" spans="1:26" ht="18" customHeight="1" x14ac:dyDescent="0.45">
      <c r="A14" s="59"/>
      <c r="B14" s="6" t="s">
        <v>13</v>
      </c>
      <c r="C14" s="6">
        <v>2.3733</v>
      </c>
      <c r="D14" s="6">
        <v>2.3965000000000001</v>
      </c>
      <c r="E14" s="6">
        <v>2.3619000000000003</v>
      </c>
      <c r="F14" s="6">
        <v>2.2186000000000003</v>
      </c>
      <c r="G14" s="6">
        <v>2.423</v>
      </c>
      <c r="H14" s="6">
        <v>2.2758000000000003</v>
      </c>
      <c r="I14" s="6">
        <v>2.347</v>
      </c>
      <c r="J14" s="6">
        <v>2.2153</v>
      </c>
      <c r="K14" s="6">
        <v>2.4753000000000003</v>
      </c>
      <c r="L14" s="6">
        <v>2.1946000000000003</v>
      </c>
      <c r="M14" s="6">
        <v>2.4228000000000001</v>
      </c>
      <c r="N14" s="6">
        <v>2.3738000000000001</v>
      </c>
      <c r="O14" s="6">
        <v>2.3094999999999999</v>
      </c>
      <c r="P14" s="6">
        <v>2.3205999999999998</v>
      </c>
      <c r="Q14" s="6">
        <v>2.3102999999999998</v>
      </c>
      <c r="R14" s="6">
        <v>2.2136</v>
      </c>
      <c r="S14" s="6">
        <v>2.3969999999999998</v>
      </c>
      <c r="T14" s="6">
        <v>2.3220999999999998</v>
      </c>
      <c r="U14" s="6">
        <v>2.2279999999999998</v>
      </c>
      <c r="V14" s="6">
        <v>2.2449999999999997</v>
      </c>
      <c r="W14" s="6">
        <v>2.2170999999999998</v>
      </c>
      <c r="X14" s="6">
        <v>2.2170000000000001</v>
      </c>
      <c r="Y14" s="6">
        <v>2.4114</v>
      </c>
      <c r="Z14" s="6">
        <v>2.4339</v>
      </c>
    </row>
    <row r="15" spans="1:26" ht="18" customHeight="1" x14ac:dyDescent="0.45">
      <c r="A15" s="59"/>
      <c r="B15" s="3" t="s">
        <v>14</v>
      </c>
      <c r="C15" s="3">
        <v>2.1751</v>
      </c>
      <c r="D15" s="3">
        <v>2.2372000000000001</v>
      </c>
      <c r="E15" s="3">
        <v>2.1552000000000002</v>
      </c>
      <c r="F15" s="3">
        <v>2.2322000000000002</v>
      </c>
      <c r="G15" s="3">
        <v>2.1756000000000002</v>
      </c>
      <c r="H15" s="3">
        <v>2.1564000000000001</v>
      </c>
      <c r="I15" s="3">
        <v>2.169</v>
      </c>
      <c r="J15" s="3">
        <v>2.1030000000000002</v>
      </c>
      <c r="K15" s="3">
        <v>2.0735999999999999</v>
      </c>
      <c r="L15" s="3">
        <v>2.2713000000000001</v>
      </c>
      <c r="M15" s="3">
        <v>2.0621</v>
      </c>
      <c r="N15" s="3">
        <v>2.0183</v>
      </c>
      <c r="O15" s="3">
        <v>2.0042999999999997</v>
      </c>
      <c r="P15" s="3">
        <v>2.0781999999999998</v>
      </c>
      <c r="Q15" s="3">
        <v>2.2081</v>
      </c>
      <c r="R15" s="3">
        <v>2.2079</v>
      </c>
      <c r="S15" s="3">
        <v>1.9648999999999999</v>
      </c>
      <c r="T15" s="3">
        <v>2.0177</v>
      </c>
      <c r="U15" s="3">
        <v>1.9939</v>
      </c>
      <c r="V15" s="3">
        <v>2.1461999999999999</v>
      </c>
      <c r="W15" s="3">
        <v>2.2307000000000001</v>
      </c>
      <c r="X15" s="3">
        <v>2.2143999999999999</v>
      </c>
      <c r="Y15" s="3">
        <v>2.0200999999999998</v>
      </c>
      <c r="Z15" s="3">
        <v>2.1656999999999997</v>
      </c>
    </row>
    <row r="16" spans="1:26" ht="18" customHeight="1" x14ac:dyDescent="0.45">
      <c r="A16" s="3" t="s">
        <v>15</v>
      </c>
      <c r="B16" s="6" t="s">
        <v>16</v>
      </c>
      <c r="C16" s="6">
        <v>2.7297999999999996</v>
      </c>
      <c r="D16" s="6">
        <v>2.7897999999999996</v>
      </c>
      <c r="E16" s="6">
        <v>2.6625999999999999</v>
      </c>
      <c r="F16" s="6">
        <v>2.8531</v>
      </c>
      <c r="G16" s="6">
        <v>2.855</v>
      </c>
      <c r="H16" s="6">
        <v>2.7670999999999997</v>
      </c>
      <c r="I16" s="6">
        <v>2.6012999999999997</v>
      </c>
      <c r="J16" s="6">
        <v>2.8318999999999996</v>
      </c>
      <c r="K16" s="6">
        <v>2.8552999999999997</v>
      </c>
      <c r="L16" s="6">
        <v>2.8777999999999997</v>
      </c>
      <c r="M16" s="6">
        <v>2.6097999999999999</v>
      </c>
      <c r="N16" s="6">
        <v>2.7070999999999996</v>
      </c>
      <c r="O16" s="6">
        <v>2.6528</v>
      </c>
      <c r="P16" s="6">
        <v>2.8122000000000003</v>
      </c>
      <c r="Q16" s="6">
        <v>2.6037000000000003</v>
      </c>
      <c r="R16" s="6">
        <v>2.6673</v>
      </c>
      <c r="S16" s="6">
        <v>2.6196000000000002</v>
      </c>
      <c r="T16" s="6">
        <v>2.5972</v>
      </c>
      <c r="U16" s="6">
        <v>2.6798000000000002</v>
      </c>
      <c r="V16" s="6">
        <v>2.6178000000000003</v>
      </c>
      <c r="W16" s="6">
        <v>2.5677000000000003</v>
      </c>
      <c r="X16" s="6">
        <v>2.5467</v>
      </c>
      <c r="Y16" s="6">
        <v>2.6258000000000004</v>
      </c>
      <c r="Z16" s="6">
        <v>2.7492000000000001</v>
      </c>
    </row>
    <row r="17" spans="1:26" ht="18" customHeight="1" x14ac:dyDescent="0.45">
      <c r="A17" s="59" t="s">
        <v>17</v>
      </c>
      <c r="B17" s="3" t="s">
        <v>18</v>
      </c>
      <c r="C17" s="3">
        <v>0.70679999999999998</v>
      </c>
      <c r="D17" s="3">
        <v>0.62839999999999996</v>
      </c>
      <c r="E17" s="3">
        <v>0.69499999999999995</v>
      </c>
      <c r="F17" s="3">
        <v>0.70819999999999994</v>
      </c>
      <c r="G17" s="3">
        <v>0.65879999999999994</v>
      </c>
      <c r="H17" s="3">
        <v>0.56950000000000001</v>
      </c>
      <c r="I17" s="3">
        <v>0.65159999999999996</v>
      </c>
      <c r="J17" s="3">
        <v>0.7448999999999999</v>
      </c>
      <c r="K17" s="3">
        <v>0.46099999999999997</v>
      </c>
      <c r="L17" s="3">
        <v>0.61649999999999994</v>
      </c>
      <c r="M17" s="3">
        <v>0.67469999999999997</v>
      </c>
      <c r="N17" s="3">
        <v>0.67920000000000003</v>
      </c>
      <c r="O17" s="3">
        <v>0.50030000000000008</v>
      </c>
      <c r="P17" s="3">
        <v>0.68369999999999997</v>
      </c>
      <c r="Q17" s="3">
        <v>0.6704</v>
      </c>
      <c r="R17" s="3">
        <v>0.54720000000000002</v>
      </c>
      <c r="S17" s="3">
        <v>0.65890000000000004</v>
      </c>
      <c r="T17" s="3">
        <v>0.58700000000000008</v>
      </c>
      <c r="U17" s="3">
        <v>0.69240000000000002</v>
      </c>
      <c r="V17" s="3">
        <v>0.60930000000000006</v>
      </c>
      <c r="W17" s="3">
        <v>0.60470000000000002</v>
      </c>
      <c r="X17" s="3">
        <v>0.50170000000000003</v>
      </c>
      <c r="Y17" s="3">
        <v>0.69650000000000001</v>
      </c>
      <c r="Z17" s="3">
        <v>0.60880000000000001</v>
      </c>
    </row>
    <row r="18" spans="1:26" ht="18" customHeight="1" x14ac:dyDescent="0.45">
      <c r="A18" s="59"/>
      <c r="B18" s="6" t="s">
        <v>19</v>
      </c>
      <c r="C18" s="6">
        <v>0.33990000000000004</v>
      </c>
      <c r="D18" s="6">
        <v>0.36400000000000005</v>
      </c>
      <c r="E18" s="6">
        <v>0.26340000000000002</v>
      </c>
      <c r="F18" s="6">
        <v>0.47100000000000003</v>
      </c>
      <c r="G18" s="6">
        <v>0.43930000000000002</v>
      </c>
      <c r="H18" s="6">
        <v>0.3513</v>
      </c>
      <c r="I18" s="6">
        <v>0.33310000000000001</v>
      </c>
      <c r="J18" s="6">
        <v>0.45400000000000001</v>
      </c>
      <c r="K18" s="6">
        <v>0.38620000000000004</v>
      </c>
      <c r="L18" s="6">
        <v>0.19850000000000001</v>
      </c>
      <c r="M18" s="6">
        <v>0.24990000000000001</v>
      </c>
      <c r="N18" s="6">
        <v>0.33490000000000003</v>
      </c>
      <c r="O18" s="6">
        <v>0.40759999999999996</v>
      </c>
      <c r="P18" s="6">
        <v>0.36129999999999995</v>
      </c>
      <c r="Q18" s="6">
        <v>0.23729999999999998</v>
      </c>
      <c r="R18" s="6">
        <v>0.4627</v>
      </c>
      <c r="S18" s="6">
        <v>0.35859999999999997</v>
      </c>
      <c r="T18" s="6">
        <v>0.42749999999999999</v>
      </c>
      <c r="U18" s="6">
        <v>0.42049999999999998</v>
      </c>
      <c r="V18" s="6">
        <v>0.42749999999999999</v>
      </c>
      <c r="W18" s="6">
        <v>0.3821</v>
      </c>
      <c r="X18" s="6">
        <v>0.38629999999999998</v>
      </c>
      <c r="Y18" s="6">
        <v>0.42909999999999998</v>
      </c>
      <c r="Z18" s="6">
        <v>0.38100000000000001</v>
      </c>
    </row>
    <row r="19" spans="1:26" ht="18" customHeight="1" x14ac:dyDescent="0.45">
      <c r="A19" s="59" t="s">
        <v>20</v>
      </c>
      <c r="B19" s="3" t="s">
        <v>21</v>
      </c>
      <c r="C19" s="3">
        <v>1.8990000000000002</v>
      </c>
      <c r="D19" s="3">
        <v>2.0970000000000004</v>
      </c>
      <c r="E19" s="3">
        <v>2.0034000000000001</v>
      </c>
      <c r="F19" s="3">
        <v>2.1077000000000004</v>
      </c>
      <c r="G19" s="3">
        <v>1.9080000000000001</v>
      </c>
      <c r="H19" s="3">
        <v>1.9043000000000001</v>
      </c>
      <c r="I19" s="3">
        <v>2.0342000000000002</v>
      </c>
      <c r="J19" s="3">
        <v>2.0074000000000001</v>
      </c>
      <c r="K19" s="3">
        <v>2.1307</v>
      </c>
      <c r="L19" s="3">
        <v>1.9299000000000002</v>
      </c>
      <c r="M19" s="3">
        <v>2.1223000000000001</v>
      </c>
      <c r="N19" s="3">
        <v>2.0131000000000001</v>
      </c>
      <c r="O19" s="3">
        <v>1.7169999999999999</v>
      </c>
      <c r="P19" s="3">
        <v>1.7619</v>
      </c>
      <c r="Q19" s="3">
        <v>1.7726</v>
      </c>
      <c r="R19" s="3">
        <v>1.9398</v>
      </c>
      <c r="S19" s="3">
        <v>1.851</v>
      </c>
      <c r="T19" s="3">
        <v>1.7574999999999998</v>
      </c>
      <c r="U19" s="3">
        <v>1.8578999999999999</v>
      </c>
      <c r="V19" s="3">
        <v>1.9305999999999999</v>
      </c>
      <c r="W19" s="3">
        <v>1.9098999999999999</v>
      </c>
      <c r="X19" s="3">
        <v>1.9748999999999999</v>
      </c>
      <c r="Y19" s="3">
        <v>1.9139999999999999</v>
      </c>
      <c r="Z19" s="3">
        <v>1.7769999999999999</v>
      </c>
    </row>
    <row r="20" spans="1:26" ht="18" customHeight="1" x14ac:dyDescent="0.45">
      <c r="A20" s="59"/>
      <c r="B20" s="6" t="s">
        <v>22</v>
      </c>
      <c r="C20" s="6">
        <v>2.6459999999999999</v>
      </c>
      <c r="D20" s="6">
        <v>2.5491999999999999</v>
      </c>
      <c r="E20" s="6">
        <v>2.6457000000000002</v>
      </c>
      <c r="F20" s="6">
        <v>2.6063999999999998</v>
      </c>
      <c r="G20" s="6">
        <v>2.5302000000000002</v>
      </c>
      <c r="H20" s="6">
        <v>2.573</v>
      </c>
      <c r="I20" s="6">
        <v>2.4981</v>
      </c>
      <c r="J20" s="6">
        <v>2.6433</v>
      </c>
      <c r="K20" s="6">
        <v>2.4885999999999999</v>
      </c>
      <c r="L20" s="6">
        <v>2.6667000000000001</v>
      </c>
      <c r="M20" s="6">
        <v>2.4537</v>
      </c>
      <c r="N20" s="6">
        <v>2.6278000000000001</v>
      </c>
      <c r="O20" s="6">
        <v>2.3689</v>
      </c>
      <c r="P20" s="6">
        <v>2.4346999999999999</v>
      </c>
      <c r="Q20" s="6">
        <v>2.4458000000000002</v>
      </c>
      <c r="R20" s="6">
        <v>2.6271</v>
      </c>
      <c r="S20" s="6">
        <v>2.4476</v>
      </c>
      <c r="T20" s="6">
        <v>2.5750999999999999</v>
      </c>
      <c r="U20" s="6">
        <v>2.4807000000000001</v>
      </c>
      <c r="V20" s="6">
        <v>2.5954999999999999</v>
      </c>
      <c r="W20" s="6">
        <v>2.34</v>
      </c>
      <c r="X20" s="6">
        <v>2.4167000000000001</v>
      </c>
      <c r="Y20" s="6">
        <v>2.5507</v>
      </c>
      <c r="Z20" s="6">
        <v>2.4001999999999999</v>
      </c>
    </row>
    <row r="21" spans="1:26" ht="18" customHeight="1" x14ac:dyDescent="0.45">
      <c r="A21" s="59" t="s">
        <v>23</v>
      </c>
      <c r="B21" s="3" t="s">
        <v>24</v>
      </c>
      <c r="C21" s="3">
        <v>1.9808000000000001</v>
      </c>
      <c r="D21" s="3">
        <v>1.7122000000000002</v>
      </c>
      <c r="E21" s="3">
        <v>1.742</v>
      </c>
      <c r="F21" s="3">
        <v>1.7412000000000001</v>
      </c>
      <c r="G21" s="3">
        <v>1.8506</v>
      </c>
      <c r="H21" s="3">
        <v>1.7625999999999999</v>
      </c>
      <c r="I21" s="3">
        <v>1.8454000000000002</v>
      </c>
      <c r="J21" s="3">
        <v>1.8041</v>
      </c>
      <c r="K21" s="3">
        <v>1.9350000000000001</v>
      </c>
      <c r="L21" s="3">
        <v>1.8563000000000001</v>
      </c>
      <c r="M21" s="3">
        <v>1.8995</v>
      </c>
      <c r="N21" s="3">
        <v>1.7365000000000002</v>
      </c>
      <c r="O21" s="3">
        <v>2.286</v>
      </c>
      <c r="P21" s="3">
        <v>2.2338</v>
      </c>
      <c r="Q21" s="3">
        <v>2.2681</v>
      </c>
      <c r="R21" s="3">
        <v>2.0446999999999997</v>
      </c>
      <c r="S21" s="3">
        <v>2.2460999999999998</v>
      </c>
      <c r="T21" s="3">
        <v>2.2462999999999997</v>
      </c>
      <c r="U21" s="3">
        <v>2.1959999999999997</v>
      </c>
      <c r="V21" s="3">
        <v>2.2340999999999998</v>
      </c>
      <c r="W21" s="3">
        <v>2.2928999999999999</v>
      </c>
      <c r="X21" s="3">
        <v>2.1543000000000001</v>
      </c>
      <c r="Y21" s="3">
        <v>2.2366999999999999</v>
      </c>
      <c r="Z21" s="3">
        <v>2.1829999999999998</v>
      </c>
    </row>
    <row r="22" spans="1:26" ht="18" customHeight="1" x14ac:dyDescent="0.45">
      <c r="A22" s="59"/>
      <c r="B22" s="6" t="s">
        <v>25</v>
      </c>
      <c r="C22" s="6">
        <v>2.3079999999999998</v>
      </c>
      <c r="D22" s="6">
        <v>2.4990000000000001</v>
      </c>
      <c r="E22" s="6">
        <v>2.5369000000000002</v>
      </c>
      <c r="F22" s="6">
        <v>2.5406</v>
      </c>
      <c r="G22" s="6">
        <v>2.3957000000000002</v>
      </c>
      <c r="H22" s="6">
        <v>2.4676</v>
      </c>
      <c r="I22" s="6">
        <v>2.4773999999999998</v>
      </c>
      <c r="J22" s="6">
        <v>2.4864000000000002</v>
      </c>
      <c r="K22" s="6">
        <v>2.5659999999999998</v>
      </c>
      <c r="L22" s="6">
        <v>2.4102999999999999</v>
      </c>
      <c r="M22" s="6">
        <v>2.5440999999999998</v>
      </c>
      <c r="N22" s="6">
        <v>2.3794</v>
      </c>
      <c r="O22" s="6">
        <v>2.3140000000000001</v>
      </c>
      <c r="P22" s="6">
        <v>2.3369999999999997</v>
      </c>
      <c r="Q22" s="6">
        <v>2.3958999999999997</v>
      </c>
      <c r="R22" s="6">
        <v>2.2578</v>
      </c>
      <c r="S22" s="6">
        <v>2.2549999999999999</v>
      </c>
      <c r="T22" s="6">
        <v>2.3317000000000001</v>
      </c>
      <c r="U22" s="6">
        <v>2.3308</v>
      </c>
      <c r="V22" s="6">
        <v>2.1947999999999999</v>
      </c>
      <c r="W22" s="6">
        <v>2.2231999999999998</v>
      </c>
      <c r="X22" s="6">
        <v>2.2159</v>
      </c>
      <c r="Y22" s="6">
        <v>2.3641999999999999</v>
      </c>
      <c r="Z22" s="6">
        <v>2.4438</v>
      </c>
    </row>
    <row r="23" spans="1:26" s="1" customFormat="1" ht="18" customHeight="1" x14ac:dyDescent="0.45">
      <c r="A23" s="59"/>
      <c r="B23" s="3" t="s">
        <v>26</v>
      </c>
      <c r="C23" s="3">
        <v>1.5424</v>
      </c>
      <c r="D23" s="3">
        <v>1.4365000000000001</v>
      </c>
      <c r="E23" s="3">
        <v>1.3768</v>
      </c>
      <c r="F23" s="3">
        <v>1.3042</v>
      </c>
      <c r="G23" s="3">
        <v>1.2835000000000001</v>
      </c>
      <c r="H23" s="3">
        <v>1.4857</v>
      </c>
      <c r="I23" s="3">
        <v>1.3640000000000001</v>
      </c>
      <c r="J23" s="3">
        <v>1.3981000000000001</v>
      </c>
      <c r="K23" s="3">
        <v>1.5136000000000001</v>
      </c>
      <c r="L23" s="3">
        <v>1.4103000000000001</v>
      </c>
      <c r="M23" s="3">
        <v>1.3312999999999999</v>
      </c>
      <c r="N23" s="3">
        <v>1.5025999999999999</v>
      </c>
      <c r="O23" s="3">
        <v>1.4015</v>
      </c>
      <c r="P23" s="3">
        <v>1.5190000000000001</v>
      </c>
      <c r="Q23" s="3">
        <v>1.5468000000000002</v>
      </c>
      <c r="R23" s="3">
        <v>1.2988</v>
      </c>
      <c r="S23" s="3">
        <v>1.4219000000000002</v>
      </c>
      <c r="T23" s="3">
        <v>1.4161000000000001</v>
      </c>
      <c r="U23" s="3">
        <v>1.4959</v>
      </c>
      <c r="V23" s="3">
        <v>1.5581</v>
      </c>
      <c r="W23" s="3">
        <v>1.3852</v>
      </c>
      <c r="X23" s="3">
        <v>1.4904000000000002</v>
      </c>
      <c r="Y23" s="3">
        <v>1.5061</v>
      </c>
      <c r="Z23" s="3">
        <v>1.4555</v>
      </c>
    </row>
    <row r="24" spans="1:26" s="1" customFormat="1" ht="18" customHeight="1" x14ac:dyDescent="0.45">
      <c r="A24" s="8"/>
    </row>
    <row r="25" spans="1:26" ht="18" customHeight="1" x14ac:dyDescent="0.45"/>
    <row r="26" spans="1:26" s="1" customFormat="1" ht="18" customHeight="1" x14ac:dyDescent="0.45">
      <c r="A26" s="54" t="s">
        <v>34</v>
      </c>
      <c r="B26" s="54" t="s">
        <v>35</v>
      </c>
      <c r="C26" s="56" t="s">
        <v>29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s="1" customFormat="1" ht="18" customHeight="1" x14ac:dyDescent="0.45">
      <c r="A27" s="54"/>
      <c r="B27" s="54"/>
      <c r="C27" s="57" t="s">
        <v>36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 t="s">
        <v>38</v>
      </c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spans="1:26" s="1" customFormat="1" ht="18" customHeight="1" x14ac:dyDescent="0.45">
      <c r="A28" s="54"/>
      <c r="B28" s="54"/>
      <c r="C28" s="57" t="s">
        <v>43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 t="s">
        <v>43</v>
      </c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spans="1:26" s="1" customFormat="1" ht="18" customHeight="1" thickBot="1" x14ac:dyDescent="0.5">
      <c r="A29" s="55"/>
      <c r="B29" s="55"/>
      <c r="C29" s="4">
        <v>50</v>
      </c>
      <c r="D29" s="4">
        <v>12.5</v>
      </c>
      <c r="E29" s="4">
        <v>3.125</v>
      </c>
      <c r="F29" s="4">
        <v>0.78125</v>
      </c>
      <c r="G29" s="4">
        <v>0.1953125</v>
      </c>
      <c r="H29" s="4">
        <v>4.8828125E-2</v>
      </c>
      <c r="I29" s="4">
        <v>1.220703125E-2</v>
      </c>
      <c r="J29" s="4">
        <v>3.0517578125E-3</v>
      </c>
      <c r="K29" s="4">
        <v>7.62939453125E-4</v>
      </c>
      <c r="L29" s="4">
        <v>1.9073486328125E-4</v>
      </c>
      <c r="M29" s="4">
        <v>4.76837158203125E-5</v>
      </c>
      <c r="N29" s="4">
        <v>0</v>
      </c>
      <c r="O29" s="4">
        <v>50</v>
      </c>
      <c r="P29" s="4">
        <v>12.5</v>
      </c>
      <c r="Q29" s="4">
        <v>3.125</v>
      </c>
      <c r="R29" s="4">
        <v>0.78125</v>
      </c>
      <c r="S29" s="4">
        <v>0.1953125</v>
      </c>
      <c r="T29" s="4">
        <v>4.8828125E-2</v>
      </c>
      <c r="U29" s="4">
        <v>1.220703125E-2</v>
      </c>
      <c r="V29" s="4">
        <v>3.0517578125E-3</v>
      </c>
      <c r="W29" s="4">
        <v>7.62939453125E-4</v>
      </c>
      <c r="X29" s="4">
        <v>1.9073486328125E-4</v>
      </c>
      <c r="Y29" s="4">
        <v>4.76837158203125E-5</v>
      </c>
      <c r="Z29" s="4">
        <v>0</v>
      </c>
    </row>
    <row r="30" spans="1:26" s="1" customFormat="1" ht="18" customHeight="1" thickTop="1" x14ac:dyDescent="0.45">
      <c r="A30" s="58" t="s">
        <v>1</v>
      </c>
      <c r="B30" s="5" t="s">
        <v>2</v>
      </c>
      <c r="C30" s="5">
        <v>1.0500000000000001E-2</v>
      </c>
      <c r="D30" s="5">
        <v>1.7500000000000002E-2</v>
      </c>
      <c r="E30" s="5">
        <v>0.15720000000000001</v>
      </c>
      <c r="F30" s="5">
        <v>1.4351</v>
      </c>
      <c r="G30" s="5">
        <v>1.8253999999999999</v>
      </c>
      <c r="H30" s="5">
        <v>2.2726999999999999</v>
      </c>
      <c r="I30" s="5">
        <v>2.2669000000000001</v>
      </c>
      <c r="J30" s="5">
        <v>2.3889</v>
      </c>
      <c r="K30" s="5">
        <v>2.2753999999999999</v>
      </c>
      <c r="L30" s="5">
        <v>2.1053000000000002</v>
      </c>
      <c r="M30" s="5">
        <v>2.2324999999999999</v>
      </c>
      <c r="N30" s="5">
        <v>2.2035999999999998</v>
      </c>
      <c r="O30" s="5">
        <v>8.2699999999999996E-2</v>
      </c>
      <c r="P30" s="5">
        <v>7.6799999999999993E-2</v>
      </c>
      <c r="Q30" s="5">
        <v>0.1206</v>
      </c>
      <c r="R30" s="5">
        <v>1.3663000000000001</v>
      </c>
      <c r="S30" s="5">
        <v>1.8669</v>
      </c>
      <c r="T30" s="5">
        <v>2.2027999999999999</v>
      </c>
      <c r="U30" s="5">
        <v>2.2602000000000002</v>
      </c>
      <c r="V30" s="5">
        <v>2.3092999999999999</v>
      </c>
      <c r="W30" s="5">
        <v>2.2118000000000002</v>
      </c>
      <c r="X30" s="5">
        <v>2.1808000000000001</v>
      </c>
      <c r="Y30" s="5">
        <v>2.3121999999999998</v>
      </c>
      <c r="Z30" s="5">
        <v>2.2092999999999998</v>
      </c>
    </row>
    <row r="31" spans="1:26" s="1" customFormat="1" ht="18" customHeight="1" x14ac:dyDescent="0.45">
      <c r="A31" s="59"/>
      <c r="B31" s="3" t="s">
        <v>3</v>
      </c>
      <c r="C31" s="3">
        <v>8.1199999999999994E-2</v>
      </c>
      <c r="D31" s="3">
        <v>6.9000000000000006E-2</v>
      </c>
      <c r="E31" s="3">
        <v>6.9900000000000004E-2</v>
      </c>
      <c r="F31" s="3">
        <v>6.9800000000000001E-2</v>
      </c>
      <c r="G31" s="3">
        <v>0.1237</v>
      </c>
      <c r="H31" s="3">
        <v>1.2968</v>
      </c>
      <c r="I31" s="3">
        <v>2.0232000000000001</v>
      </c>
      <c r="J31" s="3">
        <v>2.2359</v>
      </c>
      <c r="K31" s="3">
        <v>2.1816</v>
      </c>
      <c r="L31" s="3">
        <v>2.0076000000000001</v>
      </c>
      <c r="M31" s="3">
        <v>2.1427999999999998</v>
      </c>
      <c r="N31" s="3">
        <v>2.0541</v>
      </c>
      <c r="O31" s="3">
        <v>8.4900000000000003E-2</v>
      </c>
      <c r="P31" s="3">
        <v>7.1499999999999994E-2</v>
      </c>
      <c r="Q31" s="3">
        <v>7.0900000000000005E-2</v>
      </c>
      <c r="R31" s="3">
        <v>7.0699999999999999E-2</v>
      </c>
      <c r="S31" s="3">
        <v>0.127</v>
      </c>
      <c r="T31" s="3">
        <v>1.3427</v>
      </c>
      <c r="U31" s="3">
        <v>2.0318999999999998</v>
      </c>
      <c r="V31" s="3">
        <v>2.2313999999999998</v>
      </c>
      <c r="W31" s="3">
        <v>2.2282000000000002</v>
      </c>
      <c r="X31" s="3">
        <v>2.0524</v>
      </c>
      <c r="Y31" s="3">
        <v>2.1074000000000002</v>
      </c>
      <c r="Z31" s="3">
        <v>2.0613000000000001</v>
      </c>
    </row>
    <row r="32" spans="1:26" s="1" customFormat="1" ht="18" customHeight="1" x14ac:dyDescent="0.45">
      <c r="A32" s="59" t="s">
        <v>4</v>
      </c>
      <c r="B32" s="6" t="s">
        <v>5</v>
      </c>
      <c r="C32" s="6">
        <v>7.5200000000000003E-2</v>
      </c>
      <c r="D32" s="6">
        <v>6.7199999999999996E-2</v>
      </c>
      <c r="E32" s="6">
        <v>6.7400000000000002E-2</v>
      </c>
      <c r="F32" s="6">
        <v>6.4399999999999999E-2</v>
      </c>
      <c r="G32" s="6">
        <v>6.7500000000000004E-2</v>
      </c>
      <c r="H32" s="6">
        <v>7.1999999999999995E-2</v>
      </c>
      <c r="I32" s="6">
        <v>0.22869999999999999</v>
      </c>
      <c r="J32" s="6">
        <v>1.6152</v>
      </c>
      <c r="K32" s="6">
        <v>2.2509999999999999</v>
      </c>
      <c r="L32" s="6">
        <v>2.3136999999999999</v>
      </c>
      <c r="M32" s="6">
        <v>2.4554999999999998</v>
      </c>
      <c r="N32" s="6">
        <v>2.4283000000000001</v>
      </c>
      <c r="O32" s="6">
        <v>7.9799999999999996E-2</v>
      </c>
      <c r="P32" s="6">
        <v>6.7100000000000007E-2</v>
      </c>
      <c r="Q32" s="6">
        <v>6.8599999999999994E-2</v>
      </c>
      <c r="R32" s="6">
        <v>6.6600000000000006E-2</v>
      </c>
      <c r="S32" s="6">
        <v>6.8500000000000005E-2</v>
      </c>
      <c r="T32" s="6">
        <v>7.2700000000000001E-2</v>
      </c>
      <c r="U32" s="6">
        <v>0.2329</v>
      </c>
      <c r="V32" s="6">
        <v>1.6253</v>
      </c>
      <c r="W32" s="6">
        <v>2.2492999999999999</v>
      </c>
      <c r="X32" s="6">
        <v>2.3439999999999999</v>
      </c>
      <c r="Y32" s="6">
        <v>2.4174000000000002</v>
      </c>
      <c r="Z32" s="6">
        <v>2.3323999999999998</v>
      </c>
    </row>
    <row r="33" spans="1:26" s="1" customFormat="1" ht="18" customHeight="1" x14ac:dyDescent="0.45">
      <c r="A33" s="59"/>
      <c r="B33" s="3" t="s">
        <v>6</v>
      </c>
      <c r="C33" s="3">
        <v>6.0699999999999997E-2</v>
      </c>
      <c r="D33" s="3">
        <v>5.3400000000000003E-2</v>
      </c>
      <c r="E33" s="3">
        <v>9.98E-2</v>
      </c>
      <c r="F33" s="3">
        <v>0.1074</v>
      </c>
      <c r="G33" s="3">
        <v>0.68879999999999997</v>
      </c>
      <c r="H33" s="3">
        <v>1.96</v>
      </c>
      <c r="I33" s="3">
        <v>2.2650999999999999</v>
      </c>
      <c r="J33" s="3">
        <v>2.2936999999999999</v>
      </c>
      <c r="K33" s="3">
        <v>1.8354999999999999</v>
      </c>
      <c r="L33" s="3">
        <v>1.9169</v>
      </c>
      <c r="M33" s="3">
        <v>2.2946</v>
      </c>
      <c r="N33" s="3">
        <v>2.2738</v>
      </c>
      <c r="O33" s="3">
        <v>6.9699999999999998E-2</v>
      </c>
      <c r="P33" s="3">
        <v>8.9999999999999993E-3</v>
      </c>
      <c r="Q33" s="3">
        <v>0.15579999999999999</v>
      </c>
      <c r="R33" s="3">
        <v>0.2263</v>
      </c>
      <c r="S33" s="3">
        <v>0.93799999999999994</v>
      </c>
      <c r="T33" s="3">
        <v>2.105</v>
      </c>
      <c r="U33" s="3">
        <v>2.2570000000000001</v>
      </c>
      <c r="V33" s="3">
        <v>1.9056</v>
      </c>
      <c r="W33" s="3">
        <v>2.0731999999999999</v>
      </c>
      <c r="X33" s="3">
        <v>2.1753</v>
      </c>
      <c r="Y33" s="3">
        <v>2.1086999999999998</v>
      </c>
      <c r="Z33" s="3">
        <v>2.0211000000000001</v>
      </c>
    </row>
    <row r="34" spans="1:26" s="1" customFormat="1" ht="18" customHeight="1" x14ac:dyDescent="0.45">
      <c r="A34" s="59"/>
      <c r="B34" s="6" t="s">
        <v>7</v>
      </c>
      <c r="C34" s="6">
        <v>8.8099999999999998E-2</v>
      </c>
      <c r="D34" s="6">
        <v>9.35E-2</v>
      </c>
      <c r="E34" s="6">
        <v>0.38540000000000002</v>
      </c>
      <c r="F34" s="6">
        <v>1.6852</v>
      </c>
      <c r="G34" s="6">
        <v>1.8291999999999999</v>
      </c>
      <c r="H34" s="6">
        <v>1.8008999999999999</v>
      </c>
      <c r="I34" s="6">
        <v>1.7775000000000001</v>
      </c>
      <c r="J34" s="6">
        <v>1.7859</v>
      </c>
      <c r="K34" s="6">
        <v>1.8180000000000001</v>
      </c>
      <c r="L34" s="6">
        <v>1.8162</v>
      </c>
      <c r="M34" s="6">
        <v>1.8959999999999999</v>
      </c>
      <c r="N34" s="6">
        <v>1.7504</v>
      </c>
      <c r="O34" s="6">
        <v>9.9199999999999997E-2</v>
      </c>
      <c r="P34" s="6">
        <v>7.3000000000000001E-3</v>
      </c>
      <c r="Q34" s="6">
        <v>0.44400000000000001</v>
      </c>
      <c r="R34" s="6">
        <v>1.6862999999999999</v>
      </c>
      <c r="S34" s="6">
        <v>1.9751000000000001</v>
      </c>
      <c r="T34" s="6">
        <v>1.8110999999999999</v>
      </c>
      <c r="U34" s="6">
        <v>1.9003000000000001</v>
      </c>
      <c r="V34" s="6">
        <v>1.8875</v>
      </c>
      <c r="W34" s="6">
        <v>1.8523000000000001</v>
      </c>
      <c r="X34" s="6">
        <v>1.7488999999999999</v>
      </c>
      <c r="Y34" s="6">
        <v>1.8438000000000001</v>
      </c>
      <c r="Z34" s="6">
        <v>1.895</v>
      </c>
    </row>
    <row r="35" spans="1:26" s="1" customFormat="1" ht="18" customHeight="1" x14ac:dyDescent="0.45">
      <c r="A35" s="3" t="s">
        <v>8</v>
      </c>
      <c r="B35" s="3" t="s">
        <v>9</v>
      </c>
      <c r="C35" s="3">
        <v>0.10489999999999999</v>
      </c>
      <c r="D35" s="3">
        <v>0.1145</v>
      </c>
      <c r="E35" s="3">
        <v>0.21160000000000001</v>
      </c>
      <c r="F35" s="3">
        <v>9.5500000000000002E-2</v>
      </c>
      <c r="G35" s="3">
        <v>0.1298</v>
      </c>
      <c r="H35" s="3">
        <v>7.7299999999999994E-2</v>
      </c>
      <c r="I35" s="3">
        <v>0.15770000000000001</v>
      </c>
      <c r="J35" s="3">
        <v>0.76739999999999997</v>
      </c>
      <c r="K35" s="3">
        <v>1.2928999999999999</v>
      </c>
      <c r="L35" s="3">
        <v>1.5869</v>
      </c>
      <c r="M35" s="3">
        <v>1.6068</v>
      </c>
      <c r="N35" s="3">
        <v>1.7723</v>
      </c>
      <c r="O35" s="3">
        <v>0.1045</v>
      </c>
      <c r="P35" s="3">
        <v>0.11990000000000001</v>
      </c>
      <c r="Q35" s="3">
        <v>0.2041</v>
      </c>
      <c r="R35" s="3">
        <v>9.6299999999999997E-2</v>
      </c>
      <c r="S35" s="3">
        <v>0.13020000000000001</v>
      </c>
      <c r="T35" s="3">
        <v>7.6799999999999993E-2</v>
      </c>
      <c r="U35" s="3">
        <v>0.15670000000000001</v>
      </c>
      <c r="V35" s="3">
        <v>0.7601</v>
      </c>
      <c r="W35" s="3">
        <v>1.3311999999999999</v>
      </c>
      <c r="X35" s="3">
        <v>1.6044</v>
      </c>
      <c r="Y35" s="3">
        <v>1.6169</v>
      </c>
      <c r="Z35" s="3">
        <v>1.74</v>
      </c>
    </row>
    <row r="36" spans="1:26" s="1" customFormat="1" ht="18" customHeight="1" x14ac:dyDescent="0.45">
      <c r="A36" s="59" t="s">
        <v>10</v>
      </c>
      <c r="B36" s="6" t="s">
        <v>11</v>
      </c>
      <c r="C36" s="6">
        <v>0.26679999999999998</v>
      </c>
      <c r="D36" s="6">
        <v>1.2128000000000001</v>
      </c>
      <c r="E36" s="6">
        <v>1.881</v>
      </c>
      <c r="F36" s="6">
        <v>2.0272999999999999</v>
      </c>
      <c r="G36" s="6">
        <v>2.133</v>
      </c>
      <c r="H36" s="6">
        <v>2.0922999999999998</v>
      </c>
      <c r="I36" s="6">
        <v>2.0686</v>
      </c>
      <c r="J36" s="6">
        <v>1.9699</v>
      </c>
      <c r="K36" s="6">
        <v>2.2770000000000001</v>
      </c>
      <c r="L36" s="6">
        <v>2.089</v>
      </c>
      <c r="M36" s="6">
        <v>2.044</v>
      </c>
      <c r="N36" s="6">
        <v>2.0306000000000002</v>
      </c>
      <c r="O36" s="6">
        <v>0.21149999999999999</v>
      </c>
      <c r="P36" s="6">
        <v>1.3833</v>
      </c>
      <c r="Q36" s="6">
        <v>1.9421999999999999</v>
      </c>
      <c r="R36" s="6">
        <v>1.9664999999999999</v>
      </c>
      <c r="S36" s="6">
        <v>2.113</v>
      </c>
      <c r="T36" s="6">
        <v>2.0329000000000002</v>
      </c>
      <c r="U36" s="6">
        <v>2.0636000000000001</v>
      </c>
      <c r="V36" s="6">
        <v>2.0375999999999999</v>
      </c>
      <c r="W36" s="6">
        <v>2.044</v>
      </c>
      <c r="X36" s="6">
        <v>2.0996000000000001</v>
      </c>
      <c r="Y36" s="6">
        <v>1.7563</v>
      </c>
      <c r="Z36" s="6">
        <v>1.9474</v>
      </c>
    </row>
    <row r="37" spans="1:26" s="1" customFormat="1" ht="18" customHeight="1" x14ac:dyDescent="0.45">
      <c r="A37" s="59"/>
      <c r="B37" s="3" t="s">
        <v>12</v>
      </c>
      <c r="C37" s="3">
        <v>0.83720000000000006</v>
      </c>
      <c r="D37" s="3">
        <v>2.0074999999999998</v>
      </c>
      <c r="E37" s="3">
        <v>2.1873999999999998</v>
      </c>
      <c r="F37" s="3">
        <v>2.1526999999999998</v>
      </c>
      <c r="G37" s="3">
        <v>2.0323000000000002</v>
      </c>
      <c r="H37" s="3">
        <v>1.8529</v>
      </c>
      <c r="I37" s="3">
        <v>2.1375000000000002</v>
      </c>
      <c r="J37" s="3">
        <v>1.8865000000000001</v>
      </c>
      <c r="K37" s="3">
        <v>2.0646</v>
      </c>
      <c r="L37" s="3">
        <v>2.1945000000000001</v>
      </c>
      <c r="M37" s="3">
        <v>1.8624000000000001</v>
      </c>
      <c r="N37" s="3">
        <v>1.8628</v>
      </c>
      <c r="O37" s="3">
        <v>0.873</v>
      </c>
      <c r="P37" s="3">
        <v>1.9690000000000001</v>
      </c>
      <c r="Q37" s="3">
        <v>1.9360999999999999</v>
      </c>
      <c r="R37" s="3">
        <v>2.2296999999999998</v>
      </c>
      <c r="S37" s="3">
        <v>2.2244000000000002</v>
      </c>
      <c r="T37" s="3">
        <v>2.1758000000000002</v>
      </c>
      <c r="U37" s="3">
        <v>2.1284999999999998</v>
      </c>
      <c r="V37" s="3">
        <v>2.0118</v>
      </c>
      <c r="W37" s="3">
        <v>2.0903999999999998</v>
      </c>
      <c r="X37" s="3">
        <v>2.0632999999999999</v>
      </c>
      <c r="Y37" s="3">
        <v>2.0592000000000001</v>
      </c>
      <c r="Z37" s="3">
        <v>1.9765999999999999</v>
      </c>
    </row>
    <row r="38" spans="1:26" s="1" customFormat="1" ht="18" customHeight="1" x14ac:dyDescent="0.45">
      <c r="A38" s="59"/>
      <c r="B38" s="6" t="s">
        <v>13</v>
      </c>
      <c r="C38" s="6">
        <v>0.1135</v>
      </c>
      <c r="D38" s="6">
        <v>6.1899999999999997E-2</v>
      </c>
      <c r="E38" s="6">
        <v>6.5199999999999994E-2</v>
      </c>
      <c r="F38" s="6">
        <v>7.6200000000000004E-2</v>
      </c>
      <c r="G38" s="6">
        <v>0.36809999999999998</v>
      </c>
      <c r="H38" s="6">
        <v>1.7585</v>
      </c>
      <c r="I38" s="6">
        <v>2.1484000000000001</v>
      </c>
      <c r="J38" s="6">
        <v>2.1747999999999998</v>
      </c>
      <c r="K38" s="6">
        <v>2.2827000000000002</v>
      </c>
      <c r="L38" s="6">
        <v>2.2113999999999998</v>
      </c>
      <c r="M38" s="6">
        <v>2.2968999999999999</v>
      </c>
      <c r="N38" s="6">
        <v>2.3273000000000001</v>
      </c>
      <c r="O38" s="6">
        <v>0.1139</v>
      </c>
      <c r="P38" s="6">
        <v>6.2600000000000003E-2</v>
      </c>
      <c r="Q38" s="6">
        <v>6.6299999999999998E-2</v>
      </c>
      <c r="R38" s="6">
        <v>7.7100000000000002E-2</v>
      </c>
      <c r="S38" s="6">
        <v>0.37859999999999999</v>
      </c>
      <c r="T38" s="6">
        <v>1.7637</v>
      </c>
      <c r="U38" s="6">
        <v>2.1717</v>
      </c>
      <c r="V38" s="6">
        <v>2.1896</v>
      </c>
      <c r="W38" s="6">
        <v>2.2225000000000001</v>
      </c>
      <c r="X38" s="6">
        <v>2.2433000000000001</v>
      </c>
      <c r="Y38" s="6">
        <v>2.2734000000000001</v>
      </c>
      <c r="Z38" s="6">
        <v>2.3176999999999999</v>
      </c>
    </row>
    <row r="39" spans="1:26" s="1" customFormat="1" ht="18" customHeight="1" x14ac:dyDescent="0.45">
      <c r="A39" s="59"/>
      <c r="B39" s="3" t="s">
        <v>14</v>
      </c>
      <c r="C39" s="3">
        <v>8.6400000000000005E-2</v>
      </c>
      <c r="D39" s="3">
        <v>9.2999999999999999E-2</v>
      </c>
      <c r="E39" s="3">
        <v>0.32229999999999998</v>
      </c>
      <c r="F39" s="3">
        <v>1.5931999999999999</v>
      </c>
      <c r="G39" s="3">
        <v>2.3355000000000001</v>
      </c>
      <c r="H39" s="3">
        <v>2.4100999999999999</v>
      </c>
      <c r="I39" s="3">
        <v>2.464</v>
      </c>
      <c r="J39" s="3">
        <v>2.4300000000000002</v>
      </c>
      <c r="K39" s="3">
        <v>2.524</v>
      </c>
      <c r="L39" s="3">
        <v>2.532</v>
      </c>
      <c r="M39" s="3">
        <v>2.3694999999999999</v>
      </c>
      <c r="N39" s="3">
        <v>2.1591</v>
      </c>
      <c r="O39" s="3">
        <v>8.8900000000000007E-2</v>
      </c>
      <c r="P39" s="3">
        <v>9.3600000000000003E-2</v>
      </c>
      <c r="Q39" s="3">
        <v>0.33360000000000001</v>
      </c>
      <c r="R39" s="3">
        <v>1.6369</v>
      </c>
      <c r="S39" s="3">
        <v>2.3153999999999999</v>
      </c>
      <c r="T39" s="3">
        <v>2.379</v>
      </c>
      <c r="U39" s="3">
        <v>2.4861</v>
      </c>
      <c r="V39" s="3">
        <v>2.3603000000000001</v>
      </c>
      <c r="W39" s="3">
        <v>2.5034000000000001</v>
      </c>
      <c r="X39" s="3">
        <v>2.5085999999999999</v>
      </c>
      <c r="Y39" s="3">
        <v>2.2947000000000002</v>
      </c>
      <c r="Z39" s="3">
        <v>2.1034999999999999</v>
      </c>
    </row>
    <row r="40" spans="1:26" s="1" customFormat="1" ht="18" customHeight="1" x14ac:dyDescent="0.45">
      <c r="A40" s="3" t="s">
        <v>15</v>
      </c>
      <c r="B40" s="6" t="s">
        <v>16</v>
      </c>
      <c r="C40" s="6">
        <v>1.0625</v>
      </c>
      <c r="D40" s="6">
        <v>1.7544999999999999</v>
      </c>
      <c r="E40" s="6">
        <v>2.5724</v>
      </c>
      <c r="F40" s="6">
        <v>2.5741000000000001</v>
      </c>
      <c r="G40" s="6">
        <v>2.5642999999999998</v>
      </c>
      <c r="H40" s="6">
        <v>2.5375000000000001</v>
      </c>
      <c r="I40" s="6">
        <v>2.7801</v>
      </c>
      <c r="J40" s="6">
        <v>2.7421000000000002</v>
      </c>
      <c r="K40" s="6">
        <v>2.7046000000000001</v>
      </c>
      <c r="L40" s="6">
        <v>2.8348</v>
      </c>
      <c r="M40" s="6">
        <v>2.6423999999999999</v>
      </c>
      <c r="N40" s="6">
        <v>2.7277999999999998</v>
      </c>
      <c r="O40" s="6">
        <v>1.1037999999999999</v>
      </c>
      <c r="P40" s="6">
        <v>1.7382</v>
      </c>
      <c r="Q40" s="6">
        <v>2.4742999999999999</v>
      </c>
      <c r="R40" s="6">
        <v>2.5775999999999999</v>
      </c>
      <c r="S40" s="6">
        <v>2.5301999999999998</v>
      </c>
      <c r="T40" s="6">
        <v>2.4973000000000001</v>
      </c>
      <c r="U40" s="6">
        <v>2.7545000000000002</v>
      </c>
      <c r="V40" s="6">
        <v>2.7042000000000002</v>
      </c>
      <c r="W40" s="6">
        <v>2.6417999999999999</v>
      </c>
      <c r="X40" s="6">
        <v>2.7953999999999999</v>
      </c>
      <c r="Y40" s="6">
        <v>2.6017000000000001</v>
      </c>
      <c r="Z40" s="6">
        <v>2.6640000000000001</v>
      </c>
    </row>
    <row r="41" spans="1:26" s="1" customFormat="1" ht="18" customHeight="1" x14ac:dyDescent="0.45">
      <c r="A41" s="59" t="s">
        <v>17</v>
      </c>
      <c r="B41" s="3" t="s">
        <v>18</v>
      </c>
      <c r="C41" s="3">
        <v>0.19189999999999999</v>
      </c>
      <c r="D41" s="3">
        <v>0.32519999999999999</v>
      </c>
      <c r="E41" s="3">
        <v>0.45269999999999999</v>
      </c>
      <c r="F41" s="3">
        <v>0.48759999999999998</v>
      </c>
      <c r="G41" s="3">
        <v>0.54759999999999998</v>
      </c>
      <c r="H41" s="3">
        <v>0.54600000000000004</v>
      </c>
      <c r="I41" s="3">
        <v>0.56269999999999998</v>
      </c>
      <c r="J41" s="3">
        <v>0.57979999999999998</v>
      </c>
      <c r="K41" s="3">
        <v>0.56930000000000003</v>
      </c>
      <c r="L41" s="3">
        <v>0.54279999999999995</v>
      </c>
      <c r="M41" s="3">
        <v>0.58620000000000005</v>
      </c>
      <c r="N41" s="3">
        <v>0.59709999999999996</v>
      </c>
      <c r="O41" s="3">
        <v>0.1865</v>
      </c>
      <c r="P41" s="3">
        <v>0.34449999999999997</v>
      </c>
      <c r="Q41" s="3">
        <v>0.46899999999999997</v>
      </c>
      <c r="R41" s="3">
        <v>0.51180000000000003</v>
      </c>
      <c r="S41" s="3">
        <v>0.54290000000000005</v>
      </c>
      <c r="T41" s="3">
        <v>0.54390000000000005</v>
      </c>
      <c r="U41" s="3">
        <v>0.56869999999999998</v>
      </c>
      <c r="V41" s="3">
        <v>0.5887</v>
      </c>
      <c r="W41" s="3">
        <v>0.57320000000000004</v>
      </c>
      <c r="X41" s="3">
        <v>0.56000000000000005</v>
      </c>
      <c r="Y41" s="3">
        <v>0.58699999999999997</v>
      </c>
      <c r="Z41" s="3">
        <v>0.60050000000000003</v>
      </c>
    </row>
    <row r="42" spans="1:26" s="1" customFormat="1" ht="18" customHeight="1" x14ac:dyDescent="0.45">
      <c r="A42" s="59"/>
      <c r="B42" s="6" t="s">
        <v>19</v>
      </c>
      <c r="C42" s="6">
        <v>6.4799999999999996E-2</v>
      </c>
      <c r="D42" s="6">
        <v>8.2900000000000001E-2</v>
      </c>
      <c r="E42" s="6">
        <v>7.1300000000000002E-2</v>
      </c>
      <c r="F42" s="6">
        <v>8.7499999999999994E-2</v>
      </c>
      <c r="G42" s="6">
        <v>9.1899999999999996E-2</v>
      </c>
      <c r="H42" s="6">
        <v>0.14050000000000001</v>
      </c>
      <c r="I42" s="6">
        <v>0.28060000000000002</v>
      </c>
      <c r="J42" s="6">
        <v>0.25040000000000001</v>
      </c>
      <c r="K42" s="6">
        <v>0.31900000000000001</v>
      </c>
      <c r="L42" s="6">
        <v>0.30470000000000003</v>
      </c>
      <c r="M42" s="6">
        <v>0.32200000000000001</v>
      </c>
      <c r="N42" s="6">
        <v>0.32540000000000002</v>
      </c>
      <c r="O42" s="6">
        <v>6.6000000000000003E-2</v>
      </c>
      <c r="P42" s="6">
        <v>8.6199999999999999E-2</v>
      </c>
      <c r="Q42" s="6">
        <v>7.3200000000000001E-2</v>
      </c>
      <c r="R42" s="6">
        <v>9.0899999999999995E-2</v>
      </c>
      <c r="S42" s="6">
        <v>9.69E-2</v>
      </c>
      <c r="T42" s="6">
        <v>0.1452</v>
      </c>
      <c r="U42" s="6">
        <v>0.29070000000000001</v>
      </c>
      <c r="V42" s="6">
        <v>0.2651</v>
      </c>
      <c r="W42" s="6">
        <v>0.32040000000000002</v>
      </c>
      <c r="X42" s="6">
        <v>0.3105</v>
      </c>
      <c r="Y42" s="6">
        <v>0.32450000000000001</v>
      </c>
      <c r="Z42" s="6">
        <v>0.33989999999999998</v>
      </c>
    </row>
    <row r="43" spans="1:26" s="1" customFormat="1" ht="18" customHeight="1" x14ac:dyDescent="0.45">
      <c r="A43" s="59" t="s">
        <v>20</v>
      </c>
      <c r="B43" s="3" t="s">
        <v>21</v>
      </c>
      <c r="C43" s="3">
        <v>7.6700000000000004E-2</v>
      </c>
      <c r="D43" s="3">
        <v>0.98480000000000001</v>
      </c>
      <c r="E43" s="3">
        <v>2.0615000000000001</v>
      </c>
      <c r="F43" s="3">
        <v>1.9596</v>
      </c>
      <c r="G43" s="3">
        <v>2.2282000000000002</v>
      </c>
      <c r="H43" s="3">
        <v>2.2195</v>
      </c>
      <c r="I43" s="3">
        <v>2.0413999999999999</v>
      </c>
      <c r="J43" s="3">
        <v>2.0975000000000001</v>
      </c>
      <c r="K43" s="3">
        <v>1.9337</v>
      </c>
      <c r="L43" s="3">
        <v>1.861</v>
      </c>
      <c r="M43" s="3">
        <v>2.1808999999999998</v>
      </c>
      <c r="N43" s="3">
        <v>2.0163000000000002</v>
      </c>
      <c r="O43" s="3">
        <v>5.6599999999999998E-2</v>
      </c>
      <c r="P43" s="3">
        <v>0.82509999999999994</v>
      </c>
      <c r="Q43" s="3">
        <v>2.2031999999999998</v>
      </c>
      <c r="R43" s="3">
        <v>2.2160000000000002</v>
      </c>
      <c r="S43" s="3">
        <v>2.0097999999999998</v>
      </c>
      <c r="T43" s="3">
        <v>2.2119</v>
      </c>
      <c r="U43" s="3">
        <v>2.2684000000000002</v>
      </c>
      <c r="V43" s="3">
        <v>1.9242999999999999</v>
      </c>
      <c r="W43" s="3">
        <v>2.2010000000000001</v>
      </c>
      <c r="X43" s="3">
        <v>2.0261999999999998</v>
      </c>
      <c r="Y43" s="3">
        <v>2.0286</v>
      </c>
      <c r="Z43" s="3">
        <v>1.8291999999999999</v>
      </c>
    </row>
    <row r="44" spans="1:26" s="1" customFormat="1" ht="18" customHeight="1" x14ac:dyDescent="0.45">
      <c r="A44" s="59"/>
      <c r="B44" s="6" t="s">
        <v>22</v>
      </c>
      <c r="C44" s="6">
        <v>7.3599999999999999E-2</v>
      </c>
      <c r="D44" s="6">
        <v>0.1062</v>
      </c>
      <c r="E44" s="6">
        <v>0.22239999999999999</v>
      </c>
      <c r="F44" s="6">
        <v>0.89129999999999998</v>
      </c>
      <c r="G44" s="6">
        <v>2.1619999999999999</v>
      </c>
      <c r="H44" s="6">
        <v>2.6593</v>
      </c>
      <c r="I44" s="6">
        <v>2.4386000000000001</v>
      </c>
      <c r="J44" s="6">
        <v>2.8089</v>
      </c>
      <c r="K44" s="6">
        <v>2.6715</v>
      </c>
      <c r="L44" s="6">
        <v>2.6962000000000002</v>
      </c>
      <c r="M44" s="6">
        <v>2.6549999999999998</v>
      </c>
      <c r="N44" s="6">
        <v>2.5884</v>
      </c>
      <c r="O44" s="6">
        <v>7.3999999999999996E-2</v>
      </c>
      <c r="P44" s="6">
        <v>0.1106</v>
      </c>
      <c r="Q44" s="6">
        <v>0.23080000000000001</v>
      </c>
      <c r="R44" s="6">
        <v>0.91790000000000005</v>
      </c>
      <c r="S44" s="6">
        <v>2.1495000000000002</v>
      </c>
      <c r="T44" s="6">
        <v>2.6312000000000002</v>
      </c>
      <c r="U44" s="6">
        <v>2.4376000000000002</v>
      </c>
      <c r="V44" s="6">
        <v>2.7484000000000002</v>
      </c>
      <c r="W44" s="6">
        <v>2.6686000000000001</v>
      </c>
      <c r="X44" s="6">
        <v>2.7214</v>
      </c>
      <c r="Y44" s="6">
        <v>2.5880000000000001</v>
      </c>
      <c r="Z44" s="6">
        <v>2.4859</v>
      </c>
    </row>
    <row r="45" spans="1:26" s="1" customFormat="1" ht="18" customHeight="1" x14ac:dyDescent="0.45">
      <c r="A45" s="59" t="s">
        <v>23</v>
      </c>
      <c r="B45" s="3" t="s">
        <v>24</v>
      </c>
      <c r="C45" s="3">
        <v>6.25E-2</v>
      </c>
      <c r="D45" s="3">
        <v>2.3199999999999998E-2</v>
      </c>
      <c r="E45" s="3">
        <v>0.90449999999999997</v>
      </c>
      <c r="F45" s="3">
        <v>2.1307999999999998</v>
      </c>
      <c r="G45" s="3">
        <v>1.9781</v>
      </c>
      <c r="H45" s="3">
        <v>1.9000999999999999</v>
      </c>
      <c r="I45" s="3">
        <v>2.2885</v>
      </c>
      <c r="J45" s="3">
        <v>2.2275</v>
      </c>
      <c r="K45" s="3">
        <v>1.9853000000000001</v>
      </c>
      <c r="L45" s="3">
        <v>1.8189</v>
      </c>
      <c r="M45" s="3">
        <v>1.8228</v>
      </c>
      <c r="N45" s="3">
        <v>1.8584000000000001</v>
      </c>
      <c r="O45" s="3">
        <v>4.5600000000000002E-2</v>
      </c>
      <c r="P45" s="3">
        <v>9.1999999999999998E-3</v>
      </c>
      <c r="Q45" s="3">
        <v>0.78210000000000002</v>
      </c>
      <c r="R45" s="3">
        <v>2.1577999999999999</v>
      </c>
      <c r="S45" s="3">
        <v>1.8249</v>
      </c>
      <c r="T45" s="3">
        <v>1.9762999999999999</v>
      </c>
      <c r="U45" s="3">
        <v>1.9739</v>
      </c>
      <c r="V45" s="3">
        <v>2.1829000000000001</v>
      </c>
      <c r="W45" s="3">
        <v>1.93</v>
      </c>
      <c r="X45" s="3">
        <v>1.9252</v>
      </c>
      <c r="Y45" s="3">
        <v>2.2947000000000002</v>
      </c>
      <c r="Z45" s="3">
        <v>2.1440999999999999</v>
      </c>
    </row>
    <row r="46" spans="1:26" s="1" customFormat="1" ht="18" customHeight="1" x14ac:dyDescent="0.45">
      <c r="A46" s="59"/>
      <c r="B46" s="6" t="s">
        <v>25</v>
      </c>
      <c r="C46" s="6">
        <v>9.6100000000000005E-2</v>
      </c>
      <c r="D46" s="6">
        <v>8.0500000000000002E-2</v>
      </c>
      <c r="E46" s="6">
        <v>0.1014</v>
      </c>
      <c r="F46" s="6">
        <v>0.19059999999999999</v>
      </c>
      <c r="G46" s="6">
        <v>0.59670000000000001</v>
      </c>
      <c r="H46" s="6">
        <v>1.4455</v>
      </c>
      <c r="I46" s="6">
        <v>1.8784000000000001</v>
      </c>
      <c r="J46" s="6">
        <v>2.2764000000000002</v>
      </c>
      <c r="K46" s="6">
        <v>2.1006999999999998</v>
      </c>
      <c r="L46" s="6">
        <v>2.1631</v>
      </c>
      <c r="M46" s="6">
        <v>2.1964000000000001</v>
      </c>
      <c r="N46" s="6">
        <v>2.4257</v>
      </c>
      <c r="O46" s="6">
        <v>0.1012</v>
      </c>
      <c r="P46" s="6">
        <v>8.1600000000000006E-2</v>
      </c>
      <c r="Q46" s="6">
        <v>0.1024</v>
      </c>
      <c r="R46" s="6">
        <v>0.1956</v>
      </c>
      <c r="S46" s="6">
        <v>0.60840000000000005</v>
      </c>
      <c r="T46" s="6">
        <v>1.4646999999999999</v>
      </c>
      <c r="U46" s="6">
        <v>1.8920999999999999</v>
      </c>
      <c r="V46" s="6">
        <v>2.2040999999999999</v>
      </c>
      <c r="W46" s="6">
        <v>2.0884</v>
      </c>
      <c r="X46" s="6">
        <v>2.1057000000000001</v>
      </c>
      <c r="Y46" s="6">
        <v>2.1509999999999998</v>
      </c>
      <c r="Z46" s="6">
        <v>2.3193999999999999</v>
      </c>
    </row>
    <row r="47" spans="1:26" s="1" customFormat="1" ht="18" customHeight="1" x14ac:dyDescent="0.45">
      <c r="A47" s="59"/>
      <c r="B47" s="3" t="s">
        <v>26</v>
      </c>
      <c r="C47" s="3">
        <v>7.0800000000000002E-2</v>
      </c>
      <c r="D47" s="3">
        <v>6.83E-2</v>
      </c>
      <c r="E47" s="3">
        <v>0.107</v>
      </c>
      <c r="F47" s="3">
        <v>0.2419</v>
      </c>
      <c r="G47" s="3">
        <v>0.6593</v>
      </c>
      <c r="H47" s="3">
        <v>0.99950000000000006</v>
      </c>
      <c r="I47" s="3">
        <v>1.2890999999999999</v>
      </c>
      <c r="J47" s="3">
        <v>1.3535999999999999</v>
      </c>
      <c r="K47" s="3">
        <v>1.3241000000000001</v>
      </c>
      <c r="L47" s="3">
        <v>1.3275999999999999</v>
      </c>
      <c r="M47" s="3">
        <v>1.3111999999999999</v>
      </c>
      <c r="N47" s="3">
        <v>1.4212</v>
      </c>
      <c r="O47" s="3">
        <v>7.1599999999999997E-2</v>
      </c>
      <c r="P47" s="3">
        <v>6.8500000000000005E-2</v>
      </c>
      <c r="Q47" s="3">
        <v>0.1081</v>
      </c>
      <c r="R47" s="3">
        <v>0.24690000000000001</v>
      </c>
      <c r="S47" s="3">
        <v>0.65290000000000004</v>
      </c>
      <c r="T47" s="3">
        <v>1.0435000000000001</v>
      </c>
      <c r="U47" s="3">
        <v>1.2749999999999999</v>
      </c>
      <c r="V47" s="3">
        <v>1.3363</v>
      </c>
      <c r="W47" s="3">
        <v>1.3653</v>
      </c>
      <c r="X47" s="3">
        <v>1.2714000000000001</v>
      </c>
      <c r="Y47" s="3">
        <v>1.3514999999999999</v>
      </c>
      <c r="Z47" s="3">
        <v>1.4329000000000001</v>
      </c>
    </row>
    <row r="48" spans="1:26" ht="18" customHeight="1" x14ac:dyDescent="0.45"/>
    <row r="49" spans="1:26" s="1" customFormat="1" ht="18" customHeight="1" x14ac:dyDescent="0.45">
      <c r="A49" s="54" t="s">
        <v>34</v>
      </c>
      <c r="B49" s="54" t="s">
        <v>35</v>
      </c>
      <c r="C49" s="56" t="s">
        <v>30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 s="1" customFormat="1" ht="18" customHeight="1" x14ac:dyDescent="0.45">
      <c r="A50" s="54"/>
      <c r="B50" s="54"/>
      <c r="C50" s="57" t="s">
        <v>36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 t="s">
        <v>38</v>
      </c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spans="1:26" s="1" customFormat="1" ht="18" customHeight="1" x14ac:dyDescent="0.45">
      <c r="A51" s="54"/>
      <c r="B51" s="54"/>
      <c r="C51" s="57" t="s">
        <v>43</v>
      </c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 t="s">
        <v>43</v>
      </c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spans="1:26" s="1" customFormat="1" ht="18" customHeight="1" thickBot="1" x14ac:dyDescent="0.5">
      <c r="A52" s="55"/>
      <c r="B52" s="55"/>
      <c r="C52" s="4">
        <v>50</v>
      </c>
      <c r="D52" s="4">
        <v>12.5</v>
      </c>
      <c r="E52" s="4">
        <v>3.125</v>
      </c>
      <c r="F52" s="4">
        <v>0.78125</v>
      </c>
      <c r="G52" s="4">
        <v>0.1953125</v>
      </c>
      <c r="H52" s="4">
        <v>4.8828125E-2</v>
      </c>
      <c r="I52" s="4">
        <v>1.220703125E-2</v>
      </c>
      <c r="J52" s="4">
        <v>3.0517578125E-3</v>
      </c>
      <c r="K52" s="4">
        <v>7.62939453125E-4</v>
      </c>
      <c r="L52" s="4">
        <v>1.9073486328125E-4</v>
      </c>
      <c r="M52" s="4">
        <v>4.76837158203125E-5</v>
      </c>
      <c r="N52" s="4">
        <v>0</v>
      </c>
      <c r="O52" s="4">
        <v>50</v>
      </c>
      <c r="P52" s="4">
        <v>12.5</v>
      </c>
      <c r="Q52" s="4">
        <v>3.125</v>
      </c>
      <c r="R52" s="4">
        <v>0.78125</v>
      </c>
      <c r="S52" s="4">
        <v>0.1953125</v>
      </c>
      <c r="T52" s="4">
        <v>4.8828125E-2</v>
      </c>
      <c r="U52" s="4">
        <v>1.220703125E-2</v>
      </c>
      <c r="V52" s="4">
        <v>3.0517578125E-3</v>
      </c>
      <c r="W52" s="4">
        <v>7.62939453125E-4</v>
      </c>
      <c r="X52" s="4">
        <v>1.9073486328125E-4</v>
      </c>
      <c r="Y52" s="4">
        <v>4.76837158203125E-5</v>
      </c>
      <c r="Z52" s="4">
        <v>0</v>
      </c>
    </row>
    <row r="53" spans="1:26" s="1" customFormat="1" ht="18" customHeight="1" thickTop="1" x14ac:dyDescent="0.45">
      <c r="A53" s="58" t="s">
        <v>1</v>
      </c>
      <c r="B53" s="5" t="s">
        <v>2</v>
      </c>
      <c r="C53" s="5">
        <v>2.3531999999999997</v>
      </c>
      <c r="D53" s="5">
        <v>2.2786</v>
      </c>
      <c r="E53" s="5">
        <v>2.3416999999999999</v>
      </c>
      <c r="F53" s="5">
        <v>2.3573</v>
      </c>
      <c r="G53" s="5">
        <v>2.1700999999999997</v>
      </c>
      <c r="H53" s="5">
        <v>2.2677</v>
      </c>
      <c r="I53" s="5">
        <v>2.2355999999999998</v>
      </c>
      <c r="J53" s="5">
        <v>2.2223999999999999</v>
      </c>
      <c r="K53" s="5">
        <v>2.3898999999999999</v>
      </c>
      <c r="L53" s="5">
        <v>2.1418999999999997</v>
      </c>
      <c r="M53" s="5">
        <v>2.3647</v>
      </c>
      <c r="N53" s="5">
        <v>2.2292999999999998</v>
      </c>
      <c r="O53" s="5">
        <v>1.9918</v>
      </c>
      <c r="P53" s="5">
        <v>1.9950000000000001</v>
      </c>
      <c r="Q53" s="5">
        <v>1.8715999999999999</v>
      </c>
      <c r="R53" s="5">
        <v>1.8491</v>
      </c>
      <c r="S53" s="5">
        <v>2.0790999999999999</v>
      </c>
      <c r="T53" s="5">
        <v>1.9810000000000001</v>
      </c>
      <c r="U53" s="5">
        <v>1.8533999999999999</v>
      </c>
      <c r="V53" s="5">
        <v>1.9528000000000001</v>
      </c>
      <c r="W53" s="5">
        <v>2.0177</v>
      </c>
      <c r="X53" s="5">
        <v>2.0255000000000001</v>
      </c>
      <c r="Y53" s="5">
        <v>1.8105</v>
      </c>
      <c r="Z53" s="5">
        <v>2.0375000000000001</v>
      </c>
    </row>
    <row r="54" spans="1:26" s="1" customFormat="1" ht="18" customHeight="1" x14ac:dyDescent="0.45">
      <c r="A54" s="59"/>
      <c r="B54" s="3" t="s">
        <v>3</v>
      </c>
      <c r="C54" s="3">
        <v>2.0189999999999997</v>
      </c>
      <c r="D54" s="3">
        <v>2.0185</v>
      </c>
      <c r="E54" s="3">
        <v>1.8929999999999998</v>
      </c>
      <c r="F54" s="3">
        <v>2.0005999999999999</v>
      </c>
      <c r="G54" s="3">
        <v>1.8804999999999998</v>
      </c>
      <c r="H54" s="3">
        <v>1.8201999999999998</v>
      </c>
      <c r="I54" s="3">
        <v>1.9619</v>
      </c>
      <c r="J54" s="3">
        <v>2.0204</v>
      </c>
      <c r="K54" s="3">
        <v>1.9785999999999999</v>
      </c>
      <c r="L54" s="3">
        <v>2.0709999999999997</v>
      </c>
      <c r="M54" s="3">
        <v>1.9355</v>
      </c>
      <c r="N54" s="3">
        <v>1.9653999999999998</v>
      </c>
      <c r="O54" s="3">
        <v>1.9340999999999999</v>
      </c>
      <c r="P54" s="3">
        <v>2.0246</v>
      </c>
      <c r="Q54" s="3">
        <v>1.9961</v>
      </c>
      <c r="R54" s="3">
        <v>2.0063999999999997</v>
      </c>
      <c r="S54" s="3">
        <v>1.8378999999999999</v>
      </c>
      <c r="T54" s="3">
        <v>2.0873999999999997</v>
      </c>
      <c r="U54" s="3">
        <v>2.0710999999999999</v>
      </c>
      <c r="V54" s="3">
        <v>1.9295</v>
      </c>
      <c r="W54" s="3">
        <v>1.9065999999999999</v>
      </c>
      <c r="X54" s="3">
        <v>1.9107999999999998</v>
      </c>
      <c r="Y54" s="3">
        <v>1.8184</v>
      </c>
      <c r="Z54" s="3">
        <v>1.897</v>
      </c>
    </row>
    <row r="55" spans="1:26" s="1" customFormat="1" ht="18" customHeight="1" x14ac:dyDescent="0.45">
      <c r="A55" s="59" t="s">
        <v>4</v>
      </c>
      <c r="B55" s="6" t="s">
        <v>5</v>
      </c>
      <c r="C55" s="6">
        <v>2.1192000000000002</v>
      </c>
      <c r="D55" s="6">
        <v>2.3151999999999999</v>
      </c>
      <c r="E55" s="6">
        <v>2.2520000000000002</v>
      </c>
      <c r="F55" s="6">
        <v>2.1711</v>
      </c>
      <c r="G55" s="6">
        <v>2.2791999999999999</v>
      </c>
      <c r="H55" s="6">
        <v>2.2833999999999999</v>
      </c>
      <c r="I55" s="6">
        <v>2.0857000000000001</v>
      </c>
      <c r="J55" s="6">
        <v>2.3761999999999999</v>
      </c>
      <c r="K55" s="6">
        <v>2.3045</v>
      </c>
      <c r="L55" s="6">
        <v>2.3645</v>
      </c>
      <c r="M55" s="6">
        <v>2.2336</v>
      </c>
      <c r="N55" s="6">
        <v>2.1680999999999999</v>
      </c>
      <c r="O55" s="6">
        <v>2.3531</v>
      </c>
      <c r="P55" s="6">
        <v>2.1787999999999998</v>
      </c>
      <c r="Q55" s="6">
        <v>2.2601999999999998</v>
      </c>
      <c r="R55" s="6">
        <v>2.2479999999999998</v>
      </c>
      <c r="S55" s="6">
        <v>2.2043999999999997</v>
      </c>
      <c r="T55" s="6">
        <v>2.2346999999999997</v>
      </c>
      <c r="U55" s="6">
        <v>2.3458999999999999</v>
      </c>
      <c r="V55" s="6">
        <v>2.3167</v>
      </c>
      <c r="W55" s="6">
        <v>2.2716999999999996</v>
      </c>
      <c r="X55" s="6">
        <v>2.3887</v>
      </c>
      <c r="Y55" s="6">
        <v>2.3158999999999996</v>
      </c>
      <c r="Z55" s="6">
        <v>2.1774999999999998</v>
      </c>
    </row>
    <row r="56" spans="1:26" s="1" customFormat="1" ht="18" customHeight="1" x14ac:dyDescent="0.45">
      <c r="A56" s="59"/>
      <c r="B56" s="3" t="s">
        <v>6</v>
      </c>
      <c r="C56" s="3">
        <v>1.9279000000000002</v>
      </c>
      <c r="D56" s="3">
        <v>2</v>
      </c>
      <c r="E56" s="3">
        <v>1.9246000000000001</v>
      </c>
      <c r="F56" s="3">
        <v>2.0413999999999999</v>
      </c>
      <c r="G56" s="3">
        <v>1.7923</v>
      </c>
      <c r="H56" s="3">
        <v>2.0407999999999999</v>
      </c>
      <c r="I56" s="3">
        <v>1.9698</v>
      </c>
      <c r="J56" s="3">
        <v>1.9717</v>
      </c>
      <c r="K56" s="3">
        <v>2.0472000000000001</v>
      </c>
      <c r="L56" s="3">
        <v>1.8583000000000001</v>
      </c>
      <c r="M56" s="3">
        <v>1.9195</v>
      </c>
      <c r="N56" s="3">
        <v>1.9172</v>
      </c>
      <c r="O56" s="3">
        <v>2.1671999999999998</v>
      </c>
      <c r="P56" s="3">
        <v>2.0305</v>
      </c>
      <c r="Q56" s="3">
        <v>1.9617</v>
      </c>
      <c r="R56" s="3">
        <v>2.1036999999999999</v>
      </c>
      <c r="S56" s="3">
        <v>1.9835999999999998</v>
      </c>
      <c r="T56" s="3">
        <v>2.1372</v>
      </c>
      <c r="U56" s="3">
        <v>2.2237</v>
      </c>
      <c r="V56" s="3">
        <v>2.1372</v>
      </c>
      <c r="W56" s="3">
        <v>1.9768999999999999</v>
      </c>
      <c r="X56" s="3">
        <v>2.1240000000000001</v>
      </c>
      <c r="Y56" s="3">
        <v>2.1612999999999998</v>
      </c>
      <c r="Z56" s="3">
        <v>2.0732999999999997</v>
      </c>
    </row>
    <row r="57" spans="1:26" s="1" customFormat="1" ht="18" customHeight="1" x14ac:dyDescent="0.45">
      <c r="A57" s="59"/>
      <c r="B57" s="6" t="s">
        <v>7</v>
      </c>
      <c r="C57" s="6">
        <v>2.23</v>
      </c>
      <c r="D57" s="6">
        <v>2.2384999999999997</v>
      </c>
      <c r="E57" s="6">
        <v>2.0758999999999999</v>
      </c>
      <c r="F57" s="6">
        <v>2.1545000000000001</v>
      </c>
      <c r="G57" s="6">
        <v>2.2749999999999999</v>
      </c>
      <c r="H57" s="6">
        <v>2.1873</v>
      </c>
      <c r="I57" s="6">
        <v>2.1564999999999999</v>
      </c>
      <c r="J57" s="6">
        <v>2.0794999999999999</v>
      </c>
      <c r="K57" s="6">
        <v>2.2517</v>
      </c>
      <c r="L57" s="6">
        <v>2.2460999999999998</v>
      </c>
      <c r="M57" s="6">
        <v>2.2117</v>
      </c>
      <c r="N57" s="6">
        <v>2.1114999999999999</v>
      </c>
      <c r="O57" s="6">
        <v>2.0705999999999998</v>
      </c>
      <c r="P57" s="6">
        <v>1.8857999999999999</v>
      </c>
      <c r="Q57" s="6">
        <v>2.0823</v>
      </c>
      <c r="R57" s="6">
        <v>1.9035</v>
      </c>
      <c r="S57" s="6">
        <v>1.9500999999999999</v>
      </c>
      <c r="T57" s="6">
        <v>1.9229999999999998</v>
      </c>
      <c r="U57" s="6">
        <v>2.0388999999999999</v>
      </c>
      <c r="V57" s="6">
        <v>1.8535999999999999</v>
      </c>
      <c r="W57" s="6">
        <v>1.9115</v>
      </c>
      <c r="X57" s="6">
        <v>2.1023999999999998</v>
      </c>
      <c r="Y57" s="6">
        <v>2.0255000000000001</v>
      </c>
      <c r="Z57" s="6">
        <v>1.9766999999999999</v>
      </c>
    </row>
    <row r="58" spans="1:26" s="1" customFormat="1" ht="18" customHeight="1" x14ac:dyDescent="0.45">
      <c r="A58" s="3" t="s">
        <v>8</v>
      </c>
      <c r="B58" s="3" t="s">
        <v>9</v>
      </c>
      <c r="C58" s="3">
        <v>1.804</v>
      </c>
      <c r="D58" s="3">
        <v>1.8057000000000001</v>
      </c>
      <c r="E58" s="3">
        <v>1.5692000000000002</v>
      </c>
      <c r="F58" s="3">
        <v>1.7339</v>
      </c>
      <c r="G58" s="3">
        <v>1.5475000000000001</v>
      </c>
      <c r="H58" s="3">
        <v>1.7007000000000001</v>
      </c>
      <c r="I58" s="3">
        <v>1.7576000000000001</v>
      </c>
      <c r="J58" s="3">
        <v>1.6473</v>
      </c>
      <c r="K58" s="3">
        <v>1.6500000000000001</v>
      </c>
      <c r="L58" s="3">
        <v>1.7132000000000001</v>
      </c>
      <c r="M58" s="3">
        <v>1.6678000000000002</v>
      </c>
      <c r="N58" s="3">
        <v>1.6333</v>
      </c>
      <c r="O58" s="3">
        <v>1.5766</v>
      </c>
      <c r="P58" s="3">
        <v>1.7418</v>
      </c>
      <c r="Q58" s="3">
        <v>1.6677999999999999</v>
      </c>
      <c r="R58" s="3">
        <v>1.6465000000000001</v>
      </c>
      <c r="S58" s="3">
        <v>1.5644</v>
      </c>
      <c r="T58" s="3">
        <v>1.6440999999999999</v>
      </c>
      <c r="U58" s="3">
        <v>1.5748</v>
      </c>
      <c r="V58" s="3">
        <v>1.6609</v>
      </c>
      <c r="W58" s="3">
        <v>1.6972</v>
      </c>
      <c r="X58" s="3">
        <v>1.5811999999999999</v>
      </c>
      <c r="Y58" s="3">
        <v>1.8265</v>
      </c>
      <c r="Z58" s="3">
        <v>1.7376</v>
      </c>
    </row>
    <row r="59" spans="1:26" s="1" customFormat="1" ht="18" customHeight="1" x14ac:dyDescent="0.45">
      <c r="A59" s="59" t="s">
        <v>10</v>
      </c>
      <c r="B59" s="6" t="s">
        <v>11</v>
      </c>
      <c r="C59" s="6">
        <v>2.0691999999999999</v>
      </c>
      <c r="D59" s="6">
        <v>1.9710999999999999</v>
      </c>
      <c r="E59" s="6">
        <v>2.2235999999999998</v>
      </c>
      <c r="F59" s="6">
        <v>2.0913999999999997</v>
      </c>
      <c r="G59" s="6">
        <v>2.1467999999999998</v>
      </c>
      <c r="H59" s="6">
        <v>2.1861999999999999</v>
      </c>
      <c r="I59" s="6">
        <v>2.1229999999999998</v>
      </c>
      <c r="J59" s="6">
        <v>2.1257999999999999</v>
      </c>
      <c r="K59" s="6">
        <v>2.2282999999999999</v>
      </c>
      <c r="L59" s="6">
        <v>1.9785999999999999</v>
      </c>
      <c r="M59" s="6">
        <v>2.0569999999999999</v>
      </c>
      <c r="N59" s="6">
        <v>2.1789999999999998</v>
      </c>
      <c r="O59" s="6">
        <v>2.2787999999999999</v>
      </c>
      <c r="P59" s="6">
        <v>2.2398000000000002</v>
      </c>
      <c r="Q59" s="6">
        <v>2.1337999999999999</v>
      </c>
      <c r="R59" s="6">
        <v>2.3304</v>
      </c>
      <c r="S59" s="6">
        <v>2.3104</v>
      </c>
      <c r="T59" s="6">
        <v>2.1964999999999999</v>
      </c>
      <c r="U59" s="6">
        <v>2.1143000000000001</v>
      </c>
      <c r="V59" s="6">
        <v>2.3113000000000001</v>
      </c>
      <c r="W59" s="6">
        <v>2.2792000000000003</v>
      </c>
      <c r="X59" s="6">
        <v>2.3002000000000002</v>
      </c>
      <c r="Y59" s="6">
        <v>2.056</v>
      </c>
      <c r="Z59" s="6">
        <v>2.1981999999999999</v>
      </c>
    </row>
    <row r="60" spans="1:26" s="1" customFormat="1" ht="18" customHeight="1" x14ac:dyDescent="0.45">
      <c r="A60" s="59"/>
      <c r="B60" s="3" t="s">
        <v>12</v>
      </c>
      <c r="C60" s="3">
        <v>1.9776999999999998</v>
      </c>
      <c r="D60" s="3">
        <v>2.1019999999999999</v>
      </c>
      <c r="E60" s="3">
        <v>1.9722999999999997</v>
      </c>
      <c r="F60" s="3">
        <v>2.1599999999999997</v>
      </c>
      <c r="G60" s="3">
        <v>1.9467999999999999</v>
      </c>
      <c r="H60" s="3">
        <v>1.9978999999999998</v>
      </c>
      <c r="I60" s="3">
        <v>1.9533999999999998</v>
      </c>
      <c r="J60" s="3">
        <v>1.9882999999999997</v>
      </c>
      <c r="K60" s="3">
        <v>2.0728999999999997</v>
      </c>
      <c r="L60" s="3">
        <v>2.1220999999999997</v>
      </c>
      <c r="M60" s="3">
        <v>1.9905999999999999</v>
      </c>
      <c r="N60" s="3">
        <v>1.9921999999999997</v>
      </c>
      <c r="O60" s="3">
        <v>2.0625999999999998</v>
      </c>
      <c r="P60" s="3">
        <v>1.9492</v>
      </c>
      <c r="Q60" s="3">
        <v>1.9748999999999999</v>
      </c>
      <c r="R60" s="3">
        <v>2.198</v>
      </c>
      <c r="S60" s="3">
        <v>1.9638</v>
      </c>
      <c r="T60" s="3">
        <v>1.9407999999999999</v>
      </c>
      <c r="U60" s="3">
        <v>2.0747</v>
      </c>
      <c r="V60" s="3">
        <v>2.2014999999999998</v>
      </c>
      <c r="W60" s="3">
        <v>2.1553999999999998</v>
      </c>
      <c r="X60" s="3">
        <v>2.0958000000000001</v>
      </c>
      <c r="Y60" s="3">
        <v>2.0310999999999999</v>
      </c>
      <c r="Z60" s="3">
        <v>2.1097000000000001</v>
      </c>
    </row>
    <row r="61" spans="1:26" s="1" customFormat="1" ht="18" customHeight="1" x14ac:dyDescent="0.45">
      <c r="A61" s="59"/>
      <c r="B61" s="6" t="s">
        <v>13</v>
      </c>
      <c r="C61" s="6">
        <v>1.8707999999999998</v>
      </c>
      <c r="D61" s="6">
        <v>1.8965999999999998</v>
      </c>
      <c r="E61" s="6">
        <v>1.9759</v>
      </c>
      <c r="F61" s="6">
        <v>2.0154000000000001</v>
      </c>
      <c r="G61" s="6">
        <v>1.8399999999999999</v>
      </c>
      <c r="H61" s="6">
        <v>1.9136</v>
      </c>
      <c r="I61" s="6">
        <v>2.0888</v>
      </c>
      <c r="J61" s="6">
        <v>1.9819</v>
      </c>
      <c r="K61" s="6">
        <v>1.8718999999999999</v>
      </c>
      <c r="L61" s="6">
        <v>2.0912999999999999</v>
      </c>
      <c r="M61" s="6">
        <v>2.0773999999999999</v>
      </c>
      <c r="N61" s="6">
        <v>1.8412999999999999</v>
      </c>
      <c r="O61" s="6">
        <v>1.8536999999999999</v>
      </c>
      <c r="P61" s="6">
        <v>2.0343</v>
      </c>
      <c r="Q61" s="6">
        <v>1.8273999999999999</v>
      </c>
      <c r="R61" s="6">
        <v>1.9607999999999999</v>
      </c>
      <c r="S61" s="6">
        <v>1.9122999999999999</v>
      </c>
      <c r="T61" s="6">
        <v>2.0417999999999998</v>
      </c>
      <c r="U61" s="6">
        <v>2.0547999999999997</v>
      </c>
      <c r="V61" s="6">
        <v>2.0874999999999999</v>
      </c>
      <c r="W61" s="6">
        <v>1.8980999999999999</v>
      </c>
      <c r="X61" s="6">
        <v>2.0636999999999999</v>
      </c>
      <c r="Y61" s="6">
        <v>2.0676000000000001</v>
      </c>
      <c r="Z61" s="6">
        <v>1.9000999999999999</v>
      </c>
    </row>
    <row r="62" spans="1:26" s="1" customFormat="1" ht="18" customHeight="1" x14ac:dyDescent="0.45">
      <c r="A62" s="59"/>
      <c r="B62" s="3" t="s">
        <v>14</v>
      </c>
      <c r="C62" s="3">
        <v>2.2431000000000001</v>
      </c>
      <c r="D62" s="3">
        <v>2.1800000000000002</v>
      </c>
      <c r="E62" s="3">
        <v>2.2244000000000002</v>
      </c>
      <c r="F62" s="3">
        <v>2.2511000000000001</v>
      </c>
      <c r="G62" s="3">
        <v>2.2869000000000002</v>
      </c>
      <c r="H62" s="3">
        <v>2.0550999999999999</v>
      </c>
      <c r="I62" s="3">
        <v>2.2402000000000002</v>
      </c>
      <c r="J62" s="3">
        <v>2.2215000000000003</v>
      </c>
      <c r="K62" s="3">
        <v>2.19</v>
      </c>
      <c r="L62" s="3">
        <v>2.0467</v>
      </c>
      <c r="M62" s="3">
        <v>2.0018000000000002</v>
      </c>
      <c r="N62" s="3">
        <v>2.0363000000000002</v>
      </c>
      <c r="O62" s="3">
        <v>2.2406999999999999</v>
      </c>
      <c r="P62" s="3">
        <v>2.19</v>
      </c>
      <c r="Q62" s="3">
        <v>2.1926000000000001</v>
      </c>
      <c r="R62" s="3">
        <v>2.1253000000000002</v>
      </c>
      <c r="S62" s="3">
        <v>2.0880000000000001</v>
      </c>
      <c r="T62" s="3">
        <v>2.0685000000000002</v>
      </c>
      <c r="U62" s="3">
        <v>2.0329000000000002</v>
      </c>
      <c r="V62" s="3">
        <v>2.1508000000000003</v>
      </c>
      <c r="W62" s="3">
        <v>2.1785000000000001</v>
      </c>
      <c r="X62" s="3">
        <v>2.2175000000000002</v>
      </c>
      <c r="Y62" s="3">
        <v>2.1181999999999999</v>
      </c>
      <c r="Z62" s="3">
        <v>2.2360000000000002</v>
      </c>
    </row>
    <row r="63" spans="1:26" s="1" customFormat="1" ht="18" customHeight="1" x14ac:dyDescent="0.45">
      <c r="A63" s="3" t="s">
        <v>15</v>
      </c>
      <c r="B63" s="6" t="s">
        <v>16</v>
      </c>
      <c r="C63" s="6">
        <v>2.7638000000000003</v>
      </c>
      <c r="D63" s="6">
        <v>2.6849000000000003</v>
      </c>
      <c r="E63" s="6">
        <v>2.7053000000000003</v>
      </c>
      <c r="F63" s="6">
        <v>2.7128000000000001</v>
      </c>
      <c r="G63" s="6">
        <v>2.7841</v>
      </c>
      <c r="H63" s="6">
        <v>2.605</v>
      </c>
      <c r="I63" s="6">
        <v>2.6349</v>
      </c>
      <c r="J63" s="6">
        <v>2.6372</v>
      </c>
      <c r="K63" s="6">
        <v>2.8521000000000001</v>
      </c>
      <c r="L63" s="6">
        <v>2.7625999999999999</v>
      </c>
      <c r="M63" s="6">
        <v>2.8431999999999999</v>
      </c>
      <c r="N63" s="6">
        <v>2.7349000000000001</v>
      </c>
      <c r="O63" s="6">
        <v>2.8963000000000001</v>
      </c>
      <c r="P63" s="6">
        <v>2.8395000000000001</v>
      </c>
      <c r="Q63" s="6">
        <v>2.8682000000000003</v>
      </c>
      <c r="R63" s="6">
        <v>2.81</v>
      </c>
      <c r="S63" s="6">
        <v>2.8891</v>
      </c>
      <c r="T63" s="6">
        <v>2.9369000000000001</v>
      </c>
      <c r="U63" s="6">
        <v>2.7982</v>
      </c>
      <c r="V63" s="6">
        <v>2.6645000000000003</v>
      </c>
      <c r="W63" s="6">
        <v>2.6930000000000001</v>
      </c>
      <c r="X63" s="6">
        <v>2.7978000000000001</v>
      </c>
      <c r="Y63" s="6">
        <v>2.9450000000000003</v>
      </c>
      <c r="Z63" s="6">
        <v>2.6689000000000003</v>
      </c>
    </row>
    <row r="64" spans="1:26" s="1" customFormat="1" ht="18" customHeight="1" x14ac:dyDescent="0.45">
      <c r="A64" s="59" t="s">
        <v>17</v>
      </c>
      <c r="B64" s="3" t="s">
        <v>18</v>
      </c>
      <c r="C64" s="3">
        <v>0.67279999999999995</v>
      </c>
      <c r="D64" s="3">
        <v>0.48399999999999999</v>
      </c>
      <c r="E64" s="3">
        <v>0.45879999999999999</v>
      </c>
      <c r="F64" s="3">
        <v>0.74629999999999996</v>
      </c>
      <c r="G64" s="3">
        <v>0.66149999999999998</v>
      </c>
      <c r="H64" s="3">
        <v>0.69209999999999994</v>
      </c>
      <c r="I64" s="3">
        <v>0.7056</v>
      </c>
      <c r="J64" s="3">
        <v>0.74509999999999998</v>
      </c>
      <c r="K64" s="3">
        <v>0.48880000000000001</v>
      </c>
      <c r="L64" s="3">
        <v>0.70899999999999996</v>
      </c>
      <c r="M64" s="3">
        <v>0.70950000000000002</v>
      </c>
      <c r="N64" s="3">
        <v>0.52400000000000002</v>
      </c>
      <c r="O64" s="3">
        <v>0.60699999999999998</v>
      </c>
      <c r="P64" s="3">
        <v>0.62139999999999995</v>
      </c>
      <c r="Q64" s="3">
        <v>0.60189999999999999</v>
      </c>
      <c r="R64" s="3">
        <v>0.71850000000000003</v>
      </c>
      <c r="S64" s="3">
        <v>0.4652</v>
      </c>
      <c r="T64" s="3">
        <v>0.75639999999999996</v>
      </c>
      <c r="U64" s="3">
        <v>0.56089999999999995</v>
      </c>
      <c r="V64" s="3">
        <v>0.54010000000000002</v>
      </c>
      <c r="W64" s="3">
        <v>0.60060000000000002</v>
      </c>
      <c r="X64" s="3">
        <v>0.74690000000000001</v>
      </c>
      <c r="Y64" s="3">
        <v>0.72439999999999993</v>
      </c>
      <c r="Z64" s="3">
        <v>0.73839999999999995</v>
      </c>
    </row>
    <row r="65" spans="1:26" s="1" customFormat="1" ht="18" customHeight="1" x14ac:dyDescent="0.45">
      <c r="A65" s="59"/>
      <c r="B65" s="6" t="s">
        <v>19</v>
      </c>
      <c r="C65" s="6">
        <v>0.14550000000000002</v>
      </c>
      <c r="D65" s="6">
        <v>0.26829999999999998</v>
      </c>
      <c r="E65" s="6">
        <v>0.10830000000000001</v>
      </c>
      <c r="F65" s="6">
        <v>0.27500000000000002</v>
      </c>
      <c r="G65" s="6">
        <v>0.15920000000000001</v>
      </c>
      <c r="H65" s="6">
        <v>0.1968</v>
      </c>
      <c r="I65" s="6">
        <v>0.1963</v>
      </c>
      <c r="J65" s="6">
        <v>0.14550000000000002</v>
      </c>
      <c r="K65" s="6">
        <v>0.3342</v>
      </c>
      <c r="L65" s="6">
        <v>0.3357</v>
      </c>
      <c r="M65" s="6">
        <v>0.27790000000000004</v>
      </c>
      <c r="N65" s="6">
        <v>0.1023</v>
      </c>
      <c r="O65" s="6">
        <v>9.8299999999999998E-2</v>
      </c>
      <c r="P65" s="6">
        <v>0.34499999999999997</v>
      </c>
      <c r="Q65" s="6">
        <v>0.29459999999999997</v>
      </c>
      <c r="R65" s="6">
        <v>9.2999999999999999E-2</v>
      </c>
      <c r="S65" s="6">
        <v>0.20960000000000001</v>
      </c>
      <c r="T65" s="6">
        <v>0.2089</v>
      </c>
      <c r="U65" s="6">
        <v>0.25750000000000001</v>
      </c>
      <c r="V65" s="6">
        <v>0.22220000000000001</v>
      </c>
      <c r="W65" s="6">
        <v>0.23469999999999999</v>
      </c>
      <c r="X65" s="6">
        <v>0.27829999999999999</v>
      </c>
      <c r="Y65" s="6">
        <v>0.1923</v>
      </c>
      <c r="Z65" s="6">
        <v>0.10279999999999999</v>
      </c>
    </row>
    <row r="66" spans="1:26" s="1" customFormat="1" ht="18" customHeight="1" x14ac:dyDescent="0.45">
      <c r="A66" s="59" t="s">
        <v>20</v>
      </c>
      <c r="B66" s="3" t="s">
        <v>21</v>
      </c>
      <c r="C66" s="3">
        <v>2.2096</v>
      </c>
      <c r="D66" s="3">
        <v>2.2721</v>
      </c>
      <c r="E66" s="3">
        <v>2.2585000000000002</v>
      </c>
      <c r="F66" s="3">
        <v>2.2302</v>
      </c>
      <c r="G66" s="3">
        <v>2.0298000000000003</v>
      </c>
      <c r="H66" s="3">
        <v>1.9821000000000002</v>
      </c>
      <c r="I66" s="3">
        <v>2.1798000000000002</v>
      </c>
      <c r="J66" s="3">
        <v>2.0326</v>
      </c>
      <c r="K66" s="3">
        <v>2.1805000000000003</v>
      </c>
      <c r="L66" s="3">
        <v>2.0237000000000003</v>
      </c>
      <c r="M66" s="3">
        <v>2.1688000000000001</v>
      </c>
      <c r="N66" s="3">
        <v>2.1746000000000003</v>
      </c>
      <c r="O66" s="3">
        <v>2.2193999999999998</v>
      </c>
      <c r="P66" s="3">
        <v>2.2067999999999999</v>
      </c>
      <c r="Q66" s="3">
        <v>2.1311999999999998</v>
      </c>
      <c r="R66" s="3">
        <v>2.2658999999999998</v>
      </c>
      <c r="S66" s="3">
        <v>2.0958999999999999</v>
      </c>
      <c r="T66" s="3">
        <v>2.0726999999999998</v>
      </c>
      <c r="U66" s="3">
        <v>2.3226999999999998</v>
      </c>
      <c r="V66" s="3">
        <v>2.1995999999999998</v>
      </c>
      <c r="W66" s="3">
        <v>2.2079</v>
      </c>
      <c r="X66" s="3">
        <v>2.3369</v>
      </c>
      <c r="Y66" s="3">
        <v>2.0465999999999998</v>
      </c>
      <c r="Z66" s="3">
        <v>2.1959999999999997</v>
      </c>
    </row>
    <row r="67" spans="1:26" s="1" customFormat="1" ht="18" customHeight="1" x14ac:dyDescent="0.45">
      <c r="A67" s="59"/>
      <c r="B67" s="6" t="s">
        <v>22</v>
      </c>
      <c r="C67" s="6">
        <v>2.2334000000000001</v>
      </c>
      <c r="D67" s="6">
        <v>2.3544</v>
      </c>
      <c r="E67" s="6">
        <v>2.3380999999999998</v>
      </c>
      <c r="F67" s="6">
        <v>2.4667999999999997</v>
      </c>
      <c r="G67" s="6">
        <v>2.2441999999999998</v>
      </c>
      <c r="H67" s="6">
        <v>2.3630999999999998</v>
      </c>
      <c r="I67" s="6">
        <v>2.4080999999999997</v>
      </c>
      <c r="J67" s="6">
        <v>2.2839</v>
      </c>
      <c r="K67" s="6">
        <v>2.3217999999999996</v>
      </c>
      <c r="L67" s="6">
        <v>2.2083999999999997</v>
      </c>
      <c r="M67" s="6">
        <v>2.2782999999999998</v>
      </c>
      <c r="N67" s="6">
        <v>2.2209999999999996</v>
      </c>
      <c r="O67" s="6">
        <v>2.4196</v>
      </c>
      <c r="P67" s="6">
        <v>2.4018999999999999</v>
      </c>
      <c r="Q67" s="6">
        <v>2.2381000000000002</v>
      </c>
      <c r="R67" s="6">
        <v>2.4551000000000003</v>
      </c>
      <c r="S67" s="6">
        <v>2.3856000000000002</v>
      </c>
      <c r="T67" s="6">
        <v>2.2390000000000003</v>
      </c>
      <c r="U67" s="6">
        <v>2.2483</v>
      </c>
      <c r="V67" s="6">
        <v>2.2063000000000001</v>
      </c>
      <c r="W67" s="6">
        <v>2.2814000000000001</v>
      </c>
      <c r="X67" s="6">
        <v>2.2290000000000001</v>
      </c>
      <c r="Y67" s="6">
        <v>2.4645999999999999</v>
      </c>
      <c r="Z67" s="6">
        <v>2.4969000000000001</v>
      </c>
    </row>
    <row r="68" spans="1:26" s="1" customFormat="1" ht="18" customHeight="1" x14ac:dyDescent="0.45">
      <c r="A68" s="59" t="s">
        <v>23</v>
      </c>
      <c r="B68" s="3" t="s">
        <v>24</v>
      </c>
      <c r="C68" s="3">
        <v>2.2631000000000001</v>
      </c>
      <c r="D68" s="3">
        <v>2.1958000000000002</v>
      </c>
      <c r="E68" s="3">
        <v>2.2047000000000003</v>
      </c>
      <c r="F68" s="3">
        <v>2.3834000000000004</v>
      </c>
      <c r="G68" s="3">
        <v>2.3669000000000002</v>
      </c>
      <c r="H68" s="3">
        <v>2.1622000000000003</v>
      </c>
      <c r="I68" s="3">
        <v>2.1523000000000003</v>
      </c>
      <c r="J68" s="3">
        <v>2.3483000000000001</v>
      </c>
      <c r="K68" s="3">
        <v>2.2379000000000002</v>
      </c>
      <c r="L68" s="3">
        <v>2.1720000000000002</v>
      </c>
      <c r="M68" s="3">
        <v>2.3501000000000003</v>
      </c>
      <c r="N68" s="3">
        <v>2.2356000000000003</v>
      </c>
      <c r="O68" s="3">
        <v>2.0534999999999997</v>
      </c>
      <c r="P68" s="3">
        <v>1.8794</v>
      </c>
      <c r="Q68" s="3">
        <v>1.8707999999999998</v>
      </c>
      <c r="R68" s="3">
        <v>2.0933999999999999</v>
      </c>
      <c r="S68" s="3">
        <v>1.9629999999999999</v>
      </c>
      <c r="T68" s="3">
        <v>2.0783999999999998</v>
      </c>
      <c r="U68" s="3">
        <v>1.9669999999999999</v>
      </c>
      <c r="V68" s="3">
        <v>1.8943999999999999</v>
      </c>
      <c r="W68" s="3">
        <v>1.9936999999999998</v>
      </c>
      <c r="X68" s="3">
        <v>2.0640999999999998</v>
      </c>
      <c r="Y68" s="3">
        <v>1.9870999999999999</v>
      </c>
      <c r="Z68" s="3">
        <v>2.028</v>
      </c>
    </row>
    <row r="69" spans="1:26" s="1" customFormat="1" ht="18" customHeight="1" x14ac:dyDescent="0.45">
      <c r="A69" s="59"/>
      <c r="B69" s="6" t="s">
        <v>25</v>
      </c>
      <c r="C69" s="6">
        <v>2.2443</v>
      </c>
      <c r="D69" s="6">
        <v>2.3071000000000002</v>
      </c>
      <c r="E69" s="6">
        <v>2.3491</v>
      </c>
      <c r="F69" s="6">
        <v>2.2349999999999999</v>
      </c>
      <c r="G69" s="6">
        <v>2.1973000000000003</v>
      </c>
      <c r="H69" s="6">
        <v>2.3393999999999999</v>
      </c>
      <c r="I69" s="6">
        <v>2.2568999999999999</v>
      </c>
      <c r="J69" s="6">
        <v>2.1385000000000001</v>
      </c>
      <c r="K69" s="6">
        <v>2.2749000000000001</v>
      </c>
      <c r="L69" s="6">
        <v>2.3081</v>
      </c>
      <c r="M69" s="6">
        <v>2.1436999999999999</v>
      </c>
      <c r="N69" s="6">
        <v>2.1067</v>
      </c>
      <c r="O69" s="6">
        <v>2.3159999999999998</v>
      </c>
      <c r="P69" s="6">
        <v>2.2517999999999998</v>
      </c>
      <c r="Q69" s="6">
        <v>2.1873999999999998</v>
      </c>
      <c r="R69" s="6">
        <v>2.0796000000000001</v>
      </c>
      <c r="S69" s="6">
        <v>2.0901999999999998</v>
      </c>
      <c r="T69" s="6">
        <v>2.1808999999999998</v>
      </c>
      <c r="U69" s="6">
        <v>2.1452</v>
      </c>
      <c r="V69" s="6">
        <v>2.1419999999999999</v>
      </c>
      <c r="W69" s="6">
        <v>2.1888000000000001</v>
      </c>
      <c r="X69" s="6">
        <v>2.2624999999999997</v>
      </c>
      <c r="Y69" s="6">
        <v>2.1625999999999999</v>
      </c>
      <c r="Z69" s="6">
        <v>2.141</v>
      </c>
    </row>
    <row r="70" spans="1:26" s="1" customFormat="1" ht="18" customHeight="1" x14ac:dyDescent="0.45">
      <c r="A70" s="59"/>
      <c r="B70" s="3" t="s">
        <v>26</v>
      </c>
      <c r="C70" s="3">
        <v>1.3003</v>
      </c>
      <c r="D70" s="3">
        <v>1.5877000000000001</v>
      </c>
      <c r="E70" s="3">
        <v>1.4038000000000002</v>
      </c>
      <c r="F70" s="3">
        <v>1.4928000000000001</v>
      </c>
      <c r="G70" s="3">
        <v>1.3477000000000001</v>
      </c>
      <c r="H70" s="3">
        <v>1.4543000000000001</v>
      </c>
      <c r="I70" s="3">
        <v>1.3420000000000001</v>
      </c>
      <c r="J70" s="3">
        <v>1.5043</v>
      </c>
      <c r="K70" s="3">
        <v>1.5271000000000001</v>
      </c>
      <c r="L70" s="3">
        <v>1.3085</v>
      </c>
      <c r="M70" s="3">
        <v>1.516</v>
      </c>
      <c r="N70" s="3">
        <v>1.3105</v>
      </c>
      <c r="O70" s="3">
        <v>1.5011000000000001</v>
      </c>
      <c r="P70" s="3">
        <v>1.5594000000000001</v>
      </c>
      <c r="Q70" s="3">
        <v>1.5801000000000001</v>
      </c>
      <c r="R70" s="3">
        <v>1.6146</v>
      </c>
      <c r="S70" s="3">
        <v>1.4849000000000001</v>
      </c>
      <c r="T70" s="3">
        <v>1.5271000000000001</v>
      </c>
      <c r="U70" s="3">
        <v>1.5323</v>
      </c>
      <c r="V70" s="3">
        <v>1.5726</v>
      </c>
      <c r="W70" s="3">
        <v>1.3993</v>
      </c>
      <c r="X70" s="3">
        <v>1.3757000000000001</v>
      </c>
      <c r="Y70" s="3">
        <v>1.6071</v>
      </c>
      <c r="Z70" s="3">
        <v>1.3968</v>
      </c>
    </row>
    <row r="71" spans="1:26" s="1" customFormat="1" ht="18" customHeight="1" x14ac:dyDescent="0.45">
      <c r="A71" s="8"/>
    </row>
    <row r="72" spans="1:26" ht="18" customHeight="1" x14ac:dyDescent="0.45"/>
    <row r="73" spans="1:26" s="1" customFormat="1" ht="18" customHeight="1" x14ac:dyDescent="0.45">
      <c r="A73" s="54" t="s">
        <v>34</v>
      </c>
      <c r="B73" s="54" t="s">
        <v>35</v>
      </c>
      <c r="C73" s="56" t="s">
        <v>31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 s="1" customFormat="1" ht="18" customHeight="1" x14ac:dyDescent="0.45">
      <c r="A74" s="54"/>
      <c r="B74" s="54"/>
      <c r="C74" s="57" t="s">
        <v>36</v>
      </c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 t="s">
        <v>38</v>
      </c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spans="1:26" s="1" customFormat="1" ht="18" customHeight="1" x14ac:dyDescent="0.45">
      <c r="A75" s="54"/>
      <c r="B75" s="54"/>
      <c r="C75" s="57" t="s">
        <v>43</v>
      </c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 t="s">
        <v>43</v>
      </c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spans="1:26" s="1" customFormat="1" ht="18" customHeight="1" thickBot="1" x14ac:dyDescent="0.5">
      <c r="A76" s="55"/>
      <c r="B76" s="55"/>
      <c r="C76" s="4">
        <v>50</v>
      </c>
      <c r="D76" s="4">
        <v>12.5</v>
      </c>
      <c r="E76" s="4">
        <v>3.125</v>
      </c>
      <c r="F76" s="4">
        <v>0.78125</v>
      </c>
      <c r="G76" s="4">
        <v>0.1953125</v>
      </c>
      <c r="H76" s="4">
        <v>4.8828125E-2</v>
      </c>
      <c r="I76" s="4">
        <v>1.220703125E-2</v>
      </c>
      <c r="J76" s="4">
        <v>3.0517578125E-3</v>
      </c>
      <c r="K76" s="4">
        <v>7.62939453125E-4</v>
      </c>
      <c r="L76" s="4">
        <v>1.9073486328125E-4</v>
      </c>
      <c r="M76" s="4">
        <v>4.76837158203125E-5</v>
      </c>
      <c r="N76" s="4">
        <v>0</v>
      </c>
      <c r="O76" s="4">
        <v>50</v>
      </c>
      <c r="P76" s="4">
        <v>12.5</v>
      </c>
      <c r="Q76" s="4">
        <v>3.125</v>
      </c>
      <c r="R76" s="4">
        <v>0.78125</v>
      </c>
      <c r="S76" s="4">
        <v>0.1953125</v>
      </c>
      <c r="T76" s="4">
        <v>4.8828125E-2</v>
      </c>
      <c r="U76" s="4">
        <v>1.220703125E-2</v>
      </c>
      <c r="V76" s="4">
        <v>3.0517578125E-3</v>
      </c>
      <c r="W76" s="4">
        <v>7.62939453125E-4</v>
      </c>
      <c r="X76" s="4">
        <v>1.9073486328125E-4</v>
      </c>
      <c r="Y76" s="4">
        <v>4.76837158203125E-5</v>
      </c>
      <c r="Z76" s="4">
        <v>0</v>
      </c>
    </row>
    <row r="77" spans="1:26" s="1" customFormat="1" ht="18" customHeight="1" thickTop="1" x14ac:dyDescent="0.45">
      <c r="A77" s="58" t="s">
        <v>1</v>
      </c>
      <c r="B77" s="5" t="s">
        <v>2</v>
      </c>
      <c r="C77" s="5">
        <v>1.9213</v>
      </c>
      <c r="D77" s="5">
        <v>2.2458999999999998</v>
      </c>
      <c r="E77" s="5">
        <v>2.1122999999999998</v>
      </c>
      <c r="F77" s="5">
        <v>2.2803</v>
      </c>
      <c r="G77" s="5">
        <v>2.0023</v>
      </c>
      <c r="H77" s="5">
        <v>1.9273</v>
      </c>
      <c r="I77" s="5">
        <v>2.1391</v>
      </c>
      <c r="J77" s="5">
        <v>2.2195</v>
      </c>
      <c r="K77" s="5">
        <v>2.0832999999999999</v>
      </c>
      <c r="L77" s="5">
        <v>1.8794999999999999</v>
      </c>
      <c r="M77" s="5">
        <v>2.2970000000000002</v>
      </c>
      <c r="N77" s="5">
        <v>2.2791999999999999</v>
      </c>
      <c r="O77" s="5">
        <v>2.2275</v>
      </c>
      <c r="P77" s="5">
        <v>2.2763</v>
      </c>
      <c r="Q77" s="5">
        <v>2.1867999999999999</v>
      </c>
      <c r="R77" s="5">
        <v>2.1061000000000001</v>
      </c>
      <c r="S77" s="5">
        <v>1.9397</v>
      </c>
      <c r="T77" s="5">
        <v>2.2469000000000001</v>
      </c>
      <c r="U77" s="5">
        <v>2.1160000000000001</v>
      </c>
      <c r="V77" s="5">
        <v>2.2370000000000001</v>
      </c>
      <c r="W77" s="5">
        <v>2.1955</v>
      </c>
      <c r="X77" s="5">
        <v>2.1615000000000002</v>
      </c>
      <c r="Y77" s="5">
        <v>1.9407000000000001</v>
      </c>
      <c r="Z77" s="5">
        <v>1.9575</v>
      </c>
    </row>
    <row r="78" spans="1:26" s="1" customFormat="1" ht="18" customHeight="1" x14ac:dyDescent="0.45">
      <c r="A78" s="59"/>
      <c r="B78" s="3" t="s">
        <v>3</v>
      </c>
      <c r="C78" s="3">
        <v>6.4399999999999999E-2</v>
      </c>
      <c r="D78" s="3">
        <v>6.2899999999999998E-2</v>
      </c>
      <c r="E78" s="3">
        <v>6.8599999999999994E-2</v>
      </c>
      <c r="F78" s="3">
        <v>7.0099999999999996E-2</v>
      </c>
      <c r="G78" s="3">
        <v>0.1227</v>
      </c>
      <c r="H78" s="3">
        <v>0.93920000000000003</v>
      </c>
      <c r="I78" s="3">
        <v>1.8724000000000001</v>
      </c>
      <c r="J78" s="3">
        <v>1.9172</v>
      </c>
      <c r="K78" s="3">
        <v>1.9515</v>
      </c>
      <c r="L78" s="3">
        <v>2.0053999999999998</v>
      </c>
      <c r="M78" s="3">
        <v>1.9112</v>
      </c>
      <c r="N78" s="3">
        <v>1.9404999999999999</v>
      </c>
      <c r="O78" s="3">
        <v>6.5100000000000005E-2</v>
      </c>
      <c r="P78" s="3">
        <v>6.3500000000000001E-2</v>
      </c>
      <c r="Q78" s="3">
        <v>6.9000000000000006E-2</v>
      </c>
      <c r="R78" s="3">
        <v>7.0400000000000004E-2</v>
      </c>
      <c r="S78" s="3">
        <v>0.12239999999999999</v>
      </c>
      <c r="T78" s="3">
        <v>0.92879999999999996</v>
      </c>
      <c r="U78" s="3">
        <v>1.8038000000000001</v>
      </c>
      <c r="V78" s="3">
        <v>1.9253</v>
      </c>
      <c r="W78" s="3">
        <v>1.9466000000000001</v>
      </c>
      <c r="X78" s="3">
        <v>2.0009999999999999</v>
      </c>
      <c r="Y78" s="3">
        <v>1.9153</v>
      </c>
      <c r="Z78" s="3">
        <v>1.9401999999999999</v>
      </c>
    </row>
    <row r="79" spans="1:26" s="1" customFormat="1" ht="18" customHeight="1" x14ac:dyDescent="0.45">
      <c r="A79" s="59" t="s">
        <v>4</v>
      </c>
      <c r="B79" s="6" t="s">
        <v>5</v>
      </c>
      <c r="C79" s="6">
        <v>6.1699999999999998E-2</v>
      </c>
      <c r="D79" s="6">
        <v>6.8599999999999994E-2</v>
      </c>
      <c r="E79" s="6">
        <v>6.2199999999999998E-2</v>
      </c>
      <c r="F79" s="6">
        <v>8.0199999999999994E-2</v>
      </c>
      <c r="G79" s="6">
        <v>7.5800000000000006E-2</v>
      </c>
      <c r="H79" s="6">
        <v>0.192</v>
      </c>
      <c r="I79" s="6">
        <v>1.08</v>
      </c>
      <c r="J79" s="6">
        <v>2.0899000000000001</v>
      </c>
      <c r="K79" s="6">
        <v>2.1714000000000002</v>
      </c>
      <c r="L79" s="6">
        <v>2.0384000000000002</v>
      </c>
      <c r="M79" s="6">
        <v>2.1857000000000002</v>
      </c>
      <c r="N79" s="6">
        <v>2.2332000000000001</v>
      </c>
      <c r="O79" s="6">
        <v>6.1100000000000002E-2</v>
      </c>
      <c r="P79" s="6">
        <v>6.88E-2</v>
      </c>
      <c r="Q79" s="6">
        <v>6.2600000000000003E-2</v>
      </c>
      <c r="R79" s="6">
        <v>8.0199999999999994E-2</v>
      </c>
      <c r="S79" s="6">
        <v>7.6999999999999999E-2</v>
      </c>
      <c r="T79" s="6">
        <v>0.1981</v>
      </c>
      <c r="U79" s="6">
        <v>1.1147</v>
      </c>
      <c r="V79" s="6">
        <v>2.0743999999999998</v>
      </c>
      <c r="W79" s="6">
        <v>2.1896</v>
      </c>
      <c r="X79" s="6">
        <v>2.0861000000000001</v>
      </c>
      <c r="Y79" s="6">
        <v>2.1758000000000002</v>
      </c>
      <c r="Z79" s="6">
        <v>2.2576999999999998</v>
      </c>
    </row>
    <row r="80" spans="1:26" s="1" customFormat="1" ht="18" customHeight="1" x14ac:dyDescent="0.45">
      <c r="A80" s="59"/>
      <c r="B80" s="3" t="s">
        <v>6</v>
      </c>
      <c r="C80" s="3">
        <v>3.61E-2</v>
      </c>
      <c r="D80" s="3">
        <v>6.9599999999999995E-2</v>
      </c>
      <c r="E80" s="3">
        <v>0.92679999999999996</v>
      </c>
      <c r="F80" s="3">
        <v>2.0807000000000002</v>
      </c>
      <c r="G80" s="3">
        <v>2.1543999999999999</v>
      </c>
      <c r="H80" s="3">
        <v>2.2334999999999998</v>
      </c>
      <c r="I80" s="3">
        <v>1.9474</v>
      </c>
      <c r="J80" s="3">
        <v>1.8424</v>
      </c>
      <c r="K80" s="3">
        <v>1.8757999999999999</v>
      </c>
      <c r="L80" s="3">
        <v>2.2256</v>
      </c>
      <c r="M80" s="3">
        <v>1.8963000000000001</v>
      </c>
      <c r="N80" s="3">
        <v>1.9227000000000001</v>
      </c>
      <c r="O80" s="3">
        <v>3.6700000000000003E-2</v>
      </c>
      <c r="P80" s="3">
        <v>6.7900000000000002E-2</v>
      </c>
      <c r="Q80" s="3">
        <v>0.89439999999999997</v>
      </c>
      <c r="R80" s="3">
        <v>2.2263000000000002</v>
      </c>
      <c r="S80" s="3">
        <v>2.2193999999999998</v>
      </c>
      <c r="T80" s="3">
        <v>2.2907000000000002</v>
      </c>
      <c r="U80" s="3">
        <v>2.2591999999999999</v>
      </c>
      <c r="V80" s="3">
        <v>1.9736</v>
      </c>
      <c r="W80" s="3">
        <v>2.0720999999999998</v>
      </c>
      <c r="X80" s="3">
        <v>1.9115</v>
      </c>
      <c r="Y80" s="3">
        <v>2.2357</v>
      </c>
      <c r="Z80" s="3">
        <v>2.1036999999999999</v>
      </c>
    </row>
    <row r="81" spans="1:26" s="1" customFormat="1" ht="18" customHeight="1" x14ac:dyDescent="0.45">
      <c r="A81" s="59"/>
      <c r="B81" s="6" t="s">
        <v>7</v>
      </c>
      <c r="C81" s="6">
        <v>2.7E-2</v>
      </c>
      <c r="D81" s="6">
        <v>9.1200000000000003E-2</v>
      </c>
      <c r="E81" s="6">
        <v>7.0099999999999996E-2</v>
      </c>
      <c r="F81" s="6">
        <v>0.82740000000000002</v>
      </c>
      <c r="G81" s="6">
        <v>1.8182</v>
      </c>
      <c r="H81" s="6">
        <v>1.8548</v>
      </c>
      <c r="I81" s="6">
        <v>1.9718</v>
      </c>
      <c r="J81" s="6">
        <v>2.1539000000000001</v>
      </c>
      <c r="K81" s="6">
        <v>1.8230999999999999</v>
      </c>
      <c r="L81" s="6">
        <v>2.278</v>
      </c>
      <c r="M81" s="6">
        <v>1.8448</v>
      </c>
      <c r="N81" s="6">
        <v>2.1463999999999999</v>
      </c>
      <c r="O81" s="6">
        <v>9.9199999999999997E-2</v>
      </c>
      <c r="P81" s="6">
        <v>6.8500000000000005E-2</v>
      </c>
      <c r="Q81" s="6">
        <v>8.3400000000000002E-2</v>
      </c>
      <c r="R81" s="6">
        <v>0.63060000000000005</v>
      </c>
      <c r="S81" s="6">
        <v>1.8851</v>
      </c>
      <c r="T81" s="6">
        <v>1.8985000000000001</v>
      </c>
      <c r="U81" s="6">
        <v>1.9415</v>
      </c>
      <c r="V81" s="6">
        <v>2.1768999999999998</v>
      </c>
      <c r="W81" s="6">
        <v>2.1173999999999999</v>
      </c>
      <c r="X81" s="6">
        <v>2.1324999999999998</v>
      </c>
      <c r="Y81" s="6">
        <v>1.8441000000000001</v>
      </c>
      <c r="Z81" s="6">
        <v>1.9806999999999999</v>
      </c>
    </row>
    <row r="82" spans="1:26" s="1" customFormat="1" ht="18" customHeight="1" x14ac:dyDescent="0.45">
      <c r="A82" s="3" t="s">
        <v>8</v>
      </c>
      <c r="B82" s="3" t="s">
        <v>9</v>
      </c>
      <c r="C82" s="3">
        <v>5.8000000000000003E-2</v>
      </c>
      <c r="D82" s="3">
        <v>6.3299999999999995E-2</v>
      </c>
      <c r="E82" s="3">
        <v>6.08E-2</v>
      </c>
      <c r="F82" s="3">
        <v>6.6100000000000006E-2</v>
      </c>
      <c r="G82" s="3">
        <v>6.59E-2</v>
      </c>
      <c r="H82" s="3">
        <v>9.4100000000000003E-2</v>
      </c>
      <c r="I82" s="3">
        <v>0.26219999999999999</v>
      </c>
      <c r="J82" s="3">
        <v>1.0076000000000001</v>
      </c>
      <c r="K82" s="3">
        <v>1.4906999999999999</v>
      </c>
      <c r="L82" s="3">
        <v>1.5759000000000001</v>
      </c>
      <c r="M82" s="3">
        <v>1.5212000000000001</v>
      </c>
      <c r="N82" s="3">
        <v>1.6748000000000001</v>
      </c>
      <c r="O82" s="3">
        <v>5.8900000000000001E-2</v>
      </c>
      <c r="P82" s="3">
        <v>6.4199999999999993E-2</v>
      </c>
      <c r="Q82" s="3">
        <v>6.13E-2</v>
      </c>
      <c r="R82" s="3">
        <v>6.7000000000000004E-2</v>
      </c>
      <c r="S82" s="3">
        <v>6.6900000000000001E-2</v>
      </c>
      <c r="T82" s="3">
        <v>9.5399999999999999E-2</v>
      </c>
      <c r="U82" s="3">
        <v>0.26960000000000001</v>
      </c>
      <c r="V82" s="3">
        <v>1.0189999999999999</v>
      </c>
      <c r="W82" s="3">
        <v>1.4785999999999999</v>
      </c>
      <c r="X82" s="3">
        <v>1.5906</v>
      </c>
      <c r="Y82" s="3">
        <v>1.5402</v>
      </c>
      <c r="Z82" s="3">
        <v>1.6797</v>
      </c>
    </row>
    <row r="83" spans="1:26" s="1" customFormat="1" ht="18" customHeight="1" x14ac:dyDescent="0.45">
      <c r="A83" s="59" t="s">
        <v>10</v>
      </c>
      <c r="B83" s="6" t="s">
        <v>11</v>
      </c>
      <c r="C83" s="6">
        <v>8.2199999999999995E-2</v>
      </c>
      <c r="D83" s="6">
        <v>7.1499999999999994E-2</v>
      </c>
      <c r="E83" s="6">
        <v>7.6899999999999996E-2</v>
      </c>
      <c r="F83" s="6">
        <v>0.55049999999999999</v>
      </c>
      <c r="G83" s="6">
        <v>1.5266999999999999</v>
      </c>
      <c r="H83" s="6">
        <v>1.9455</v>
      </c>
      <c r="I83" s="6">
        <v>1.9872000000000001</v>
      </c>
      <c r="J83" s="6">
        <v>2.0099999999999998</v>
      </c>
      <c r="K83" s="6">
        <v>1.9107000000000001</v>
      </c>
      <c r="L83" s="6">
        <v>2.0371000000000001</v>
      </c>
      <c r="M83" s="6">
        <v>1.8787</v>
      </c>
      <c r="N83" s="6">
        <v>2.0876999999999999</v>
      </c>
      <c r="O83" s="6">
        <v>8.1900000000000001E-2</v>
      </c>
      <c r="P83" s="6">
        <v>4.6600000000000003E-2</v>
      </c>
      <c r="Q83" s="6">
        <v>9.3700000000000006E-2</v>
      </c>
      <c r="R83" s="6">
        <v>0.53710000000000002</v>
      </c>
      <c r="S83" s="6">
        <v>1.5444</v>
      </c>
      <c r="T83" s="6">
        <v>1.8878999999999999</v>
      </c>
      <c r="U83" s="6">
        <v>1.8531</v>
      </c>
      <c r="V83" s="6">
        <v>2.2406999999999999</v>
      </c>
      <c r="W83" s="6">
        <v>1.8187</v>
      </c>
      <c r="X83" s="6">
        <v>1.9450000000000001</v>
      </c>
      <c r="Y83" s="6">
        <v>1.9830000000000001</v>
      </c>
      <c r="Z83" s="6">
        <v>2.1804000000000001</v>
      </c>
    </row>
    <row r="84" spans="1:26" s="1" customFormat="1" ht="18" customHeight="1" x14ac:dyDescent="0.45">
      <c r="A84" s="59"/>
      <c r="B84" s="3" t="s">
        <v>12</v>
      </c>
      <c r="C84" s="3">
        <v>7.9699999999999993E-2</v>
      </c>
      <c r="D84" s="3">
        <v>4.4000000000000003E-3</v>
      </c>
      <c r="E84" s="3">
        <v>2.3199999999999998E-2</v>
      </c>
      <c r="F84" s="3">
        <v>0.25990000000000002</v>
      </c>
      <c r="G84" s="3">
        <v>1.2223999999999999</v>
      </c>
      <c r="H84" s="3">
        <v>1.8269</v>
      </c>
      <c r="I84" s="3">
        <v>2.2825000000000002</v>
      </c>
      <c r="J84" s="3">
        <v>1.8738999999999999</v>
      </c>
      <c r="K84" s="3">
        <v>2.1987000000000001</v>
      </c>
      <c r="L84" s="3">
        <v>1.847</v>
      </c>
      <c r="M84" s="3">
        <v>2.1133000000000002</v>
      </c>
      <c r="N84" s="3">
        <v>2.0217999999999998</v>
      </c>
      <c r="O84" s="3">
        <v>8.0000000000000004E-4</v>
      </c>
      <c r="P84" s="3">
        <v>2.76E-2</v>
      </c>
      <c r="Q84" s="3">
        <v>3.78E-2</v>
      </c>
      <c r="R84" s="3">
        <v>0.12379999999999999</v>
      </c>
      <c r="S84" s="3">
        <v>1.1501999999999999</v>
      </c>
      <c r="T84" s="3">
        <v>1.8406</v>
      </c>
      <c r="U84" s="3">
        <v>1.8334999999999999</v>
      </c>
      <c r="V84" s="3">
        <v>1.8268</v>
      </c>
      <c r="W84" s="3">
        <v>2.0939000000000001</v>
      </c>
      <c r="X84" s="3">
        <v>1.8335999999999999</v>
      </c>
      <c r="Y84" s="3">
        <v>1.8543000000000001</v>
      </c>
      <c r="Z84" s="3">
        <v>2.0710999999999999</v>
      </c>
    </row>
    <row r="85" spans="1:26" s="1" customFormat="1" ht="18" customHeight="1" x14ac:dyDescent="0.45">
      <c r="A85" s="59"/>
      <c r="B85" s="6" t="s">
        <v>13</v>
      </c>
      <c r="C85" s="6">
        <v>6.3200000000000006E-2</v>
      </c>
      <c r="D85" s="6">
        <v>6.8400000000000002E-2</v>
      </c>
      <c r="E85" s="6">
        <v>8.0799999999999997E-2</v>
      </c>
      <c r="F85" s="6">
        <v>0.26250000000000001</v>
      </c>
      <c r="G85" s="6">
        <v>1.1313</v>
      </c>
      <c r="H85" s="6">
        <v>1.5301</v>
      </c>
      <c r="I85" s="6">
        <v>1.6186</v>
      </c>
      <c r="J85" s="6">
        <v>1.6344000000000001</v>
      </c>
      <c r="K85" s="6">
        <v>1.7078</v>
      </c>
      <c r="L85" s="6">
        <v>1.6564000000000001</v>
      </c>
      <c r="M85" s="6">
        <v>1.6220000000000001</v>
      </c>
      <c r="N85" s="6">
        <v>1.9746999999999999</v>
      </c>
      <c r="O85" s="6">
        <v>6.4199999999999993E-2</v>
      </c>
      <c r="P85" s="6">
        <v>6.8699999999999997E-2</v>
      </c>
      <c r="Q85" s="6">
        <v>8.0199999999999994E-2</v>
      </c>
      <c r="R85" s="6">
        <v>0.25640000000000002</v>
      </c>
      <c r="S85" s="6">
        <v>1.0995999999999999</v>
      </c>
      <c r="T85" s="6">
        <v>1.5610999999999999</v>
      </c>
      <c r="U85" s="6">
        <v>1.6308</v>
      </c>
      <c r="V85" s="6">
        <v>1.6760999999999999</v>
      </c>
      <c r="W85" s="6">
        <v>1.6934</v>
      </c>
      <c r="X85" s="6">
        <v>1.6674</v>
      </c>
      <c r="Y85" s="6">
        <v>1.5963000000000001</v>
      </c>
      <c r="Z85" s="6">
        <v>1.9722999999999999</v>
      </c>
    </row>
    <row r="86" spans="1:26" s="1" customFormat="1" ht="18" customHeight="1" x14ac:dyDescent="0.45">
      <c r="A86" s="59"/>
      <c r="B86" s="3" t="s">
        <v>14</v>
      </c>
      <c r="C86" s="3">
        <v>7.7499999999999999E-2</v>
      </c>
      <c r="D86" s="3">
        <v>8.2500000000000004E-2</v>
      </c>
      <c r="E86" s="3">
        <v>6.6199999999999995E-2</v>
      </c>
      <c r="F86" s="3">
        <v>0.45269999999999999</v>
      </c>
      <c r="G86" s="3">
        <v>1.6212</v>
      </c>
      <c r="H86" s="3">
        <v>1.9061999999999999</v>
      </c>
      <c r="I86" s="3">
        <v>1.9679</v>
      </c>
      <c r="J86" s="3">
        <v>2.0347</v>
      </c>
      <c r="K86" s="3">
        <v>2.0148000000000001</v>
      </c>
      <c r="L86" s="3">
        <v>1.8741000000000001</v>
      </c>
      <c r="M86" s="3">
        <v>2.0442999999999998</v>
      </c>
      <c r="N86" s="3">
        <v>2.1406000000000001</v>
      </c>
      <c r="O86" s="3">
        <v>7.8299999999999995E-2</v>
      </c>
      <c r="P86" s="3">
        <v>8.2600000000000007E-2</v>
      </c>
      <c r="Q86" s="3">
        <v>6.7000000000000004E-2</v>
      </c>
      <c r="R86" s="3">
        <v>0.45939999999999998</v>
      </c>
      <c r="S86" s="3">
        <v>1.5919000000000001</v>
      </c>
      <c r="T86" s="3">
        <v>1.9411</v>
      </c>
      <c r="U86" s="3">
        <v>1.9970000000000001</v>
      </c>
      <c r="V86" s="3">
        <v>2.0367000000000002</v>
      </c>
      <c r="W86" s="3">
        <v>1.9933000000000001</v>
      </c>
      <c r="X86" s="3">
        <v>1.9060999999999999</v>
      </c>
      <c r="Y86" s="3">
        <v>2.0333000000000001</v>
      </c>
      <c r="Z86" s="3">
        <v>2.1183000000000001</v>
      </c>
    </row>
    <row r="87" spans="1:26" s="1" customFormat="1" ht="18" customHeight="1" x14ac:dyDescent="0.45">
      <c r="A87" s="3" t="s">
        <v>15</v>
      </c>
      <c r="B87" s="6" t="s">
        <v>16</v>
      </c>
      <c r="C87" s="6">
        <v>7.7100000000000002E-2</v>
      </c>
      <c r="D87" s="6">
        <v>7.3800000000000004E-2</v>
      </c>
      <c r="E87" s="6">
        <v>0.15</v>
      </c>
      <c r="F87" s="6">
        <v>1.3599000000000001</v>
      </c>
      <c r="G87" s="6">
        <v>2.4603999999999999</v>
      </c>
      <c r="H87" s="6">
        <v>2.6046999999999998</v>
      </c>
      <c r="I87" s="6">
        <v>2.5577999999999999</v>
      </c>
      <c r="J87" s="6">
        <v>2.5659999999999998</v>
      </c>
      <c r="K87" s="6">
        <v>2.6852</v>
      </c>
      <c r="L87" s="6">
        <v>2.5912000000000002</v>
      </c>
      <c r="M87" s="6">
        <v>2.6263999999999998</v>
      </c>
      <c r="N87" s="6">
        <v>2.7488000000000001</v>
      </c>
      <c r="O87" s="6">
        <v>7.8100000000000003E-2</v>
      </c>
      <c r="P87" s="6">
        <v>7.4499999999999997E-2</v>
      </c>
      <c r="Q87" s="6">
        <v>0.1507</v>
      </c>
      <c r="R87" s="6">
        <v>1.3603000000000001</v>
      </c>
      <c r="S87" s="6">
        <v>2.4824999999999999</v>
      </c>
      <c r="T87" s="6">
        <v>2.5448</v>
      </c>
      <c r="U87" s="6">
        <v>2.5737000000000001</v>
      </c>
      <c r="V87" s="6">
        <v>2.5516999999999999</v>
      </c>
      <c r="W87" s="6">
        <v>2.6566000000000001</v>
      </c>
      <c r="X87" s="6">
        <v>2.6343999999999999</v>
      </c>
      <c r="Y87" s="6">
        <v>2.6234999999999999</v>
      </c>
      <c r="Z87" s="6">
        <v>2.8054000000000001</v>
      </c>
    </row>
    <row r="88" spans="1:26" s="1" customFormat="1" ht="18" customHeight="1" x14ac:dyDescent="0.45">
      <c r="A88" s="59" t="s">
        <v>17</v>
      </c>
      <c r="B88" s="3" t="s">
        <v>18</v>
      </c>
      <c r="C88" s="3">
        <v>7.0900000000000005E-2</v>
      </c>
      <c r="D88" s="3">
        <v>7.4499999999999997E-2</v>
      </c>
      <c r="E88" s="3">
        <v>8.5400000000000004E-2</v>
      </c>
      <c r="F88" s="3">
        <v>0.15040000000000001</v>
      </c>
      <c r="G88" s="3">
        <v>0.22539999999999999</v>
      </c>
      <c r="H88" s="3">
        <v>0.41720000000000002</v>
      </c>
      <c r="I88" s="3">
        <v>0.4859</v>
      </c>
      <c r="J88" s="3">
        <v>0.56010000000000004</v>
      </c>
      <c r="K88" s="3">
        <v>0.58120000000000005</v>
      </c>
      <c r="L88" s="3">
        <v>0.58120000000000005</v>
      </c>
      <c r="M88" s="3">
        <v>0.58550000000000002</v>
      </c>
      <c r="N88" s="3">
        <v>0.6</v>
      </c>
      <c r="O88" s="3">
        <v>7.1800000000000003E-2</v>
      </c>
      <c r="P88" s="3">
        <v>7.3899999999999993E-2</v>
      </c>
      <c r="Q88" s="3">
        <v>8.6800000000000002E-2</v>
      </c>
      <c r="R88" s="3">
        <v>0.15429999999999999</v>
      </c>
      <c r="S88" s="3">
        <v>0.24010000000000001</v>
      </c>
      <c r="T88" s="3">
        <v>0.42899999999999999</v>
      </c>
      <c r="U88" s="3">
        <v>0.49530000000000002</v>
      </c>
      <c r="V88" s="3">
        <v>0.56540000000000001</v>
      </c>
      <c r="W88" s="3">
        <v>0.59370000000000001</v>
      </c>
      <c r="X88" s="3">
        <v>0.60340000000000005</v>
      </c>
      <c r="Y88" s="3">
        <v>0.59499999999999997</v>
      </c>
      <c r="Z88" s="3">
        <v>0.6069</v>
      </c>
    </row>
    <row r="89" spans="1:26" s="1" customFormat="1" ht="18" customHeight="1" x14ac:dyDescent="0.45">
      <c r="A89" s="59"/>
      <c r="B89" s="6" t="s">
        <v>19</v>
      </c>
      <c r="C89" s="6">
        <v>7.0000000000000007E-2</v>
      </c>
      <c r="D89" s="6">
        <v>7.7899999999999997E-2</v>
      </c>
      <c r="E89" s="6">
        <v>7.5300000000000006E-2</v>
      </c>
      <c r="F89" s="6">
        <v>0.1036</v>
      </c>
      <c r="G89" s="6">
        <v>0.15720000000000001</v>
      </c>
      <c r="H89" s="6">
        <v>0.22470000000000001</v>
      </c>
      <c r="I89" s="6">
        <v>0.27379999999999999</v>
      </c>
      <c r="J89" s="6">
        <v>0.33679999999999999</v>
      </c>
      <c r="K89" s="6">
        <v>0.32269999999999999</v>
      </c>
      <c r="L89" s="6">
        <v>0.33960000000000001</v>
      </c>
      <c r="M89" s="6">
        <v>0.32379999999999998</v>
      </c>
      <c r="N89" s="6">
        <v>0.22950000000000001</v>
      </c>
      <c r="O89" s="6">
        <v>7.2499999999999995E-2</v>
      </c>
      <c r="P89" s="6">
        <v>7.7799999999999994E-2</v>
      </c>
      <c r="Q89" s="6">
        <v>7.6999999999999999E-2</v>
      </c>
      <c r="R89" s="6">
        <v>0.1076</v>
      </c>
      <c r="S89" s="6">
        <v>0.161</v>
      </c>
      <c r="T89" s="6">
        <v>0.22550000000000001</v>
      </c>
      <c r="U89" s="6">
        <v>0.28449999999999998</v>
      </c>
      <c r="V89" s="6">
        <v>0.33789999999999998</v>
      </c>
      <c r="W89" s="6">
        <v>0.32279999999999998</v>
      </c>
      <c r="X89" s="6">
        <v>0.32950000000000002</v>
      </c>
      <c r="Y89" s="6">
        <v>0.32850000000000001</v>
      </c>
      <c r="Z89" s="6">
        <v>0.2198</v>
      </c>
    </row>
    <row r="90" spans="1:26" s="1" customFormat="1" ht="18" customHeight="1" x14ac:dyDescent="0.45">
      <c r="A90" s="59" t="s">
        <v>20</v>
      </c>
      <c r="B90" s="3" t="s">
        <v>21</v>
      </c>
      <c r="C90" s="3">
        <v>0.96960000000000002</v>
      </c>
      <c r="D90" s="3">
        <v>2.153</v>
      </c>
      <c r="E90" s="3">
        <v>2.145</v>
      </c>
      <c r="F90" s="3">
        <v>1.9547000000000001</v>
      </c>
      <c r="G90" s="3">
        <v>2.1583000000000001</v>
      </c>
      <c r="H90" s="3">
        <v>1.9803999999999999</v>
      </c>
      <c r="I90" s="3">
        <v>2.2515999999999998</v>
      </c>
      <c r="J90" s="3">
        <v>1.8151999999999999</v>
      </c>
      <c r="K90" s="3">
        <v>1.92</v>
      </c>
      <c r="L90" s="3">
        <v>1.9390000000000001</v>
      </c>
      <c r="M90" s="3">
        <v>1.9355</v>
      </c>
      <c r="N90" s="3">
        <v>2.1240000000000001</v>
      </c>
      <c r="O90" s="3">
        <v>0.81169999999999998</v>
      </c>
      <c r="P90" s="3">
        <v>2.0367999999999999</v>
      </c>
      <c r="Q90" s="3">
        <v>2.2134</v>
      </c>
      <c r="R90" s="3">
        <v>1.9138999999999999</v>
      </c>
      <c r="S90" s="3">
        <v>2.0855000000000001</v>
      </c>
      <c r="T90" s="3">
        <v>1.8387</v>
      </c>
      <c r="U90" s="3">
        <v>1.8962000000000001</v>
      </c>
      <c r="V90" s="3">
        <v>2.0038</v>
      </c>
      <c r="W90" s="3">
        <v>1.9261999999999999</v>
      </c>
      <c r="X90" s="3">
        <v>2.1892999999999998</v>
      </c>
      <c r="Y90" s="3">
        <v>1.9334</v>
      </c>
      <c r="Z90" s="3">
        <v>2.1871999999999998</v>
      </c>
    </row>
    <row r="91" spans="1:26" s="1" customFormat="1" ht="18" customHeight="1" x14ac:dyDescent="0.45">
      <c r="A91" s="59"/>
      <c r="B91" s="6" t="s">
        <v>22</v>
      </c>
      <c r="C91" s="6">
        <v>2.3296000000000001</v>
      </c>
      <c r="D91" s="6">
        <v>2.4392999999999998</v>
      </c>
      <c r="E91" s="6">
        <v>2.2801999999999998</v>
      </c>
      <c r="F91" s="6">
        <v>2.2492999999999999</v>
      </c>
      <c r="G91" s="6">
        <v>2.3359999999999999</v>
      </c>
      <c r="H91" s="6">
        <v>2.3382000000000001</v>
      </c>
      <c r="I91" s="6">
        <v>2.2612999999999999</v>
      </c>
      <c r="J91" s="6">
        <v>2.3613</v>
      </c>
      <c r="K91" s="6">
        <v>2.6055999999999999</v>
      </c>
      <c r="L91" s="6">
        <v>2.4024999999999999</v>
      </c>
      <c r="M91" s="6">
        <v>2.3774999999999999</v>
      </c>
      <c r="N91" s="6">
        <v>2.3521999999999998</v>
      </c>
      <c r="O91" s="6">
        <v>2.399</v>
      </c>
      <c r="P91" s="6">
        <v>2.4380000000000002</v>
      </c>
      <c r="Q91" s="6">
        <v>2.2429000000000001</v>
      </c>
      <c r="R91" s="6">
        <v>2.3077000000000001</v>
      </c>
      <c r="S91" s="6">
        <v>2.3744000000000001</v>
      </c>
      <c r="T91" s="6">
        <v>2.3835999999999999</v>
      </c>
      <c r="U91" s="6">
        <v>2.2467999999999999</v>
      </c>
      <c r="V91" s="6">
        <v>2.3984000000000001</v>
      </c>
      <c r="W91" s="6">
        <v>2.5428999999999999</v>
      </c>
      <c r="X91" s="6">
        <v>2.4009999999999998</v>
      </c>
      <c r="Y91" s="6">
        <v>2.3788</v>
      </c>
      <c r="Z91" s="6">
        <v>2.3557000000000001</v>
      </c>
    </row>
    <row r="92" spans="1:26" s="1" customFormat="1" ht="18" customHeight="1" x14ac:dyDescent="0.45">
      <c r="A92" s="59" t="s">
        <v>23</v>
      </c>
      <c r="B92" s="3" t="s">
        <v>24</v>
      </c>
      <c r="C92" s="3">
        <v>0.14180000000000001</v>
      </c>
      <c r="D92" s="3">
        <v>1.2776000000000001</v>
      </c>
      <c r="E92" s="3">
        <v>2.2353000000000001</v>
      </c>
      <c r="F92" s="3">
        <v>2.1737000000000002</v>
      </c>
      <c r="G92" s="3">
        <v>2.1459999999999999</v>
      </c>
      <c r="H92" s="3">
        <v>1.9613</v>
      </c>
      <c r="I92" s="3">
        <v>2.0543</v>
      </c>
      <c r="J92" s="3">
        <v>2.2791999999999999</v>
      </c>
      <c r="K92" s="3">
        <v>2.2235999999999998</v>
      </c>
      <c r="L92" s="3">
        <v>1.9001999999999999</v>
      </c>
      <c r="M92" s="3">
        <v>2.1593</v>
      </c>
      <c r="N92" s="3">
        <v>2.2804000000000002</v>
      </c>
      <c r="O92" s="3">
        <v>0.17460000000000001</v>
      </c>
      <c r="P92" s="3">
        <v>1.1697</v>
      </c>
      <c r="Q92" s="3">
        <v>1.9993000000000001</v>
      </c>
      <c r="R92" s="3">
        <v>1.9762</v>
      </c>
      <c r="S92" s="3">
        <v>2.1873999999999998</v>
      </c>
      <c r="T92" s="3">
        <v>2.0676000000000001</v>
      </c>
      <c r="U92" s="3">
        <v>1.8794</v>
      </c>
      <c r="V92" s="3">
        <v>1.9670000000000001</v>
      </c>
      <c r="W92" s="3">
        <v>2.2934000000000001</v>
      </c>
      <c r="X92" s="3">
        <v>2.2705000000000002</v>
      </c>
      <c r="Y92" s="3">
        <v>1.952</v>
      </c>
      <c r="Z92" s="3">
        <v>2.0013999999999998</v>
      </c>
    </row>
    <row r="93" spans="1:26" s="1" customFormat="1" ht="18" customHeight="1" x14ac:dyDescent="0.45">
      <c r="A93" s="59"/>
      <c r="B93" s="6" t="s">
        <v>25</v>
      </c>
      <c r="C93" s="6">
        <v>2.0834999999999999</v>
      </c>
      <c r="D93" s="6">
        <v>2.1861999999999999</v>
      </c>
      <c r="E93" s="6">
        <v>2.0878000000000001</v>
      </c>
      <c r="F93" s="6">
        <v>2.0914999999999999</v>
      </c>
      <c r="G93" s="6">
        <v>2.1202999999999999</v>
      </c>
      <c r="H93" s="6">
        <v>2.0901999999999998</v>
      </c>
      <c r="I93" s="6">
        <v>2.0649000000000002</v>
      </c>
      <c r="J93" s="6">
        <v>2.1438999999999999</v>
      </c>
      <c r="K93" s="6">
        <v>2.2845</v>
      </c>
      <c r="L93" s="6">
        <v>2.165</v>
      </c>
      <c r="M93" s="6">
        <v>2.2002000000000002</v>
      </c>
      <c r="N93" s="6">
        <v>2.2275</v>
      </c>
      <c r="O93" s="6">
        <v>2.1717</v>
      </c>
      <c r="P93" s="6">
        <v>2.1920000000000002</v>
      </c>
      <c r="Q93" s="6">
        <v>2.1556999999999999</v>
      </c>
      <c r="R93" s="6">
        <v>2.1208999999999998</v>
      </c>
      <c r="S93" s="6">
        <v>2.1444000000000001</v>
      </c>
      <c r="T93" s="6">
        <v>2.1036999999999999</v>
      </c>
      <c r="U93" s="6">
        <v>2.0531000000000001</v>
      </c>
      <c r="V93" s="6">
        <v>2.1722000000000001</v>
      </c>
      <c r="W93" s="6">
        <v>2.2913999999999999</v>
      </c>
      <c r="X93" s="6">
        <v>2.1715</v>
      </c>
      <c r="Y93" s="6">
        <v>2.2252000000000001</v>
      </c>
      <c r="Z93" s="6">
        <v>2.2223999999999999</v>
      </c>
    </row>
    <row r="94" spans="1:26" s="1" customFormat="1" ht="18" customHeight="1" x14ac:dyDescent="0.45">
      <c r="A94" s="59"/>
      <c r="B94" s="3" t="s">
        <v>26</v>
      </c>
      <c r="C94" s="3">
        <v>7.4999999999999997E-2</v>
      </c>
      <c r="D94" s="3">
        <v>7.0099999999999996E-2</v>
      </c>
      <c r="E94" s="3">
        <v>7.2900000000000006E-2</v>
      </c>
      <c r="F94" s="3">
        <v>9.3700000000000006E-2</v>
      </c>
      <c r="G94" s="3">
        <v>0.15079999999999999</v>
      </c>
      <c r="H94" s="3">
        <v>0.3871</v>
      </c>
      <c r="I94" s="3">
        <v>0.89659999999999995</v>
      </c>
      <c r="J94" s="3">
        <v>1.1372</v>
      </c>
      <c r="K94" s="3">
        <v>1.2813000000000001</v>
      </c>
      <c r="L94" s="3">
        <v>1.3309</v>
      </c>
      <c r="M94" s="3">
        <v>1.3066</v>
      </c>
      <c r="N94" s="3">
        <v>1.4389000000000001</v>
      </c>
      <c r="O94" s="3">
        <v>7.6600000000000001E-2</v>
      </c>
      <c r="P94" s="3">
        <v>7.1199999999999999E-2</v>
      </c>
      <c r="Q94" s="3">
        <v>7.3099999999999998E-2</v>
      </c>
      <c r="R94" s="3">
        <v>9.5500000000000002E-2</v>
      </c>
      <c r="S94" s="3">
        <v>0.15629999999999999</v>
      </c>
      <c r="T94" s="3">
        <v>0.43209999999999998</v>
      </c>
      <c r="U94" s="3">
        <v>0.91339999999999999</v>
      </c>
      <c r="V94" s="3">
        <v>1.1709000000000001</v>
      </c>
      <c r="W94" s="3">
        <v>1.3239000000000001</v>
      </c>
      <c r="X94" s="3">
        <v>1.3628</v>
      </c>
      <c r="Y94" s="3">
        <v>1.3535999999999999</v>
      </c>
      <c r="Z94" s="3">
        <v>1.4833000000000001</v>
      </c>
    </row>
    <row r="95" spans="1:26" s="1" customFormat="1" ht="18" customHeight="1" x14ac:dyDescent="0.45">
      <c r="A95" s="8"/>
    </row>
    <row r="96" spans="1:26" ht="18" customHeight="1" x14ac:dyDescent="0.45"/>
    <row r="97" spans="1:26" s="1" customFormat="1" ht="18" customHeight="1" x14ac:dyDescent="0.45">
      <c r="A97" s="54" t="s">
        <v>34</v>
      </c>
      <c r="B97" s="54" t="s">
        <v>35</v>
      </c>
      <c r="C97" s="56" t="s">
        <v>32</v>
      </c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</row>
    <row r="98" spans="1:26" s="1" customFormat="1" ht="18" customHeight="1" x14ac:dyDescent="0.45">
      <c r="A98" s="54"/>
      <c r="B98" s="54"/>
      <c r="C98" s="57" t="s">
        <v>36</v>
      </c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 t="s">
        <v>38</v>
      </c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spans="1:26" s="1" customFormat="1" ht="18" customHeight="1" x14ac:dyDescent="0.45">
      <c r="A99" s="54"/>
      <c r="B99" s="54"/>
      <c r="C99" s="57" t="s">
        <v>43</v>
      </c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 t="s">
        <v>43</v>
      </c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spans="1:26" s="1" customFormat="1" ht="18" customHeight="1" thickBot="1" x14ac:dyDescent="0.5">
      <c r="A100" s="55"/>
      <c r="B100" s="55"/>
      <c r="C100" s="4">
        <v>50</v>
      </c>
      <c r="D100" s="4">
        <v>12.5</v>
      </c>
      <c r="E100" s="4">
        <v>3.125</v>
      </c>
      <c r="F100" s="4">
        <v>0.78125</v>
      </c>
      <c r="G100" s="4">
        <v>0.1953125</v>
      </c>
      <c r="H100" s="4">
        <v>4.8828125E-2</v>
      </c>
      <c r="I100" s="4">
        <v>1.220703125E-2</v>
      </c>
      <c r="J100" s="4">
        <v>3.0517578125E-3</v>
      </c>
      <c r="K100" s="4">
        <v>7.62939453125E-4</v>
      </c>
      <c r="L100" s="4">
        <v>1.9073486328125E-4</v>
      </c>
      <c r="M100" s="4">
        <v>4.76837158203125E-5</v>
      </c>
      <c r="N100" s="4">
        <v>0</v>
      </c>
      <c r="O100" s="4">
        <v>50</v>
      </c>
      <c r="P100" s="4">
        <v>12.5</v>
      </c>
      <c r="Q100" s="4">
        <v>3.125</v>
      </c>
      <c r="R100" s="4">
        <v>0.78125</v>
      </c>
      <c r="S100" s="4">
        <v>0.1953125</v>
      </c>
      <c r="T100" s="4">
        <v>4.8828125E-2</v>
      </c>
      <c r="U100" s="4">
        <v>1.220703125E-2</v>
      </c>
      <c r="V100" s="4">
        <v>3.0517578125E-3</v>
      </c>
      <c r="W100" s="4">
        <v>7.62939453125E-4</v>
      </c>
      <c r="X100" s="4">
        <v>1.9073486328125E-4</v>
      </c>
      <c r="Y100" s="4">
        <v>4.76837158203125E-5</v>
      </c>
      <c r="Z100" s="4">
        <v>0</v>
      </c>
    </row>
    <row r="101" spans="1:26" s="1" customFormat="1" ht="18" customHeight="1" thickTop="1" x14ac:dyDescent="0.45">
      <c r="A101" s="58" t="s">
        <v>1</v>
      </c>
      <c r="B101" s="5" t="s">
        <v>2</v>
      </c>
      <c r="C101" s="5">
        <v>2.1539999999999999</v>
      </c>
      <c r="D101" s="5">
        <v>2.1666999999999996</v>
      </c>
      <c r="E101" s="5">
        <v>2.1268999999999996</v>
      </c>
      <c r="F101" s="5">
        <v>2.0797999999999996</v>
      </c>
      <c r="G101" s="5">
        <v>2.3508999999999998</v>
      </c>
      <c r="H101" s="5">
        <v>2.3334999999999999</v>
      </c>
      <c r="I101" s="5">
        <v>2.1885999999999997</v>
      </c>
      <c r="J101" s="5">
        <v>2.3005</v>
      </c>
      <c r="K101" s="5">
        <v>2.0862999999999996</v>
      </c>
      <c r="L101" s="5">
        <v>2.2420999999999998</v>
      </c>
      <c r="M101" s="5">
        <v>2.1945999999999999</v>
      </c>
      <c r="N101" s="5">
        <v>2.0752999999999999</v>
      </c>
      <c r="O101" s="5">
        <v>2.0669</v>
      </c>
      <c r="P101" s="5">
        <v>2.3325999999999998</v>
      </c>
      <c r="Q101" s="5">
        <v>2.3039999999999998</v>
      </c>
      <c r="R101" s="5">
        <v>2.1399999999999997</v>
      </c>
      <c r="S101" s="5">
        <v>2.1536999999999997</v>
      </c>
      <c r="T101" s="5">
        <v>2.3527999999999998</v>
      </c>
      <c r="U101" s="5">
        <v>2.2625999999999999</v>
      </c>
      <c r="V101" s="5">
        <v>2.2565999999999997</v>
      </c>
      <c r="W101" s="5">
        <v>2.3434999999999997</v>
      </c>
      <c r="X101" s="5">
        <v>2.2437</v>
      </c>
      <c r="Y101" s="5">
        <v>2.2024999999999997</v>
      </c>
      <c r="Z101" s="5">
        <v>2.1810999999999998</v>
      </c>
    </row>
    <row r="102" spans="1:26" s="1" customFormat="1" ht="18" customHeight="1" x14ac:dyDescent="0.45">
      <c r="A102" s="59"/>
      <c r="B102" s="3" t="s">
        <v>3</v>
      </c>
      <c r="C102" s="3">
        <v>2.0186000000000002</v>
      </c>
      <c r="D102" s="3">
        <v>2.1496</v>
      </c>
      <c r="E102" s="3">
        <v>2.1629</v>
      </c>
      <c r="F102" s="3">
        <v>2.0625</v>
      </c>
      <c r="G102" s="3">
        <v>1.9871000000000001</v>
      </c>
      <c r="H102" s="3">
        <v>1.9140000000000001</v>
      </c>
      <c r="I102" s="3">
        <v>2.0143</v>
      </c>
      <c r="J102" s="3">
        <v>1.9096</v>
      </c>
      <c r="K102" s="3">
        <v>2.0567000000000002</v>
      </c>
      <c r="L102" s="3">
        <v>2.0855000000000001</v>
      </c>
      <c r="M102" s="3">
        <v>2.1541000000000001</v>
      </c>
      <c r="N102" s="3">
        <v>2.0350000000000001</v>
      </c>
      <c r="O102" s="3">
        <v>1.9225000000000001</v>
      </c>
      <c r="P102" s="3">
        <v>1.9889000000000001</v>
      </c>
      <c r="Q102" s="3">
        <v>2.0156000000000001</v>
      </c>
      <c r="R102" s="3">
        <v>2.0809000000000002</v>
      </c>
      <c r="S102" s="3">
        <v>2.1083000000000003</v>
      </c>
      <c r="T102" s="3">
        <v>2.0035000000000003</v>
      </c>
      <c r="U102" s="3">
        <v>1.9560000000000002</v>
      </c>
      <c r="V102" s="3">
        <v>2.2089000000000003</v>
      </c>
      <c r="W102" s="3">
        <v>1.9715</v>
      </c>
      <c r="X102" s="3">
        <v>2.1154999999999999</v>
      </c>
      <c r="Y102" s="3">
        <v>2.1572</v>
      </c>
      <c r="Z102" s="3">
        <v>2.0544000000000002</v>
      </c>
    </row>
    <row r="103" spans="1:26" s="1" customFormat="1" ht="18" customHeight="1" x14ac:dyDescent="0.45">
      <c r="A103" s="59" t="s">
        <v>4</v>
      </c>
      <c r="B103" s="6" t="s">
        <v>5</v>
      </c>
      <c r="C103" s="6">
        <v>2.4111000000000002</v>
      </c>
      <c r="D103" s="6">
        <v>2.5483000000000002</v>
      </c>
      <c r="E103" s="6">
        <v>2.3202000000000003</v>
      </c>
      <c r="F103" s="6">
        <v>2.5597000000000003</v>
      </c>
      <c r="G103" s="6">
        <v>2.5233000000000003</v>
      </c>
      <c r="H103" s="6">
        <v>2.4915000000000003</v>
      </c>
      <c r="I103" s="6">
        <v>2.3048000000000002</v>
      </c>
      <c r="J103" s="6">
        <v>2.4218999999999999</v>
      </c>
      <c r="K103" s="6">
        <v>2.5491000000000001</v>
      </c>
      <c r="L103" s="6">
        <v>2.2903000000000002</v>
      </c>
      <c r="M103" s="6">
        <v>2.2823000000000002</v>
      </c>
      <c r="N103" s="6">
        <v>2.5247000000000002</v>
      </c>
      <c r="O103" s="6">
        <v>2.3294999999999999</v>
      </c>
      <c r="P103" s="6">
        <v>2.2268999999999997</v>
      </c>
      <c r="Q103" s="6">
        <v>2.3022</v>
      </c>
      <c r="R103" s="6">
        <v>2.4714</v>
      </c>
      <c r="S103" s="6">
        <v>2.3580999999999999</v>
      </c>
      <c r="T103" s="6">
        <v>2.4213999999999998</v>
      </c>
      <c r="U103" s="6">
        <v>2.3876999999999997</v>
      </c>
      <c r="V103" s="6">
        <v>2.2321</v>
      </c>
      <c r="W103" s="6">
        <v>2.2003999999999997</v>
      </c>
      <c r="X103" s="6">
        <v>2.3824999999999998</v>
      </c>
      <c r="Y103" s="6">
        <v>2.2241999999999997</v>
      </c>
      <c r="Z103" s="6">
        <v>2.4697999999999998</v>
      </c>
    </row>
    <row r="104" spans="1:26" s="1" customFormat="1" ht="18" customHeight="1" x14ac:dyDescent="0.45">
      <c r="A104" s="59"/>
      <c r="B104" s="3" t="s">
        <v>6</v>
      </c>
      <c r="C104" s="3">
        <v>2.4016000000000002</v>
      </c>
      <c r="D104" s="3">
        <v>2.1526000000000001</v>
      </c>
      <c r="E104" s="3">
        <v>2.3614999999999999</v>
      </c>
      <c r="F104" s="3">
        <v>2.1905999999999999</v>
      </c>
      <c r="G104" s="3">
        <v>2.2509000000000001</v>
      </c>
      <c r="H104" s="3">
        <v>2.4049</v>
      </c>
      <c r="I104" s="3">
        <v>2.2541000000000002</v>
      </c>
      <c r="J104" s="3">
        <v>2.2768000000000002</v>
      </c>
      <c r="K104" s="3">
        <v>2.3494000000000002</v>
      </c>
      <c r="L104" s="3">
        <v>2.1934</v>
      </c>
      <c r="M104" s="3">
        <v>2.3222</v>
      </c>
      <c r="N104" s="3">
        <v>2.1698</v>
      </c>
      <c r="O104" s="3">
        <v>1.9195000000000002</v>
      </c>
      <c r="P104" s="3">
        <v>2.0680000000000001</v>
      </c>
      <c r="Q104" s="3">
        <v>1.9713000000000001</v>
      </c>
      <c r="R104" s="3">
        <v>2.0617000000000001</v>
      </c>
      <c r="S104" s="3">
        <v>2.0489999999999999</v>
      </c>
      <c r="T104" s="3">
        <v>1.8744000000000001</v>
      </c>
      <c r="U104" s="3">
        <v>2.1081000000000003</v>
      </c>
      <c r="V104" s="3">
        <v>2.0834000000000001</v>
      </c>
      <c r="W104" s="3">
        <v>1.9967000000000001</v>
      </c>
      <c r="X104" s="3">
        <v>1.9899000000000002</v>
      </c>
      <c r="Y104" s="3">
        <v>2.1406000000000001</v>
      </c>
      <c r="Z104" s="3">
        <v>1.8878000000000001</v>
      </c>
    </row>
    <row r="105" spans="1:26" s="1" customFormat="1" ht="18" customHeight="1" x14ac:dyDescent="0.45">
      <c r="A105" s="59"/>
      <c r="B105" s="6" t="s">
        <v>7</v>
      </c>
      <c r="C105" s="6">
        <v>1.7102999999999999</v>
      </c>
      <c r="D105" s="6">
        <v>1.6011</v>
      </c>
      <c r="E105" s="6">
        <v>1.8678999999999999</v>
      </c>
      <c r="F105" s="6">
        <v>1.8857999999999999</v>
      </c>
      <c r="G105" s="6">
        <v>1.7709999999999999</v>
      </c>
      <c r="H105" s="6">
        <v>1.6631</v>
      </c>
      <c r="I105" s="6">
        <v>1.8043</v>
      </c>
      <c r="J105" s="6">
        <v>1.6769000000000001</v>
      </c>
      <c r="K105" s="6">
        <v>1.8707</v>
      </c>
      <c r="L105" s="6">
        <v>1.8613</v>
      </c>
      <c r="M105" s="6">
        <v>1.8546</v>
      </c>
      <c r="N105" s="6">
        <v>1.6303999999999998</v>
      </c>
      <c r="O105" s="6">
        <v>2.0215000000000001</v>
      </c>
      <c r="P105" s="6">
        <v>1.9741</v>
      </c>
      <c r="Q105" s="6">
        <v>1.9209000000000001</v>
      </c>
      <c r="R105" s="6">
        <v>1.7968999999999999</v>
      </c>
      <c r="S105" s="6">
        <v>1.8326</v>
      </c>
      <c r="T105" s="6">
        <v>2.0081000000000002</v>
      </c>
      <c r="U105" s="6">
        <v>1.9511000000000001</v>
      </c>
      <c r="V105" s="6">
        <v>2.0196999999999998</v>
      </c>
      <c r="W105" s="6">
        <v>2.0430000000000001</v>
      </c>
      <c r="X105" s="6">
        <v>1.8101</v>
      </c>
      <c r="Y105" s="6">
        <v>1.8837999999999999</v>
      </c>
      <c r="Z105" s="6">
        <v>1.9889000000000001</v>
      </c>
    </row>
    <row r="106" spans="1:26" s="1" customFormat="1" ht="18" customHeight="1" x14ac:dyDescent="0.45">
      <c r="A106" s="3" t="s">
        <v>8</v>
      </c>
      <c r="B106" s="3" t="s">
        <v>9</v>
      </c>
      <c r="C106" s="3">
        <v>1.7674000000000001</v>
      </c>
      <c r="D106" s="3">
        <v>1.8444</v>
      </c>
      <c r="E106" s="3">
        <v>1.7043999999999999</v>
      </c>
      <c r="F106" s="3">
        <v>1.8699999999999999</v>
      </c>
      <c r="G106" s="3">
        <v>1.8700999999999999</v>
      </c>
      <c r="H106" s="3">
        <v>1.8142</v>
      </c>
      <c r="I106" s="3">
        <v>1.8549</v>
      </c>
      <c r="J106" s="3">
        <v>1.6714</v>
      </c>
      <c r="K106" s="3">
        <v>1.8829</v>
      </c>
      <c r="L106" s="3">
        <v>1.7933999999999999</v>
      </c>
      <c r="M106" s="3">
        <v>1.7481</v>
      </c>
      <c r="N106" s="3">
        <v>1.9086000000000001</v>
      </c>
      <c r="O106" s="3">
        <v>1.7786</v>
      </c>
      <c r="P106" s="3">
        <v>1.5972999999999999</v>
      </c>
      <c r="Q106" s="3">
        <v>1.7937000000000001</v>
      </c>
      <c r="R106" s="3">
        <v>1.6595</v>
      </c>
      <c r="S106" s="3">
        <v>1.7746999999999999</v>
      </c>
      <c r="T106" s="3">
        <v>1.7541</v>
      </c>
      <c r="U106" s="3">
        <v>1.7722</v>
      </c>
      <c r="V106" s="3">
        <v>1.8378000000000001</v>
      </c>
      <c r="W106" s="3">
        <v>1.7526999999999999</v>
      </c>
      <c r="X106" s="3">
        <v>1.851</v>
      </c>
      <c r="Y106" s="3">
        <v>1.7090000000000001</v>
      </c>
      <c r="Z106" s="3">
        <v>1.6251</v>
      </c>
    </row>
    <row r="107" spans="1:26" s="1" customFormat="1" ht="18" customHeight="1" x14ac:dyDescent="0.45">
      <c r="A107" s="59" t="s">
        <v>10</v>
      </c>
      <c r="B107" s="6" t="s">
        <v>11</v>
      </c>
      <c r="C107" s="6">
        <v>2.0478000000000001</v>
      </c>
      <c r="D107" s="6">
        <v>2.1341000000000001</v>
      </c>
      <c r="E107" s="6">
        <v>1.8836000000000002</v>
      </c>
      <c r="F107" s="6">
        <v>2.0327000000000002</v>
      </c>
      <c r="G107" s="6">
        <v>2.1586000000000003</v>
      </c>
      <c r="H107" s="6">
        <v>2.1303000000000001</v>
      </c>
      <c r="I107" s="6">
        <v>2.0779000000000001</v>
      </c>
      <c r="J107" s="6">
        <v>2.1749000000000001</v>
      </c>
      <c r="K107" s="6">
        <v>1.8894000000000002</v>
      </c>
      <c r="L107" s="6">
        <v>2.0079000000000002</v>
      </c>
      <c r="M107" s="6">
        <v>1.9368000000000003</v>
      </c>
      <c r="N107" s="6">
        <v>2.1606000000000001</v>
      </c>
      <c r="O107" s="6">
        <v>1.9034</v>
      </c>
      <c r="P107" s="6">
        <v>1.9433</v>
      </c>
      <c r="Q107" s="6">
        <v>1.9716</v>
      </c>
      <c r="R107" s="6">
        <v>2.0937999999999999</v>
      </c>
      <c r="S107" s="6">
        <v>1.9754</v>
      </c>
      <c r="T107" s="6">
        <v>1.8239000000000001</v>
      </c>
      <c r="U107" s="6">
        <v>1.8098000000000001</v>
      </c>
      <c r="V107" s="6">
        <v>1.9821</v>
      </c>
      <c r="W107" s="6">
        <v>1.8886000000000001</v>
      </c>
      <c r="X107" s="6">
        <v>1.9226000000000001</v>
      </c>
      <c r="Y107" s="6">
        <v>2.0708000000000002</v>
      </c>
      <c r="Z107" s="6">
        <v>1.9023000000000001</v>
      </c>
    </row>
    <row r="108" spans="1:26" s="1" customFormat="1" ht="18" customHeight="1" x14ac:dyDescent="0.45">
      <c r="A108" s="59"/>
      <c r="B108" s="3" t="s">
        <v>12</v>
      </c>
      <c r="C108" s="3">
        <v>1.7297</v>
      </c>
      <c r="D108" s="3">
        <v>1.9488000000000001</v>
      </c>
      <c r="E108" s="3">
        <v>1.8865000000000001</v>
      </c>
      <c r="F108" s="3">
        <v>1.9735</v>
      </c>
      <c r="G108" s="3">
        <v>1.867</v>
      </c>
      <c r="H108" s="3">
        <v>1.8828</v>
      </c>
      <c r="I108" s="3">
        <v>1.8846000000000001</v>
      </c>
      <c r="J108" s="3">
        <v>1.931</v>
      </c>
      <c r="K108" s="3">
        <v>1.8244</v>
      </c>
      <c r="L108" s="3">
        <v>1.819</v>
      </c>
      <c r="M108" s="3">
        <v>1.9657</v>
      </c>
      <c r="N108" s="3">
        <v>1.9977</v>
      </c>
      <c r="O108" s="3">
        <v>1.9237</v>
      </c>
      <c r="P108" s="3">
        <v>2.0343999999999998</v>
      </c>
      <c r="Q108" s="3">
        <v>1.88</v>
      </c>
      <c r="R108" s="3">
        <v>2.0773999999999999</v>
      </c>
      <c r="S108" s="3">
        <v>2.0585</v>
      </c>
      <c r="T108" s="3">
        <v>1.8997999999999999</v>
      </c>
      <c r="U108" s="3">
        <v>2.0028999999999999</v>
      </c>
      <c r="V108" s="3">
        <v>1.9400999999999999</v>
      </c>
      <c r="W108" s="3">
        <v>1.8573999999999999</v>
      </c>
      <c r="X108" s="3">
        <v>2.1111</v>
      </c>
      <c r="Y108" s="3">
        <v>1.8402999999999998</v>
      </c>
      <c r="Z108" s="3">
        <v>1.9138999999999999</v>
      </c>
    </row>
    <row r="109" spans="1:26" s="1" customFormat="1" ht="18" customHeight="1" x14ac:dyDescent="0.45">
      <c r="A109" s="59"/>
      <c r="B109" s="6" t="s">
        <v>13</v>
      </c>
      <c r="C109" s="6">
        <v>2.2840000000000003</v>
      </c>
      <c r="D109" s="6">
        <v>2.2192000000000003</v>
      </c>
      <c r="E109" s="6">
        <v>2.3535000000000004</v>
      </c>
      <c r="F109" s="6">
        <v>2.3866000000000001</v>
      </c>
      <c r="G109" s="6">
        <v>2.3464</v>
      </c>
      <c r="H109" s="6">
        <v>2.2646999999999999</v>
      </c>
      <c r="I109" s="6">
        <v>2.4135</v>
      </c>
      <c r="J109" s="6">
        <v>2.2673000000000001</v>
      </c>
      <c r="K109" s="6">
        <v>2.2463000000000002</v>
      </c>
      <c r="L109" s="6">
        <v>2.4086000000000003</v>
      </c>
      <c r="M109" s="6">
        <v>2.2464</v>
      </c>
      <c r="N109" s="6">
        <v>2.1905000000000001</v>
      </c>
      <c r="O109" s="6">
        <v>2.4323999999999999</v>
      </c>
      <c r="P109" s="6">
        <v>2.4674</v>
      </c>
      <c r="Q109" s="6">
        <v>2.4527999999999999</v>
      </c>
      <c r="R109" s="6">
        <v>2.2302999999999997</v>
      </c>
      <c r="S109" s="6">
        <v>2.3313999999999999</v>
      </c>
      <c r="T109" s="6">
        <v>2.2568999999999999</v>
      </c>
      <c r="U109" s="6">
        <v>2.3725999999999998</v>
      </c>
      <c r="V109" s="6">
        <v>2.1741999999999999</v>
      </c>
      <c r="W109" s="6">
        <v>2.3640999999999996</v>
      </c>
      <c r="X109" s="6">
        <v>2.4571999999999998</v>
      </c>
      <c r="Y109" s="6">
        <v>2.1717</v>
      </c>
      <c r="Z109" s="6">
        <v>2.4011</v>
      </c>
    </row>
    <row r="110" spans="1:26" s="1" customFormat="1" ht="18" customHeight="1" x14ac:dyDescent="0.45">
      <c r="A110" s="59"/>
      <c r="B110" s="3" t="s">
        <v>14</v>
      </c>
      <c r="C110" s="3">
        <v>2.0413000000000001</v>
      </c>
      <c r="D110" s="3">
        <v>2.0457999999999998</v>
      </c>
      <c r="E110" s="3">
        <v>2.2448000000000001</v>
      </c>
      <c r="F110" s="3">
        <v>2.0600999999999998</v>
      </c>
      <c r="G110" s="3">
        <v>2.1802999999999999</v>
      </c>
      <c r="H110" s="3">
        <v>2.2879999999999998</v>
      </c>
      <c r="I110" s="3">
        <v>2.0198</v>
      </c>
      <c r="J110" s="3">
        <v>2.2744</v>
      </c>
      <c r="K110" s="3">
        <v>2.0358000000000001</v>
      </c>
      <c r="L110" s="3">
        <v>2.1154000000000002</v>
      </c>
      <c r="M110" s="3">
        <v>2.1653000000000002</v>
      </c>
      <c r="N110" s="3">
        <v>2.1162999999999998</v>
      </c>
      <c r="O110" s="3">
        <v>2.0859999999999999</v>
      </c>
      <c r="P110" s="3">
        <v>2.0150000000000001</v>
      </c>
      <c r="Q110" s="3">
        <v>1.9602999999999999</v>
      </c>
      <c r="R110" s="3">
        <v>1.9803999999999999</v>
      </c>
      <c r="S110" s="3">
        <v>2.2437999999999998</v>
      </c>
      <c r="T110" s="3">
        <v>2.1227999999999998</v>
      </c>
      <c r="U110" s="3">
        <v>2.1404000000000001</v>
      </c>
      <c r="V110" s="3">
        <v>2.1534999999999997</v>
      </c>
      <c r="W110" s="3">
        <v>1.9906999999999999</v>
      </c>
      <c r="X110" s="3">
        <v>1.9665999999999999</v>
      </c>
      <c r="Y110" s="3">
        <v>2.1926000000000001</v>
      </c>
      <c r="Z110" s="3">
        <v>1.9990999999999999</v>
      </c>
    </row>
    <row r="111" spans="1:26" s="1" customFormat="1" ht="18" customHeight="1" x14ac:dyDescent="0.45">
      <c r="A111" s="3" t="s">
        <v>15</v>
      </c>
      <c r="B111" s="6" t="s">
        <v>16</v>
      </c>
      <c r="C111" s="6">
        <v>2.5923999999999996</v>
      </c>
      <c r="D111" s="6">
        <v>2.8742999999999999</v>
      </c>
      <c r="E111" s="6">
        <v>2.6616999999999997</v>
      </c>
      <c r="F111" s="6">
        <v>2.7194999999999996</v>
      </c>
      <c r="G111" s="6">
        <v>2.7085999999999997</v>
      </c>
      <c r="H111" s="6">
        <v>2.5922999999999998</v>
      </c>
      <c r="I111" s="6">
        <v>2.8097999999999996</v>
      </c>
      <c r="J111" s="6">
        <v>2.6564999999999999</v>
      </c>
      <c r="K111" s="6">
        <v>2.8651999999999997</v>
      </c>
      <c r="L111" s="6">
        <v>2.6641999999999997</v>
      </c>
      <c r="M111" s="6">
        <v>2.7527999999999997</v>
      </c>
      <c r="N111" s="6">
        <v>2.6623999999999999</v>
      </c>
      <c r="O111" s="6">
        <v>2.6951000000000001</v>
      </c>
      <c r="P111" s="6">
        <v>2.5789</v>
      </c>
      <c r="Q111" s="6">
        <v>2.6226000000000003</v>
      </c>
      <c r="R111" s="6">
        <v>2.7508000000000004</v>
      </c>
      <c r="S111" s="6">
        <v>2.5464000000000002</v>
      </c>
      <c r="T111" s="6">
        <v>2.5196000000000001</v>
      </c>
      <c r="U111" s="6">
        <v>2.7650000000000001</v>
      </c>
      <c r="V111" s="6">
        <v>2.7449000000000003</v>
      </c>
      <c r="W111" s="6">
        <v>2.6724000000000001</v>
      </c>
      <c r="X111" s="6">
        <v>2.7392000000000003</v>
      </c>
      <c r="Y111" s="6">
        <v>2.75</v>
      </c>
      <c r="Z111" s="6">
        <v>2.6147</v>
      </c>
    </row>
    <row r="112" spans="1:26" s="1" customFormat="1" ht="18" customHeight="1" x14ac:dyDescent="0.45">
      <c r="A112" s="59" t="s">
        <v>17</v>
      </c>
      <c r="B112" s="3" t="s">
        <v>18</v>
      </c>
      <c r="C112" s="3">
        <v>0.45539999999999997</v>
      </c>
      <c r="D112" s="3">
        <v>0.50479999999999992</v>
      </c>
      <c r="E112" s="3">
        <v>0.64089999999999991</v>
      </c>
      <c r="F112" s="3">
        <v>0.45999999999999996</v>
      </c>
      <c r="G112" s="3">
        <v>0.56169999999999998</v>
      </c>
      <c r="H112" s="3">
        <v>0.65389999999999993</v>
      </c>
      <c r="I112" s="3">
        <v>0.70089999999999997</v>
      </c>
      <c r="J112" s="3">
        <v>0.48509999999999998</v>
      </c>
      <c r="K112" s="3">
        <v>0.73909999999999998</v>
      </c>
      <c r="L112" s="3">
        <v>0.46479999999999999</v>
      </c>
      <c r="M112" s="3">
        <v>0.55669999999999997</v>
      </c>
      <c r="N112" s="3">
        <v>0.71060000000000001</v>
      </c>
      <c r="O112" s="3">
        <v>0.66370000000000007</v>
      </c>
      <c r="P112" s="3">
        <v>0.49830000000000002</v>
      </c>
      <c r="Q112" s="3">
        <v>0.50640000000000007</v>
      </c>
      <c r="R112" s="3">
        <v>0.59179999999999999</v>
      </c>
      <c r="S112" s="3">
        <v>0.58989999999999998</v>
      </c>
      <c r="T112" s="3">
        <v>0.49740000000000006</v>
      </c>
      <c r="U112" s="3">
        <v>0.63780000000000003</v>
      </c>
      <c r="V112" s="3">
        <v>0.66349999999999998</v>
      </c>
      <c r="W112" s="3">
        <v>0.53360000000000007</v>
      </c>
      <c r="X112" s="3">
        <v>0.72389999999999999</v>
      </c>
      <c r="Y112" s="3">
        <v>0.52100000000000002</v>
      </c>
      <c r="Z112" s="3">
        <v>0.47900000000000004</v>
      </c>
    </row>
    <row r="113" spans="1:26" s="1" customFormat="1" ht="18" customHeight="1" x14ac:dyDescent="0.45">
      <c r="A113" s="59"/>
      <c r="B113" s="6" t="s">
        <v>19</v>
      </c>
      <c r="C113" s="6">
        <v>0.29630000000000001</v>
      </c>
      <c r="D113" s="6">
        <v>0.39850000000000002</v>
      </c>
      <c r="E113" s="6">
        <v>0.30810000000000004</v>
      </c>
      <c r="F113" s="6">
        <v>0.21640000000000004</v>
      </c>
      <c r="G113" s="6">
        <v>0.27929999999999999</v>
      </c>
      <c r="H113" s="6">
        <v>0.30549999999999999</v>
      </c>
      <c r="I113" s="6">
        <v>0.21710000000000002</v>
      </c>
      <c r="J113" s="6">
        <v>0.3145</v>
      </c>
      <c r="K113" s="6">
        <v>0.26650000000000001</v>
      </c>
      <c r="L113" s="6">
        <v>0.41720000000000002</v>
      </c>
      <c r="M113" s="6">
        <v>0.34520000000000001</v>
      </c>
      <c r="N113" s="6">
        <v>0.29750000000000004</v>
      </c>
      <c r="O113" s="6">
        <v>0.32039999999999996</v>
      </c>
      <c r="P113" s="6">
        <v>0.4108</v>
      </c>
      <c r="Q113" s="6">
        <v>0.19779999999999998</v>
      </c>
      <c r="R113" s="6">
        <v>0.27489999999999998</v>
      </c>
      <c r="S113" s="6">
        <v>0.4007</v>
      </c>
      <c r="T113" s="6">
        <v>0.47239999999999999</v>
      </c>
      <c r="U113" s="6">
        <v>0.33079999999999998</v>
      </c>
      <c r="V113" s="6">
        <v>0.46049999999999996</v>
      </c>
      <c r="W113" s="6">
        <v>0.33549999999999996</v>
      </c>
      <c r="X113" s="6">
        <v>0.22599999999999998</v>
      </c>
      <c r="Y113" s="6">
        <v>0.40809999999999996</v>
      </c>
      <c r="Z113" s="6">
        <v>0.436</v>
      </c>
    </row>
    <row r="114" spans="1:26" s="1" customFormat="1" ht="18" customHeight="1" x14ac:dyDescent="0.45">
      <c r="A114" s="59" t="s">
        <v>20</v>
      </c>
      <c r="B114" s="3" t="s">
        <v>21</v>
      </c>
      <c r="C114" s="3">
        <v>2.0182000000000002</v>
      </c>
      <c r="D114" s="3">
        <v>1.9577000000000002</v>
      </c>
      <c r="E114" s="3">
        <v>2.1421000000000001</v>
      </c>
      <c r="F114" s="3">
        <v>2.109</v>
      </c>
      <c r="G114" s="3">
        <v>1.9306000000000001</v>
      </c>
      <c r="H114" s="3">
        <v>2.1623000000000001</v>
      </c>
      <c r="I114" s="3">
        <v>2.1049000000000002</v>
      </c>
      <c r="J114" s="3">
        <v>2.1314000000000002</v>
      </c>
      <c r="K114" s="3">
        <v>2.0918000000000001</v>
      </c>
      <c r="L114" s="3">
        <v>1.9088000000000003</v>
      </c>
      <c r="M114" s="3">
        <v>2.1531000000000002</v>
      </c>
      <c r="N114" s="3">
        <v>1.9357000000000002</v>
      </c>
      <c r="O114" s="3">
        <v>1.9171</v>
      </c>
      <c r="P114" s="3">
        <v>1.9495</v>
      </c>
      <c r="Q114" s="3">
        <v>1.8789</v>
      </c>
      <c r="R114" s="3">
        <v>1.8597999999999999</v>
      </c>
      <c r="S114" s="3">
        <v>1.8957999999999999</v>
      </c>
      <c r="T114" s="3">
        <v>1.7247999999999999</v>
      </c>
      <c r="U114" s="3">
        <v>1.7285999999999999</v>
      </c>
      <c r="V114" s="3">
        <v>1.7423</v>
      </c>
      <c r="W114" s="3">
        <v>1.9477</v>
      </c>
      <c r="X114" s="3">
        <v>1.6824999999999999</v>
      </c>
      <c r="Y114" s="3">
        <v>1.897</v>
      </c>
      <c r="Z114" s="3">
        <v>1.8248</v>
      </c>
    </row>
    <row r="115" spans="1:26" s="1" customFormat="1" ht="18" customHeight="1" x14ac:dyDescent="0.45">
      <c r="A115" s="59"/>
      <c r="B115" s="6" t="s">
        <v>22</v>
      </c>
      <c r="C115" s="6">
        <v>2.7126000000000001</v>
      </c>
      <c r="D115" s="6">
        <v>2.4542999999999999</v>
      </c>
      <c r="E115" s="6">
        <v>2.6318000000000001</v>
      </c>
      <c r="F115" s="6">
        <v>2.5219</v>
      </c>
      <c r="G115" s="6">
        <v>2.4925000000000002</v>
      </c>
      <c r="H115" s="6">
        <v>2.5504000000000002</v>
      </c>
      <c r="I115" s="6">
        <v>2.7002000000000002</v>
      </c>
      <c r="J115" s="6">
        <v>2.4554</v>
      </c>
      <c r="K115" s="6">
        <v>2.4828000000000001</v>
      </c>
      <c r="L115" s="6">
        <v>2.7044999999999999</v>
      </c>
      <c r="M115" s="6">
        <v>2.6959</v>
      </c>
      <c r="N115" s="6">
        <v>2.7120000000000002</v>
      </c>
      <c r="O115" s="6">
        <v>2.5137999999999998</v>
      </c>
      <c r="P115" s="6">
        <v>2.3519000000000001</v>
      </c>
      <c r="Q115" s="6">
        <v>2.6059999999999999</v>
      </c>
      <c r="R115" s="6">
        <v>2.4329000000000001</v>
      </c>
      <c r="S115" s="6">
        <v>2.5198999999999998</v>
      </c>
      <c r="T115" s="6">
        <v>2.4314</v>
      </c>
      <c r="U115" s="6">
        <v>2.3675000000000002</v>
      </c>
      <c r="V115" s="6">
        <v>2.3567</v>
      </c>
      <c r="W115" s="6">
        <v>2.4041999999999999</v>
      </c>
      <c r="X115" s="6">
        <v>2.6269</v>
      </c>
      <c r="Y115" s="6">
        <v>2.4939</v>
      </c>
      <c r="Z115" s="6">
        <v>2.6305000000000001</v>
      </c>
    </row>
    <row r="116" spans="1:26" s="1" customFormat="1" ht="18" customHeight="1" x14ac:dyDescent="0.45">
      <c r="A116" s="59" t="s">
        <v>23</v>
      </c>
      <c r="B116" s="3" t="s">
        <v>24</v>
      </c>
      <c r="C116" s="3">
        <v>1.823</v>
      </c>
      <c r="D116" s="3">
        <v>1.8086</v>
      </c>
      <c r="E116" s="3">
        <v>1.9615</v>
      </c>
      <c r="F116" s="3">
        <v>1.7162000000000002</v>
      </c>
      <c r="G116" s="3">
        <v>2.0068000000000001</v>
      </c>
      <c r="H116" s="3">
        <v>1.8551</v>
      </c>
      <c r="I116" s="3">
        <v>1.8592</v>
      </c>
      <c r="J116" s="3">
        <v>1.7761</v>
      </c>
      <c r="K116" s="3">
        <v>1.9701</v>
      </c>
      <c r="L116" s="3">
        <v>1.8760000000000001</v>
      </c>
      <c r="M116" s="3">
        <v>1.8023</v>
      </c>
      <c r="N116" s="3">
        <v>1.9797</v>
      </c>
      <c r="O116" s="3">
        <v>2.2595999999999998</v>
      </c>
      <c r="P116" s="3">
        <v>2.0147999999999997</v>
      </c>
      <c r="Q116" s="3">
        <v>2.1448</v>
      </c>
      <c r="R116" s="3">
        <v>2.1631999999999998</v>
      </c>
      <c r="S116" s="3">
        <v>2.1833</v>
      </c>
      <c r="T116" s="3">
        <v>2.2696999999999998</v>
      </c>
      <c r="U116" s="3">
        <v>2.2043999999999997</v>
      </c>
      <c r="V116" s="3">
        <v>2.1829999999999998</v>
      </c>
      <c r="W116" s="3">
        <v>2.1423000000000001</v>
      </c>
      <c r="X116" s="3">
        <v>2.2416</v>
      </c>
      <c r="Y116" s="3">
        <v>2.1316999999999999</v>
      </c>
      <c r="Z116" s="3">
        <v>2.2526999999999999</v>
      </c>
    </row>
    <row r="117" spans="1:26" s="1" customFormat="1" ht="18" customHeight="1" x14ac:dyDescent="0.45">
      <c r="A117" s="59"/>
      <c r="B117" s="6" t="s">
        <v>25</v>
      </c>
      <c r="C117" s="6">
        <v>2.2991999999999999</v>
      </c>
      <c r="D117" s="6">
        <v>2.4788999999999999</v>
      </c>
      <c r="E117" s="6">
        <v>2.5185</v>
      </c>
      <c r="F117" s="6">
        <v>2.3496999999999999</v>
      </c>
      <c r="G117" s="6">
        <v>2.4582999999999999</v>
      </c>
      <c r="H117" s="6">
        <v>2.4266000000000001</v>
      </c>
      <c r="I117" s="6">
        <v>2.4952999999999999</v>
      </c>
      <c r="J117" s="6">
        <v>2.4920999999999998</v>
      </c>
      <c r="K117" s="6">
        <v>2.5667</v>
      </c>
      <c r="L117" s="6">
        <v>2.3754</v>
      </c>
      <c r="M117" s="6">
        <v>2.4647999999999999</v>
      </c>
      <c r="N117" s="6">
        <v>2.4056999999999999</v>
      </c>
      <c r="O117" s="6">
        <v>2.4558999999999997</v>
      </c>
      <c r="P117" s="6">
        <v>2.4188000000000001</v>
      </c>
      <c r="Q117" s="6">
        <v>2.3125999999999998</v>
      </c>
      <c r="R117" s="6">
        <v>2.1951000000000001</v>
      </c>
      <c r="S117" s="6">
        <v>2.4066999999999998</v>
      </c>
      <c r="T117" s="6">
        <v>2.3622000000000001</v>
      </c>
      <c r="U117" s="6">
        <v>2.2410999999999999</v>
      </c>
      <c r="V117" s="6">
        <v>2.3603000000000001</v>
      </c>
      <c r="W117" s="6">
        <v>2.2538999999999998</v>
      </c>
      <c r="X117" s="6">
        <v>2.3449</v>
      </c>
      <c r="Y117" s="6">
        <v>2.1840999999999999</v>
      </c>
      <c r="Z117" s="6">
        <v>2.1852999999999998</v>
      </c>
    </row>
    <row r="118" spans="1:26" s="1" customFormat="1" ht="18" customHeight="1" x14ac:dyDescent="0.45">
      <c r="A118" s="59"/>
      <c r="B118" s="3" t="s">
        <v>26</v>
      </c>
      <c r="C118" s="3">
        <v>1.4292</v>
      </c>
      <c r="D118" s="3">
        <v>1.4058999999999999</v>
      </c>
      <c r="E118" s="3">
        <v>1.3842000000000001</v>
      </c>
      <c r="F118" s="3">
        <v>1.4168000000000001</v>
      </c>
      <c r="G118" s="3">
        <v>1.4789000000000001</v>
      </c>
      <c r="H118" s="3">
        <v>1.4334</v>
      </c>
      <c r="I118" s="3">
        <v>1.3686</v>
      </c>
      <c r="J118" s="3">
        <v>1.3621000000000001</v>
      </c>
      <c r="K118" s="3">
        <v>1.3148</v>
      </c>
      <c r="L118" s="3">
        <v>1.5093000000000001</v>
      </c>
      <c r="M118" s="3">
        <v>1.2909999999999999</v>
      </c>
      <c r="N118" s="3">
        <v>1.3168</v>
      </c>
      <c r="O118" s="3">
        <v>1.5182</v>
      </c>
      <c r="P118" s="3">
        <v>1.3818000000000001</v>
      </c>
      <c r="Q118" s="3">
        <v>1.3005</v>
      </c>
      <c r="R118" s="3">
        <v>1.5587</v>
      </c>
      <c r="S118" s="3">
        <v>1.3460000000000001</v>
      </c>
      <c r="T118" s="3">
        <v>1.5649000000000002</v>
      </c>
      <c r="U118" s="3">
        <v>1.3773</v>
      </c>
      <c r="V118" s="3">
        <v>1.4734</v>
      </c>
      <c r="W118" s="3">
        <v>1.5443</v>
      </c>
      <c r="X118" s="3">
        <v>1.5174000000000001</v>
      </c>
      <c r="Y118" s="3">
        <v>1.5707</v>
      </c>
      <c r="Z118" s="3">
        <v>1.5680000000000001</v>
      </c>
    </row>
    <row r="119" spans="1:26" ht="18" customHeight="1" x14ac:dyDescent="0.45"/>
    <row r="120" spans="1:26" ht="18" customHeight="1" x14ac:dyDescent="0.45"/>
    <row r="121" spans="1:26" ht="18" customHeight="1" x14ac:dyDescent="0.45"/>
  </sheetData>
  <mergeCells count="65">
    <mergeCell ref="A116:A118"/>
    <mergeCell ref="A97:A100"/>
    <mergeCell ref="B97:B100"/>
    <mergeCell ref="C97:Z97"/>
    <mergeCell ref="C98:N98"/>
    <mergeCell ref="O98:Z98"/>
    <mergeCell ref="C99:N99"/>
    <mergeCell ref="O99:Z99"/>
    <mergeCell ref="A101:A102"/>
    <mergeCell ref="A103:A105"/>
    <mergeCell ref="A107:A110"/>
    <mergeCell ref="A112:A113"/>
    <mergeCell ref="A114:A115"/>
    <mergeCell ref="A92:A94"/>
    <mergeCell ref="A73:A76"/>
    <mergeCell ref="B73:B76"/>
    <mergeCell ref="C73:Z73"/>
    <mergeCell ref="C74:N74"/>
    <mergeCell ref="O74:Z74"/>
    <mergeCell ref="C75:N75"/>
    <mergeCell ref="O75:Z75"/>
    <mergeCell ref="A77:A78"/>
    <mergeCell ref="A79:A81"/>
    <mergeCell ref="A83:A86"/>
    <mergeCell ref="A88:A89"/>
    <mergeCell ref="A90:A91"/>
    <mergeCell ref="A68:A70"/>
    <mergeCell ref="A49:A52"/>
    <mergeCell ref="B49:B52"/>
    <mergeCell ref="C49:Z49"/>
    <mergeCell ref="C50:N50"/>
    <mergeCell ref="O50:Z50"/>
    <mergeCell ref="C51:N51"/>
    <mergeCell ref="O51:Z51"/>
    <mergeCell ref="A53:A54"/>
    <mergeCell ref="A55:A57"/>
    <mergeCell ref="A59:A62"/>
    <mergeCell ref="A64:A65"/>
    <mergeCell ref="A66:A67"/>
    <mergeCell ref="A45:A47"/>
    <mergeCell ref="A26:A29"/>
    <mergeCell ref="B26:B29"/>
    <mergeCell ref="C26:Z26"/>
    <mergeCell ref="C27:N27"/>
    <mergeCell ref="O27:Z27"/>
    <mergeCell ref="C28:N28"/>
    <mergeCell ref="O28:Z28"/>
    <mergeCell ref="A30:A31"/>
    <mergeCell ref="A32:A34"/>
    <mergeCell ref="A36:A39"/>
    <mergeCell ref="A41:A42"/>
    <mergeCell ref="A43:A44"/>
    <mergeCell ref="A21:A23"/>
    <mergeCell ref="A2:A5"/>
    <mergeCell ref="B2:B5"/>
    <mergeCell ref="C2:Z2"/>
    <mergeCell ref="C3:N3"/>
    <mergeCell ref="O3:Z3"/>
    <mergeCell ref="C4:N4"/>
    <mergeCell ref="O4:Z4"/>
    <mergeCell ref="A6:A7"/>
    <mergeCell ref="A8:A10"/>
    <mergeCell ref="A12:A15"/>
    <mergeCell ref="A17:A18"/>
    <mergeCell ref="A19:A20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66172-93BF-49B3-AC1F-37425127D002}">
  <dimension ref="A1:Q20"/>
  <sheetViews>
    <sheetView showGridLines="0" zoomScale="70" zoomScaleNormal="70" workbookViewId="0">
      <selection sqref="A1:XFD1"/>
    </sheetView>
  </sheetViews>
  <sheetFormatPr defaultRowHeight="18" x14ac:dyDescent="0.45"/>
  <cols>
    <col min="1" max="1" width="18.296875" style="1" customWidth="1"/>
    <col min="2" max="2" width="23.59765625" style="1" customWidth="1"/>
    <col min="3" max="17" width="8.796875" style="1"/>
  </cols>
  <sheetData>
    <row r="1" spans="1:8" s="1" customFormat="1" ht="37.200000000000003" customHeight="1" x14ac:dyDescent="0.45">
      <c r="A1" s="7" t="s">
        <v>63</v>
      </c>
    </row>
    <row r="2" spans="1:8" ht="18.600000000000001" thickBot="1" x14ac:dyDescent="0.5">
      <c r="A2" s="4" t="s">
        <v>33</v>
      </c>
      <c r="B2" s="4" t="s">
        <v>46</v>
      </c>
      <c r="C2" s="10" t="s">
        <v>37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47</v>
      </c>
    </row>
    <row r="3" spans="1:8" ht="18.600000000000001" thickTop="1" x14ac:dyDescent="0.45">
      <c r="A3" s="58" t="s">
        <v>64</v>
      </c>
      <c r="B3" s="5" t="s">
        <v>48</v>
      </c>
      <c r="C3" s="11" t="s">
        <v>49</v>
      </c>
      <c r="D3" s="11">
        <v>8.84</v>
      </c>
      <c r="E3" s="11" t="s">
        <v>49</v>
      </c>
      <c r="F3" s="11" t="s">
        <v>49</v>
      </c>
      <c r="G3" s="11" t="s">
        <v>49</v>
      </c>
      <c r="H3" s="11" t="s">
        <v>50</v>
      </c>
    </row>
    <row r="4" spans="1:8" x14ac:dyDescent="0.45">
      <c r="A4" s="59"/>
      <c r="B4" s="3" t="s">
        <v>3</v>
      </c>
      <c r="C4" s="9" t="s">
        <v>49</v>
      </c>
      <c r="D4" s="9">
        <v>6.25</v>
      </c>
      <c r="E4" s="9" t="s">
        <v>49</v>
      </c>
      <c r="F4" s="9">
        <v>4.96</v>
      </c>
      <c r="G4" s="9" t="s">
        <v>49</v>
      </c>
      <c r="H4" s="9" t="s">
        <v>50</v>
      </c>
    </row>
    <row r="5" spans="1:8" x14ac:dyDescent="0.45">
      <c r="A5" s="59" t="s">
        <v>65</v>
      </c>
      <c r="B5" s="6" t="s">
        <v>5</v>
      </c>
      <c r="C5" s="12" t="s">
        <v>49</v>
      </c>
      <c r="D5" s="12">
        <v>4.96</v>
      </c>
      <c r="E5" s="12" t="s">
        <v>49</v>
      </c>
      <c r="F5" s="12">
        <v>1.56</v>
      </c>
      <c r="G5" s="12" t="s">
        <v>49</v>
      </c>
      <c r="H5" s="12" t="s">
        <v>50</v>
      </c>
    </row>
    <row r="6" spans="1:8" x14ac:dyDescent="0.45">
      <c r="A6" s="59"/>
      <c r="B6" s="3" t="s">
        <v>51</v>
      </c>
      <c r="C6" s="9" t="s">
        <v>49</v>
      </c>
      <c r="D6" s="9">
        <v>6.25</v>
      </c>
      <c r="E6" s="9" t="s">
        <v>49</v>
      </c>
      <c r="F6" s="9">
        <v>8.84</v>
      </c>
      <c r="G6" s="9" t="s">
        <v>49</v>
      </c>
      <c r="H6" s="9" t="s">
        <v>50</v>
      </c>
    </row>
    <row r="7" spans="1:8" x14ac:dyDescent="0.45">
      <c r="A7" s="59"/>
      <c r="B7" s="6" t="s">
        <v>7</v>
      </c>
      <c r="C7" s="12" t="s">
        <v>49</v>
      </c>
      <c r="D7" s="12">
        <v>4.96</v>
      </c>
      <c r="E7" s="12" t="s">
        <v>49</v>
      </c>
      <c r="F7" s="12">
        <v>4.42</v>
      </c>
      <c r="G7" s="12" t="s">
        <v>49</v>
      </c>
      <c r="H7" s="12" t="s">
        <v>50</v>
      </c>
    </row>
    <row r="8" spans="1:8" x14ac:dyDescent="0.45">
      <c r="A8" s="3" t="s">
        <v>52</v>
      </c>
      <c r="B8" s="3" t="s">
        <v>9</v>
      </c>
      <c r="C8" s="9" t="s">
        <v>49</v>
      </c>
      <c r="D8" s="9">
        <v>15.7</v>
      </c>
      <c r="E8" s="9" t="s">
        <v>49</v>
      </c>
      <c r="F8" s="9">
        <v>0.98399999999999999</v>
      </c>
      <c r="G8" s="9" t="s">
        <v>49</v>
      </c>
      <c r="H8" s="9" t="s">
        <v>50</v>
      </c>
    </row>
    <row r="9" spans="1:8" x14ac:dyDescent="0.45">
      <c r="A9" s="59" t="s">
        <v>53</v>
      </c>
      <c r="B9" s="6" t="s">
        <v>54</v>
      </c>
      <c r="C9" s="12" t="s">
        <v>49</v>
      </c>
      <c r="D9" s="12">
        <v>19.8</v>
      </c>
      <c r="E9" s="12" t="s">
        <v>49</v>
      </c>
      <c r="F9" s="12">
        <v>6.25</v>
      </c>
      <c r="G9" s="12" t="s">
        <v>49</v>
      </c>
      <c r="H9" s="12" t="s">
        <v>50</v>
      </c>
    </row>
    <row r="10" spans="1:8" x14ac:dyDescent="0.45">
      <c r="A10" s="59"/>
      <c r="B10" s="3" t="s">
        <v>55</v>
      </c>
      <c r="C10" s="9" t="s">
        <v>49</v>
      </c>
      <c r="D10" s="9" t="s">
        <v>49</v>
      </c>
      <c r="E10" s="9" t="s">
        <v>49</v>
      </c>
      <c r="F10" s="9">
        <v>4.42</v>
      </c>
      <c r="G10" s="9" t="s">
        <v>49</v>
      </c>
      <c r="H10" s="9" t="s">
        <v>50</v>
      </c>
    </row>
    <row r="11" spans="1:8" x14ac:dyDescent="0.45">
      <c r="A11" s="59"/>
      <c r="B11" s="6" t="s">
        <v>13</v>
      </c>
      <c r="C11" s="12" t="s">
        <v>49</v>
      </c>
      <c r="D11" s="12">
        <v>1.24</v>
      </c>
      <c r="E11" s="12" t="s">
        <v>49</v>
      </c>
      <c r="F11" s="12">
        <v>1.1000000000000001</v>
      </c>
      <c r="G11" s="12" t="s">
        <v>49</v>
      </c>
      <c r="H11" s="12" t="s">
        <v>50</v>
      </c>
    </row>
    <row r="12" spans="1:8" x14ac:dyDescent="0.45">
      <c r="A12" s="59"/>
      <c r="B12" s="3" t="s">
        <v>56</v>
      </c>
      <c r="C12" s="9" t="s">
        <v>49</v>
      </c>
      <c r="D12" s="9">
        <v>8.84</v>
      </c>
      <c r="E12" s="9" t="s">
        <v>49</v>
      </c>
      <c r="F12" s="9">
        <v>1.24</v>
      </c>
      <c r="G12" s="9" t="s">
        <v>49</v>
      </c>
      <c r="H12" s="9" t="s">
        <v>50</v>
      </c>
    </row>
    <row r="13" spans="1:8" x14ac:dyDescent="0.45">
      <c r="A13" s="3" t="s">
        <v>57</v>
      </c>
      <c r="B13" s="6" t="s">
        <v>16</v>
      </c>
      <c r="C13" s="12" t="s">
        <v>49</v>
      </c>
      <c r="D13" s="12">
        <v>3.94</v>
      </c>
      <c r="E13" s="12" t="s">
        <v>49</v>
      </c>
      <c r="F13" s="12">
        <v>3.94</v>
      </c>
      <c r="G13" s="12" t="s">
        <v>49</v>
      </c>
      <c r="H13" s="12" t="s">
        <v>50</v>
      </c>
    </row>
    <row r="14" spans="1:8" x14ac:dyDescent="0.45">
      <c r="A14" s="59" t="s">
        <v>58</v>
      </c>
      <c r="B14" s="3" t="s">
        <v>59</v>
      </c>
      <c r="C14" s="9" t="s">
        <v>49</v>
      </c>
      <c r="D14" s="9" t="s">
        <v>49</v>
      </c>
      <c r="E14" s="9" t="s">
        <v>49</v>
      </c>
      <c r="F14" s="9">
        <v>35.4</v>
      </c>
      <c r="G14" s="9" t="s">
        <v>66</v>
      </c>
      <c r="H14" s="9" t="s">
        <v>49</v>
      </c>
    </row>
    <row r="15" spans="1:8" x14ac:dyDescent="0.45">
      <c r="A15" s="59"/>
      <c r="B15" s="6" t="s">
        <v>60</v>
      </c>
      <c r="C15" s="12" t="s">
        <v>49</v>
      </c>
      <c r="D15" s="12">
        <v>15.8</v>
      </c>
      <c r="E15" s="12" t="s">
        <v>49</v>
      </c>
      <c r="F15" s="12">
        <v>17.7</v>
      </c>
      <c r="G15" s="12" t="s">
        <v>50</v>
      </c>
      <c r="H15" s="12" t="s">
        <v>49</v>
      </c>
    </row>
    <row r="16" spans="1:8" x14ac:dyDescent="0.45">
      <c r="A16" s="59" t="s">
        <v>61</v>
      </c>
      <c r="B16" s="3" t="s">
        <v>21</v>
      </c>
      <c r="C16" s="9" t="s">
        <v>49</v>
      </c>
      <c r="D16" s="9" t="s">
        <v>49</v>
      </c>
      <c r="E16" s="9" t="s">
        <v>49</v>
      </c>
      <c r="F16" s="9" t="s">
        <v>49</v>
      </c>
      <c r="G16" s="9" t="s">
        <v>50</v>
      </c>
      <c r="H16" s="9" t="s">
        <v>49</v>
      </c>
    </row>
    <row r="17" spans="1:8" x14ac:dyDescent="0.45">
      <c r="A17" s="59"/>
      <c r="B17" s="6" t="s">
        <v>22</v>
      </c>
      <c r="C17" s="12" t="s">
        <v>49</v>
      </c>
      <c r="D17" s="12">
        <v>8.84</v>
      </c>
      <c r="E17" s="12" t="s">
        <v>49</v>
      </c>
      <c r="F17" s="12" t="s">
        <v>49</v>
      </c>
      <c r="G17" s="12" t="s">
        <v>50</v>
      </c>
      <c r="H17" s="12" t="s">
        <v>49</v>
      </c>
    </row>
    <row r="18" spans="1:8" x14ac:dyDescent="0.45">
      <c r="A18" s="59" t="s">
        <v>62</v>
      </c>
      <c r="B18" s="3" t="s">
        <v>24</v>
      </c>
      <c r="C18" s="9" t="s">
        <v>49</v>
      </c>
      <c r="D18" s="9">
        <v>12.5</v>
      </c>
      <c r="E18" s="9" t="s">
        <v>49</v>
      </c>
      <c r="F18" s="9" t="s">
        <v>49</v>
      </c>
      <c r="G18" s="9" t="s">
        <v>50</v>
      </c>
      <c r="H18" s="9" t="s">
        <v>49</v>
      </c>
    </row>
    <row r="19" spans="1:8" x14ac:dyDescent="0.45">
      <c r="A19" s="59"/>
      <c r="B19" s="6" t="s">
        <v>25</v>
      </c>
      <c r="C19" s="12" t="s">
        <v>49</v>
      </c>
      <c r="D19" s="12">
        <v>15.6</v>
      </c>
      <c r="E19" s="12" t="s">
        <v>49</v>
      </c>
      <c r="F19" s="12" t="s">
        <v>49</v>
      </c>
      <c r="G19" s="12" t="s">
        <v>50</v>
      </c>
      <c r="H19" s="12" t="s">
        <v>49</v>
      </c>
    </row>
    <row r="20" spans="1:8" x14ac:dyDescent="0.45">
      <c r="A20" s="59"/>
      <c r="B20" s="3" t="s">
        <v>26</v>
      </c>
      <c r="C20" s="9" t="s">
        <v>49</v>
      </c>
      <c r="D20" s="9">
        <v>9.92</v>
      </c>
      <c r="E20" s="9" t="s">
        <v>49</v>
      </c>
      <c r="F20" s="9">
        <v>31.5</v>
      </c>
      <c r="G20" s="9" t="s">
        <v>50</v>
      </c>
      <c r="H20" s="9" t="s">
        <v>49</v>
      </c>
    </row>
  </sheetData>
  <mergeCells count="6">
    <mergeCell ref="A18:A20"/>
    <mergeCell ref="A3:A4"/>
    <mergeCell ref="A5:A7"/>
    <mergeCell ref="A9:A12"/>
    <mergeCell ref="A14:A15"/>
    <mergeCell ref="A16:A17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0F2F5-A599-4973-BA50-561229BF446D}">
  <dimension ref="A1:AL93"/>
  <sheetViews>
    <sheetView showGridLines="0" zoomScale="70" zoomScaleNormal="70" workbookViewId="0">
      <selection activeCell="R80" sqref="R80"/>
    </sheetView>
  </sheetViews>
  <sheetFormatPr defaultRowHeight="18" x14ac:dyDescent="0.45"/>
  <cols>
    <col min="1" max="1" width="15.3984375" style="1" customWidth="1"/>
    <col min="2" max="2" width="11.5" style="1" customWidth="1"/>
    <col min="3" max="3" width="8.796875" style="1"/>
    <col min="4" max="19" width="8.69921875" style="1" customWidth="1"/>
    <col min="20" max="20" width="15.5" style="1" customWidth="1"/>
    <col min="21" max="28" width="8.796875" style="1"/>
  </cols>
  <sheetData>
    <row r="1" spans="1:38" s="1" customFormat="1" ht="37.200000000000003" customHeight="1" x14ac:dyDescent="0.45">
      <c r="A1" s="7" t="s">
        <v>120</v>
      </c>
      <c r="T1" s="7" t="s">
        <v>122</v>
      </c>
    </row>
    <row r="2" spans="1:38" s="1" customFormat="1" ht="18.600000000000001" customHeight="1" x14ac:dyDescent="0.45">
      <c r="A2" s="7"/>
      <c r="D2" s="72" t="s">
        <v>130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X2" s="72" t="s">
        <v>130</v>
      </c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</row>
    <row r="3" spans="1:38" x14ac:dyDescent="0.45">
      <c r="A3" s="33" t="s">
        <v>129</v>
      </c>
      <c r="B3" s="31" t="s">
        <v>128</v>
      </c>
      <c r="C3" s="24" t="s">
        <v>121</v>
      </c>
      <c r="D3" s="32">
        <v>0</v>
      </c>
      <c r="E3" s="32">
        <v>1</v>
      </c>
      <c r="F3" s="32">
        <v>2</v>
      </c>
      <c r="G3" s="32">
        <v>3</v>
      </c>
      <c r="H3" s="32">
        <v>4</v>
      </c>
      <c r="I3" s="32">
        <v>5</v>
      </c>
      <c r="J3" s="32">
        <v>6</v>
      </c>
      <c r="K3" s="32">
        <v>7</v>
      </c>
      <c r="L3" s="32">
        <v>8</v>
      </c>
      <c r="M3" s="32">
        <v>9</v>
      </c>
      <c r="N3" s="32">
        <v>10</v>
      </c>
      <c r="O3" s="32">
        <v>11</v>
      </c>
      <c r="P3" s="32">
        <v>12</v>
      </c>
      <c r="Q3" s="32">
        <v>13</v>
      </c>
      <c r="R3" s="32">
        <v>14</v>
      </c>
      <c r="T3" s="33" t="s">
        <v>129</v>
      </c>
      <c r="U3" s="31" t="s">
        <v>128</v>
      </c>
      <c r="V3" s="24" t="s">
        <v>121</v>
      </c>
      <c r="X3" s="32">
        <v>0</v>
      </c>
      <c r="Y3" s="32">
        <v>1</v>
      </c>
      <c r="Z3" s="32">
        <v>2</v>
      </c>
      <c r="AA3" s="32">
        <v>3</v>
      </c>
      <c r="AB3" s="32">
        <v>4</v>
      </c>
      <c r="AC3" s="32">
        <v>5</v>
      </c>
      <c r="AD3" s="32">
        <v>6</v>
      </c>
      <c r="AE3" s="32">
        <v>7</v>
      </c>
      <c r="AF3" s="32">
        <v>8</v>
      </c>
      <c r="AG3" s="32">
        <v>9</v>
      </c>
      <c r="AH3" s="32">
        <v>10</v>
      </c>
      <c r="AI3" s="32">
        <v>11</v>
      </c>
      <c r="AJ3" s="32">
        <v>12</v>
      </c>
      <c r="AK3" s="32">
        <v>13</v>
      </c>
      <c r="AL3" s="32">
        <v>14</v>
      </c>
    </row>
    <row r="4" spans="1:38" x14ac:dyDescent="0.45">
      <c r="A4" s="68" t="s">
        <v>127</v>
      </c>
      <c r="B4" s="67" t="s">
        <v>29</v>
      </c>
      <c r="C4" s="35">
        <v>10</v>
      </c>
      <c r="D4" s="36">
        <v>100</v>
      </c>
      <c r="E4" s="5">
        <v>100</v>
      </c>
      <c r="F4" s="5">
        <v>100</v>
      </c>
      <c r="G4" s="5">
        <v>100</v>
      </c>
      <c r="H4" s="5">
        <v>100</v>
      </c>
      <c r="I4" s="5">
        <v>100</v>
      </c>
      <c r="J4" s="5">
        <v>100</v>
      </c>
      <c r="K4" s="5">
        <v>100</v>
      </c>
      <c r="L4" s="5">
        <v>100</v>
      </c>
      <c r="M4" s="5">
        <v>100</v>
      </c>
      <c r="N4" s="5">
        <v>100</v>
      </c>
      <c r="O4" s="5">
        <v>100</v>
      </c>
      <c r="P4" s="5">
        <v>100</v>
      </c>
      <c r="Q4" s="5">
        <v>100</v>
      </c>
      <c r="R4" s="5">
        <v>100</v>
      </c>
      <c r="T4" s="68" t="s">
        <v>127</v>
      </c>
      <c r="U4" s="69" t="s">
        <v>29</v>
      </c>
      <c r="V4" s="66">
        <v>10</v>
      </c>
      <c r="W4" s="37" t="s">
        <v>123</v>
      </c>
      <c r="X4" s="39">
        <v>100</v>
      </c>
      <c r="Y4" s="6">
        <v>97.765185367129234</v>
      </c>
      <c r="Z4" s="6">
        <v>92.994556388670816</v>
      </c>
      <c r="AA4" s="6">
        <v>84.972177548553319</v>
      </c>
      <c r="AB4" s="6">
        <v>86.429149048964433</v>
      </c>
      <c r="AC4" s="6">
        <v>89.026935933033542</v>
      </c>
      <c r="AD4" s="6">
        <v>93.593393145997069</v>
      </c>
      <c r="AE4" s="6">
        <v>97.538061579441191</v>
      </c>
      <c r="AF4" s="6">
        <v>101.51753589963589</v>
      </c>
      <c r="AG4" s="6">
        <v>102.07476589391287</v>
      </c>
      <c r="AH4" s="6">
        <v>105.02997033094873</v>
      </c>
      <c r="AI4" s="6">
        <v>105.63990732268289</v>
      </c>
      <c r="AJ4" s="6">
        <v>110.35796092220383</v>
      </c>
      <c r="AK4" s="6">
        <v>106.16458036470449</v>
      </c>
      <c r="AL4" s="6">
        <v>106.16458036470449</v>
      </c>
    </row>
    <row r="5" spans="1:38" x14ac:dyDescent="0.45">
      <c r="A5" s="68"/>
      <c r="B5" s="69"/>
      <c r="C5" s="37">
        <v>2</v>
      </c>
      <c r="D5" s="38">
        <v>100</v>
      </c>
      <c r="E5" s="6">
        <v>100</v>
      </c>
      <c r="F5" s="6">
        <v>100</v>
      </c>
      <c r="G5" s="6">
        <v>100</v>
      </c>
      <c r="H5" s="6">
        <v>100</v>
      </c>
      <c r="I5" s="6">
        <v>75</v>
      </c>
      <c r="J5" s="6">
        <v>75</v>
      </c>
      <c r="K5" s="6">
        <v>75</v>
      </c>
      <c r="L5" s="6">
        <v>75</v>
      </c>
      <c r="M5" s="6">
        <v>75</v>
      </c>
      <c r="N5" s="6">
        <v>75</v>
      </c>
      <c r="O5" s="6">
        <v>75</v>
      </c>
      <c r="P5" s="6">
        <v>75</v>
      </c>
      <c r="Q5" s="6">
        <v>75</v>
      </c>
      <c r="R5" s="6">
        <v>75</v>
      </c>
      <c r="T5" s="68"/>
      <c r="U5" s="69"/>
      <c r="V5" s="67"/>
      <c r="W5" s="37" t="s">
        <v>124</v>
      </c>
      <c r="X5" s="39">
        <v>0</v>
      </c>
      <c r="Y5" s="6">
        <v>1.7842846157494692</v>
      </c>
      <c r="Z5" s="6">
        <v>2.3202527504309534</v>
      </c>
      <c r="AA5" s="6">
        <v>1.8145985236068387</v>
      </c>
      <c r="AB5" s="6">
        <v>2.5990926480165508</v>
      </c>
      <c r="AC5" s="6">
        <v>4.4420771198909028</v>
      </c>
      <c r="AD5" s="6">
        <v>3.8767960079802508</v>
      </c>
      <c r="AE5" s="6">
        <v>3.5957093419530728</v>
      </c>
      <c r="AF5" s="6">
        <v>3.8866553283238567</v>
      </c>
      <c r="AG5" s="6">
        <v>5.410037458232746</v>
      </c>
      <c r="AH5" s="6">
        <v>4.5632387085435546</v>
      </c>
      <c r="AI5" s="6">
        <v>4.1826876458795255</v>
      </c>
      <c r="AJ5" s="6">
        <v>4.6990051183842034</v>
      </c>
      <c r="AK5" s="6">
        <v>5.6092637488473294</v>
      </c>
      <c r="AL5" s="6">
        <v>5.6092637488473294</v>
      </c>
    </row>
    <row r="6" spans="1:38" x14ac:dyDescent="0.45">
      <c r="A6" s="68"/>
      <c r="B6" s="69"/>
      <c r="C6" s="37">
        <v>0.4</v>
      </c>
      <c r="D6" s="38">
        <v>100</v>
      </c>
      <c r="E6" s="6">
        <v>100</v>
      </c>
      <c r="F6" s="6">
        <v>100</v>
      </c>
      <c r="G6" s="6">
        <v>100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T6" s="68"/>
      <c r="U6" s="69"/>
      <c r="V6" s="66">
        <v>2</v>
      </c>
      <c r="W6" s="37" t="s">
        <v>123</v>
      </c>
      <c r="X6" s="39">
        <v>100</v>
      </c>
      <c r="Y6" s="6">
        <v>99.609093736458931</v>
      </c>
      <c r="Z6" s="6">
        <v>92.586669788290294</v>
      </c>
      <c r="AA6" s="6">
        <v>81.027965102352567</v>
      </c>
      <c r="AB6" s="6">
        <v>77.909969404583663</v>
      </c>
      <c r="AC6" s="6">
        <v>80.987395608647105</v>
      </c>
      <c r="AD6" s="6">
        <v>84.337036856473944</v>
      </c>
      <c r="AE6" s="6">
        <v>89.025915599748984</v>
      </c>
      <c r="AF6" s="6">
        <v>95.494852001275675</v>
      </c>
      <c r="AG6" s="6">
        <v>99.808336998797202</v>
      </c>
      <c r="AH6" s="6">
        <v>101.83633934854926</v>
      </c>
      <c r="AI6" s="6">
        <v>104.27026423569487</v>
      </c>
      <c r="AJ6" s="6">
        <v>108.11956555496613</v>
      </c>
      <c r="AK6" s="6">
        <v>105.99919793935798</v>
      </c>
      <c r="AL6" s="6">
        <v>105.99919793935798</v>
      </c>
    </row>
    <row r="7" spans="1:38" x14ac:dyDescent="0.45">
      <c r="A7" s="68"/>
      <c r="B7" s="68" t="s">
        <v>31</v>
      </c>
      <c r="C7" s="29">
        <v>10</v>
      </c>
      <c r="D7" s="27">
        <v>100</v>
      </c>
      <c r="E7" s="3">
        <v>100</v>
      </c>
      <c r="F7" s="3">
        <v>100</v>
      </c>
      <c r="G7" s="3">
        <v>100</v>
      </c>
      <c r="H7" s="3">
        <v>100</v>
      </c>
      <c r="I7" s="3">
        <v>75</v>
      </c>
      <c r="J7" s="3">
        <v>75</v>
      </c>
      <c r="K7" s="3">
        <v>75</v>
      </c>
      <c r="L7" s="3">
        <v>75</v>
      </c>
      <c r="M7" s="3">
        <v>75</v>
      </c>
      <c r="N7" s="3">
        <v>75</v>
      </c>
      <c r="O7" s="3">
        <v>75</v>
      </c>
      <c r="P7" s="3">
        <v>75</v>
      </c>
      <c r="Q7" s="3">
        <v>75</v>
      </c>
      <c r="R7" s="3">
        <v>75</v>
      </c>
      <c r="T7" s="68"/>
      <c r="U7" s="69"/>
      <c r="V7" s="67"/>
      <c r="W7" s="37" t="s">
        <v>124</v>
      </c>
      <c r="X7" s="39">
        <v>0</v>
      </c>
      <c r="Y7" s="6">
        <v>1.6544276969412894</v>
      </c>
      <c r="Z7" s="6">
        <v>2.3522155180571076</v>
      </c>
      <c r="AA7" s="6">
        <v>1.6881121213737245</v>
      </c>
      <c r="AB7" s="6">
        <v>3.1248780141522117</v>
      </c>
      <c r="AC7" s="6">
        <v>3.9844176181726985</v>
      </c>
      <c r="AD7" s="6">
        <v>3.7112219020587069</v>
      </c>
      <c r="AE7" s="6">
        <v>2.7876754261016385</v>
      </c>
      <c r="AF7" s="6">
        <v>0.1969978346180063</v>
      </c>
      <c r="AG7" s="6">
        <v>1.068389291634084</v>
      </c>
      <c r="AH7" s="6">
        <v>1.6353440170933808</v>
      </c>
      <c r="AI7" s="6">
        <v>1.7862825002335594</v>
      </c>
      <c r="AJ7" s="6">
        <v>2.3630824725556492</v>
      </c>
      <c r="AK7" s="6">
        <v>1.2036106769302384</v>
      </c>
      <c r="AL7" s="6">
        <v>1.2036106769302384</v>
      </c>
    </row>
    <row r="8" spans="1:38" x14ac:dyDescent="0.45">
      <c r="A8" s="68"/>
      <c r="B8" s="68"/>
      <c r="C8" s="29">
        <v>2</v>
      </c>
      <c r="D8" s="27">
        <v>100</v>
      </c>
      <c r="E8" s="3">
        <v>100</v>
      </c>
      <c r="F8" s="3">
        <v>100</v>
      </c>
      <c r="G8" s="3">
        <v>100</v>
      </c>
      <c r="H8" s="3">
        <v>25</v>
      </c>
      <c r="I8" s="3">
        <v>25</v>
      </c>
      <c r="J8" s="3">
        <v>25</v>
      </c>
      <c r="K8" s="3">
        <v>25</v>
      </c>
      <c r="L8" s="3">
        <v>25</v>
      </c>
      <c r="M8" s="3">
        <v>25</v>
      </c>
      <c r="N8" s="3">
        <v>25</v>
      </c>
      <c r="O8" s="3">
        <v>25</v>
      </c>
      <c r="P8" s="3">
        <v>25</v>
      </c>
      <c r="Q8" s="3">
        <v>25</v>
      </c>
      <c r="R8" s="3">
        <v>25</v>
      </c>
      <c r="T8" s="68"/>
      <c r="U8" s="69"/>
      <c r="V8" s="66">
        <v>0.4</v>
      </c>
      <c r="W8" s="37" t="s">
        <v>123</v>
      </c>
      <c r="X8" s="39">
        <v>100</v>
      </c>
      <c r="Y8" s="6">
        <v>95.615926472240332</v>
      </c>
      <c r="Z8" s="6">
        <v>89.681986508895747</v>
      </c>
      <c r="AA8" s="6">
        <v>79.122642002535898</v>
      </c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45">
      <c r="A9" s="68"/>
      <c r="B9" s="68"/>
      <c r="C9" s="29">
        <v>0.4</v>
      </c>
      <c r="D9" s="27">
        <v>100</v>
      </c>
      <c r="E9" s="3">
        <v>100</v>
      </c>
      <c r="F9" s="3">
        <v>100</v>
      </c>
      <c r="G9" s="3">
        <v>100</v>
      </c>
      <c r="H9" s="3">
        <v>50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T9" s="68"/>
      <c r="U9" s="69"/>
      <c r="V9" s="67"/>
      <c r="W9" s="37" t="s">
        <v>124</v>
      </c>
      <c r="X9" s="39">
        <v>0</v>
      </c>
      <c r="Y9" s="6">
        <v>1.0241621970289305</v>
      </c>
      <c r="Z9" s="6">
        <v>1.1562755842062875</v>
      </c>
      <c r="AA9" s="6">
        <v>1.0782507204968887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x14ac:dyDescent="0.45">
      <c r="A10" s="68"/>
      <c r="B10" s="69" t="s">
        <v>32</v>
      </c>
      <c r="C10" s="37">
        <v>10</v>
      </c>
      <c r="D10" s="38">
        <v>100</v>
      </c>
      <c r="E10" s="6">
        <v>100</v>
      </c>
      <c r="F10" s="6">
        <v>100</v>
      </c>
      <c r="G10" s="6">
        <v>100</v>
      </c>
      <c r="H10" s="6">
        <v>25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T10" s="68"/>
      <c r="U10" s="68" t="s">
        <v>31</v>
      </c>
      <c r="V10" s="70">
        <v>10</v>
      </c>
      <c r="W10" s="29" t="s">
        <v>123</v>
      </c>
      <c r="X10" s="30">
        <v>100</v>
      </c>
      <c r="Y10" s="3">
        <v>97.497330633557993</v>
      </c>
      <c r="Z10" s="3">
        <v>91.685393273724756</v>
      </c>
      <c r="AA10" s="3">
        <v>81.70849880265888</v>
      </c>
      <c r="AB10" s="3">
        <v>79.330096703671927</v>
      </c>
      <c r="AC10" s="3">
        <v>87.003950611257395</v>
      </c>
      <c r="AD10" s="3">
        <v>90.651885731115058</v>
      </c>
      <c r="AE10" s="3">
        <v>93.418695687448235</v>
      </c>
      <c r="AF10" s="3">
        <v>100.39243744236916</v>
      </c>
      <c r="AG10" s="3">
        <v>102.03929194212783</v>
      </c>
      <c r="AH10" s="3">
        <v>103.15565407379843</v>
      </c>
      <c r="AI10" s="3">
        <v>106.46894781048576</v>
      </c>
      <c r="AJ10" s="3">
        <v>107.24154368166084</v>
      </c>
      <c r="AK10" s="3">
        <v>104.16487183112264</v>
      </c>
      <c r="AL10" s="3">
        <v>104.16487183112264</v>
      </c>
    </row>
    <row r="11" spans="1:38" x14ac:dyDescent="0.45">
      <c r="A11" s="68"/>
      <c r="B11" s="69"/>
      <c r="C11" s="37">
        <v>2</v>
      </c>
      <c r="D11" s="38">
        <v>100</v>
      </c>
      <c r="E11" s="6">
        <v>100</v>
      </c>
      <c r="F11" s="6">
        <v>100</v>
      </c>
      <c r="G11" s="6">
        <v>100</v>
      </c>
      <c r="H11" s="6">
        <v>50</v>
      </c>
      <c r="I11" s="6">
        <v>25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T11" s="68"/>
      <c r="U11" s="68"/>
      <c r="V11" s="71"/>
      <c r="W11" s="29" t="s">
        <v>125</v>
      </c>
      <c r="X11" s="30">
        <v>0</v>
      </c>
      <c r="Y11" s="3">
        <v>1.5546329251628395</v>
      </c>
      <c r="Z11" s="3">
        <v>3.6589027712232163</v>
      </c>
      <c r="AA11" s="3">
        <v>3.1492611866729749</v>
      </c>
      <c r="AB11" s="3">
        <v>3.9324569271644112</v>
      </c>
      <c r="AC11" s="3">
        <v>4.0604543134511388</v>
      </c>
      <c r="AD11" s="3">
        <v>3.9650147080334506</v>
      </c>
      <c r="AE11" s="3">
        <v>6.2553482113134899</v>
      </c>
      <c r="AF11" s="3">
        <v>3.6345675716393084</v>
      </c>
      <c r="AG11" s="3">
        <v>4.5310551082975703</v>
      </c>
      <c r="AH11" s="3">
        <v>4.5439903380597055</v>
      </c>
      <c r="AI11" s="3">
        <v>5.3774927052144905</v>
      </c>
      <c r="AJ11" s="3">
        <v>2.9857507935912344</v>
      </c>
      <c r="AK11" s="3">
        <v>3.3625266558644258</v>
      </c>
      <c r="AL11" s="3">
        <v>3.3625266558644258</v>
      </c>
    </row>
    <row r="12" spans="1:38" x14ac:dyDescent="0.45">
      <c r="A12" s="68"/>
      <c r="B12" s="69"/>
      <c r="C12" s="37">
        <v>0.4</v>
      </c>
      <c r="D12" s="38">
        <v>100</v>
      </c>
      <c r="E12" s="6">
        <v>100</v>
      </c>
      <c r="F12" s="6">
        <v>100</v>
      </c>
      <c r="G12" s="6">
        <v>100</v>
      </c>
      <c r="H12" s="6">
        <v>25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T12" s="68"/>
      <c r="U12" s="68"/>
      <c r="V12" s="70">
        <v>2</v>
      </c>
      <c r="W12" s="29" t="s">
        <v>123</v>
      </c>
      <c r="X12" s="30">
        <v>100</v>
      </c>
      <c r="Y12" s="3">
        <v>98.19507619094972</v>
      </c>
      <c r="Z12" s="3">
        <v>90.538418475886743</v>
      </c>
      <c r="AA12" s="3">
        <v>78.974314474251003</v>
      </c>
      <c r="AB12" s="3">
        <v>77.234208972845337</v>
      </c>
      <c r="AC12" s="3">
        <v>76.638724911452186</v>
      </c>
      <c r="AD12" s="3">
        <v>77.076889020070837</v>
      </c>
      <c r="AE12" s="3">
        <v>81.276269185360093</v>
      </c>
      <c r="AF12" s="3">
        <v>85.108913813459267</v>
      </c>
      <c r="AG12" s="3">
        <v>93.08220188902007</v>
      </c>
      <c r="AH12" s="3">
        <v>93.444362455726093</v>
      </c>
      <c r="AI12" s="3">
        <v>96.213547815820547</v>
      </c>
      <c r="AJ12" s="3">
        <v>95.903925619834709</v>
      </c>
      <c r="AK12" s="3">
        <v>97.64448051948051</v>
      </c>
      <c r="AL12" s="3">
        <v>97.64448051948051</v>
      </c>
    </row>
    <row r="13" spans="1:38" x14ac:dyDescent="0.45">
      <c r="A13" s="68" t="s">
        <v>92</v>
      </c>
      <c r="B13" s="71" t="s">
        <v>29</v>
      </c>
      <c r="C13" s="34">
        <v>10</v>
      </c>
      <c r="D13" s="25">
        <v>100</v>
      </c>
      <c r="E13" s="26">
        <v>100</v>
      </c>
      <c r="F13" s="26">
        <v>100</v>
      </c>
      <c r="G13" s="26">
        <v>100</v>
      </c>
      <c r="H13" s="26">
        <v>100</v>
      </c>
      <c r="I13" s="26">
        <v>50</v>
      </c>
      <c r="J13" s="26">
        <v>25</v>
      </c>
      <c r="K13" s="26">
        <v>25</v>
      </c>
      <c r="L13" s="26">
        <v>25</v>
      </c>
      <c r="M13" s="26">
        <v>25</v>
      </c>
      <c r="N13" s="26">
        <v>25</v>
      </c>
      <c r="O13" s="26">
        <v>25</v>
      </c>
      <c r="P13" s="26">
        <v>25</v>
      </c>
      <c r="Q13" s="26">
        <v>25</v>
      </c>
      <c r="R13" s="26">
        <v>25</v>
      </c>
      <c r="T13" s="68"/>
      <c r="U13" s="68"/>
      <c r="V13" s="71"/>
      <c r="W13" s="29" t="s">
        <v>125</v>
      </c>
      <c r="X13" s="30">
        <v>0</v>
      </c>
      <c r="Y13" s="3">
        <v>1.3359647026020354</v>
      </c>
      <c r="Z13" s="3">
        <v>0.68332756201129519</v>
      </c>
      <c r="AA13" s="3">
        <v>1.4210146263757992</v>
      </c>
      <c r="AB13" s="3">
        <v>0.16467156149827955</v>
      </c>
      <c r="AC13" s="3">
        <v>0.27215680125951841</v>
      </c>
      <c r="AD13" s="3">
        <v>0.78829466131688186</v>
      </c>
      <c r="AE13" s="3">
        <v>0.98677711376918154</v>
      </c>
      <c r="AF13" s="3">
        <v>0.70919387322073735</v>
      </c>
      <c r="AG13" s="3">
        <v>1.2366020302627843</v>
      </c>
      <c r="AH13" s="3">
        <v>1.4549118570399677</v>
      </c>
      <c r="AI13" s="3">
        <v>2.5059714054624838</v>
      </c>
      <c r="AJ13" s="3">
        <v>1.9211682174799751</v>
      </c>
      <c r="AK13" s="3">
        <v>0.68644457004797965</v>
      </c>
      <c r="AL13" s="3">
        <v>0.68644457004797965</v>
      </c>
    </row>
    <row r="14" spans="1:38" x14ac:dyDescent="0.45">
      <c r="A14" s="68"/>
      <c r="B14" s="68"/>
      <c r="C14" s="29">
        <v>2</v>
      </c>
      <c r="D14" s="27">
        <v>100</v>
      </c>
      <c r="E14" s="3">
        <v>100</v>
      </c>
      <c r="F14" s="3">
        <v>100</v>
      </c>
      <c r="G14" s="3">
        <v>100</v>
      </c>
      <c r="H14" s="3">
        <v>100</v>
      </c>
      <c r="I14" s="3">
        <v>100</v>
      </c>
      <c r="J14" s="3">
        <v>100</v>
      </c>
      <c r="K14" s="3">
        <v>100</v>
      </c>
      <c r="L14" s="3">
        <v>100</v>
      </c>
      <c r="M14" s="3">
        <v>100</v>
      </c>
      <c r="N14" s="3">
        <v>100</v>
      </c>
      <c r="O14" s="3">
        <v>100</v>
      </c>
      <c r="P14" s="3">
        <v>100</v>
      </c>
      <c r="Q14" s="3">
        <v>100</v>
      </c>
      <c r="R14" s="3">
        <v>100</v>
      </c>
      <c r="T14" s="68"/>
      <c r="U14" s="68"/>
      <c r="V14" s="70">
        <v>0.4</v>
      </c>
      <c r="W14" s="29" t="s">
        <v>123</v>
      </c>
      <c r="X14" s="30">
        <v>100</v>
      </c>
      <c r="Y14" s="3">
        <v>99.856393028511036</v>
      </c>
      <c r="Z14" s="3">
        <v>93.672243852439536</v>
      </c>
      <c r="AA14" s="3">
        <v>81.911368183046463</v>
      </c>
      <c r="AB14" s="3">
        <v>76.236067075114619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x14ac:dyDescent="0.45">
      <c r="A15" s="68"/>
      <c r="B15" s="68"/>
      <c r="C15" s="29">
        <v>0.4</v>
      </c>
      <c r="D15" s="27">
        <v>100</v>
      </c>
      <c r="E15" s="3">
        <v>100</v>
      </c>
      <c r="F15" s="3">
        <v>100</v>
      </c>
      <c r="G15" s="3">
        <v>100</v>
      </c>
      <c r="H15" s="3">
        <v>75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T15" s="68"/>
      <c r="U15" s="68"/>
      <c r="V15" s="71"/>
      <c r="W15" s="29" t="s">
        <v>124</v>
      </c>
      <c r="X15" s="30">
        <v>0</v>
      </c>
      <c r="Y15" s="3">
        <v>2.716259884280531</v>
      </c>
      <c r="Z15" s="3">
        <v>2.2217040604573155</v>
      </c>
      <c r="AA15" s="3">
        <v>1.588401204467589</v>
      </c>
      <c r="AB15" s="3">
        <v>1.5233899564349014</v>
      </c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x14ac:dyDescent="0.45">
      <c r="A16" s="68"/>
      <c r="B16" s="69" t="s">
        <v>31</v>
      </c>
      <c r="C16" s="37">
        <v>10</v>
      </c>
      <c r="D16" s="38">
        <v>100</v>
      </c>
      <c r="E16" s="6">
        <v>100</v>
      </c>
      <c r="F16" s="6">
        <v>100</v>
      </c>
      <c r="G16" s="6">
        <v>100</v>
      </c>
      <c r="H16" s="6">
        <v>100</v>
      </c>
      <c r="I16" s="6">
        <v>100</v>
      </c>
      <c r="J16" s="6">
        <v>100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T16" s="68"/>
      <c r="U16" s="69" t="s">
        <v>32</v>
      </c>
      <c r="V16" s="66">
        <v>10</v>
      </c>
      <c r="W16" s="37" t="s">
        <v>126</v>
      </c>
      <c r="X16" s="39">
        <v>100</v>
      </c>
      <c r="Y16" s="6">
        <v>98.270105344470039</v>
      </c>
      <c r="Z16" s="6">
        <v>92.202013906006798</v>
      </c>
      <c r="AA16" s="6">
        <v>81.335779115692077</v>
      </c>
      <c r="AB16" s="6">
        <v>76.295045045045043</v>
      </c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x14ac:dyDescent="0.45">
      <c r="A17" s="68"/>
      <c r="B17" s="69"/>
      <c r="C17" s="37">
        <v>2</v>
      </c>
      <c r="D17" s="38">
        <v>100</v>
      </c>
      <c r="E17" s="6">
        <v>100</v>
      </c>
      <c r="F17" s="6">
        <v>100</v>
      </c>
      <c r="G17" s="6">
        <v>100</v>
      </c>
      <c r="H17" s="6">
        <v>100</v>
      </c>
      <c r="I17" s="6">
        <v>100</v>
      </c>
      <c r="J17" s="6">
        <v>100</v>
      </c>
      <c r="K17" s="6">
        <v>100</v>
      </c>
      <c r="L17" s="6">
        <v>100</v>
      </c>
      <c r="M17" s="6">
        <v>100</v>
      </c>
      <c r="N17" s="6">
        <v>100</v>
      </c>
      <c r="O17" s="6">
        <v>100</v>
      </c>
      <c r="P17" s="6">
        <v>100</v>
      </c>
      <c r="Q17" s="6">
        <v>100</v>
      </c>
      <c r="R17" s="6">
        <v>100</v>
      </c>
      <c r="T17" s="68"/>
      <c r="U17" s="69"/>
      <c r="V17" s="67"/>
      <c r="W17" s="37" t="s">
        <v>125</v>
      </c>
      <c r="X17" s="39">
        <v>0</v>
      </c>
      <c r="Y17" s="6">
        <v>1.4440683096061877</v>
      </c>
      <c r="Z17" s="6">
        <v>1.9816972367301504</v>
      </c>
      <c r="AA17" s="6">
        <v>0.85249196174766895</v>
      </c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x14ac:dyDescent="0.45">
      <c r="A18" s="68"/>
      <c r="B18" s="69"/>
      <c r="C18" s="37">
        <v>0.4</v>
      </c>
      <c r="D18" s="38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50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T18" s="68"/>
      <c r="U18" s="69"/>
      <c r="V18" s="66">
        <v>2</v>
      </c>
      <c r="W18" s="37" t="s">
        <v>126</v>
      </c>
      <c r="X18" s="39">
        <v>100</v>
      </c>
      <c r="Y18" s="6">
        <v>97.720413141980004</v>
      </c>
      <c r="Z18" s="6">
        <v>91.73848049484377</v>
      </c>
      <c r="AA18" s="6">
        <v>80.576223761887377</v>
      </c>
      <c r="AB18" s="6">
        <v>76.486686523648416</v>
      </c>
      <c r="AC18" s="6">
        <v>75.260960334029221</v>
      </c>
      <c r="AD18" s="6"/>
      <c r="AE18" s="6"/>
      <c r="AF18" s="6"/>
      <c r="AG18" s="6"/>
      <c r="AH18" s="6"/>
      <c r="AI18" s="6"/>
      <c r="AJ18" s="6"/>
      <c r="AK18" s="6"/>
      <c r="AL18" s="6"/>
    </row>
    <row r="19" spans="1:38" x14ac:dyDescent="0.45">
      <c r="A19" s="68"/>
      <c r="B19" s="68" t="s">
        <v>32</v>
      </c>
      <c r="C19" s="29">
        <v>10</v>
      </c>
      <c r="D19" s="27">
        <v>100</v>
      </c>
      <c r="E19" s="3">
        <v>100</v>
      </c>
      <c r="F19" s="3">
        <v>100</v>
      </c>
      <c r="G19" s="3">
        <v>100</v>
      </c>
      <c r="H19" s="3">
        <v>100</v>
      </c>
      <c r="I19" s="3">
        <v>25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T19" s="68"/>
      <c r="U19" s="69"/>
      <c r="V19" s="67"/>
      <c r="W19" s="37" t="s">
        <v>125</v>
      </c>
      <c r="X19" s="39">
        <v>0</v>
      </c>
      <c r="Y19" s="6">
        <v>2.3958761211880306</v>
      </c>
      <c r="Z19" s="6">
        <v>2.6206749240519738</v>
      </c>
      <c r="AA19" s="6">
        <v>1.7903222265459908</v>
      </c>
      <c r="AB19" s="6">
        <v>0.18341329788805366</v>
      </c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x14ac:dyDescent="0.45">
      <c r="A20" s="68"/>
      <c r="B20" s="68"/>
      <c r="C20" s="29">
        <v>2</v>
      </c>
      <c r="D20" s="27">
        <v>100</v>
      </c>
      <c r="E20" s="3">
        <v>100</v>
      </c>
      <c r="F20" s="3">
        <v>100</v>
      </c>
      <c r="G20" s="3">
        <v>100</v>
      </c>
      <c r="H20" s="3">
        <v>75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T20" s="68"/>
      <c r="U20" s="69"/>
      <c r="V20" s="66">
        <v>0.4</v>
      </c>
      <c r="W20" s="37" t="s">
        <v>126</v>
      </c>
      <c r="X20" s="39">
        <v>100</v>
      </c>
      <c r="Y20" s="6">
        <v>98.065932104069248</v>
      </c>
      <c r="Z20" s="6">
        <v>92.37089784397017</v>
      </c>
      <c r="AA20" s="6">
        <v>82.500767364209636</v>
      </c>
      <c r="AB20" s="6">
        <v>75.369477747064536</v>
      </c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x14ac:dyDescent="0.45">
      <c r="A21" s="68"/>
      <c r="B21" s="68"/>
      <c r="C21" s="29">
        <v>0.4</v>
      </c>
      <c r="D21" s="27">
        <v>100</v>
      </c>
      <c r="E21" s="3">
        <v>100</v>
      </c>
      <c r="F21" s="3">
        <v>100</v>
      </c>
      <c r="G21" s="3">
        <v>100</v>
      </c>
      <c r="H21" s="3">
        <v>50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T21" s="68"/>
      <c r="U21" s="69"/>
      <c r="V21" s="67"/>
      <c r="W21" s="37" t="s">
        <v>125</v>
      </c>
      <c r="X21" s="39">
        <v>0</v>
      </c>
      <c r="Y21" s="6">
        <v>1.96847622720728</v>
      </c>
      <c r="Z21" s="6">
        <v>1.5207496799630935</v>
      </c>
      <c r="AA21" s="6">
        <v>2.8161972155626946</v>
      </c>
      <c r="AB21" s="6">
        <v>3.199812737049125E-2</v>
      </c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x14ac:dyDescent="0.45">
      <c r="A22" s="68" t="s">
        <v>91</v>
      </c>
      <c r="B22" s="67" t="s">
        <v>29</v>
      </c>
      <c r="C22" s="35">
        <v>10</v>
      </c>
      <c r="D22" s="36">
        <v>100</v>
      </c>
      <c r="E22" s="5">
        <v>100</v>
      </c>
      <c r="F22" s="5">
        <v>100</v>
      </c>
      <c r="G22" s="5">
        <v>100</v>
      </c>
      <c r="H22" s="5">
        <v>100</v>
      </c>
      <c r="I22" s="5">
        <v>100</v>
      </c>
      <c r="J22" s="5">
        <v>100</v>
      </c>
      <c r="K22" s="5">
        <v>100</v>
      </c>
      <c r="L22" s="5">
        <v>75</v>
      </c>
      <c r="M22" s="5">
        <v>75</v>
      </c>
      <c r="N22" s="5">
        <v>75</v>
      </c>
      <c r="O22" s="5">
        <v>75</v>
      </c>
      <c r="P22" s="5">
        <v>75</v>
      </c>
      <c r="Q22" s="5">
        <v>75</v>
      </c>
      <c r="R22" s="5">
        <v>75</v>
      </c>
      <c r="T22" s="68" t="s">
        <v>92</v>
      </c>
      <c r="U22" s="68" t="s">
        <v>29</v>
      </c>
      <c r="V22" s="70">
        <v>10</v>
      </c>
      <c r="W22" s="29" t="s">
        <v>123</v>
      </c>
      <c r="X22" s="30">
        <v>100</v>
      </c>
      <c r="Y22" s="3">
        <v>99.010769296276962</v>
      </c>
      <c r="Z22" s="3">
        <v>91.153611231162174</v>
      </c>
      <c r="AA22" s="3">
        <v>82.205865199130955</v>
      </c>
      <c r="AB22" s="3">
        <v>77.948170187320656</v>
      </c>
      <c r="AC22" s="3">
        <v>82.952549456165912</v>
      </c>
      <c r="AD22" s="3">
        <v>94.330518697225585</v>
      </c>
      <c r="AE22" s="3">
        <v>98.371531966224367</v>
      </c>
      <c r="AF22" s="3">
        <v>100.9047044632087</v>
      </c>
      <c r="AG22" s="3">
        <v>104.16164053075997</v>
      </c>
      <c r="AH22" s="3">
        <v>106.87575392038602</v>
      </c>
      <c r="AI22" s="3">
        <v>107.59951749095296</v>
      </c>
      <c r="AJ22" s="3">
        <v>105.72979493365501</v>
      </c>
      <c r="AK22" s="3">
        <v>105.48854041013269</v>
      </c>
      <c r="AL22" s="3">
        <v>105.48854041013269</v>
      </c>
    </row>
    <row r="23" spans="1:38" x14ac:dyDescent="0.45">
      <c r="A23" s="68"/>
      <c r="B23" s="69"/>
      <c r="C23" s="37">
        <v>2</v>
      </c>
      <c r="D23" s="38">
        <v>100</v>
      </c>
      <c r="E23" s="6">
        <v>100</v>
      </c>
      <c r="F23" s="6">
        <v>100</v>
      </c>
      <c r="G23" s="6">
        <v>100</v>
      </c>
      <c r="H23" s="6">
        <v>100</v>
      </c>
      <c r="I23" s="6">
        <v>100</v>
      </c>
      <c r="J23" s="6">
        <v>100</v>
      </c>
      <c r="K23" s="6">
        <v>100</v>
      </c>
      <c r="L23" s="6">
        <v>75</v>
      </c>
      <c r="M23" s="6">
        <v>50</v>
      </c>
      <c r="N23" s="6">
        <v>50</v>
      </c>
      <c r="O23" s="6">
        <v>25</v>
      </c>
      <c r="P23" s="6">
        <v>25</v>
      </c>
      <c r="Q23" s="6">
        <v>25</v>
      </c>
      <c r="R23" s="6">
        <v>25</v>
      </c>
      <c r="T23" s="68"/>
      <c r="U23" s="68"/>
      <c r="V23" s="71"/>
      <c r="W23" s="29" t="s">
        <v>124</v>
      </c>
      <c r="X23" s="30">
        <v>0</v>
      </c>
      <c r="Y23" s="3">
        <v>0.97182338959956271</v>
      </c>
      <c r="Z23" s="3">
        <v>1.931694632438643</v>
      </c>
      <c r="AA23" s="3">
        <v>1.2084833386996092</v>
      </c>
      <c r="AB23" s="3">
        <v>3.7782514312038389</v>
      </c>
      <c r="AC23" s="3">
        <v>10.120133577860921</v>
      </c>
      <c r="AD23" s="3"/>
      <c r="AE23" s="3"/>
      <c r="AF23" s="3"/>
      <c r="AG23" s="3"/>
      <c r="AH23" s="3"/>
      <c r="AI23" s="3"/>
      <c r="AJ23" s="3"/>
      <c r="AK23" s="3"/>
      <c r="AL23" s="3"/>
    </row>
    <row r="24" spans="1:38" x14ac:dyDescent="0.45">
      <c r="A24" s="68"/>
      <c r="B24" s="69"/>
      <c r="C24" s="37">
        <v>0.4</v>
      </c>
      <c r="D24" s="38">
        <v>100</v>
      </c>
      <c r="E24" s="6">
        <v>100</v>
      </c>
      <c r="F24" s="6">
        <v>100</v>
      </c>
      <c r="G24" s="6">
        <v>100</v>
      </c>
      <c r="H24" s="6">
        <v>100</v>
      </c>
      <c r="I24" s="6">
        <v>100</v>
      </c>
      <c r="J24" s="6">
        <v>100</v>
      </c>
      <c r="K24" s="6">
        <v>100</v>
      </c>
      <c r="L24" s="6">
        <v>75</v>
      </c>
      <c r="M24" s="6">
        <v>25</v>
      </c>
      <c r="N24" s="6">
        <v>25</v>
      </c>
      <c r="O24" s="6">
        <v>25</v>
      </c>
      <c r="P24" s="6">
        <v>25</v>
      </c>
      <c r="Q24" s="6">
        <v>25</v>
      </c>
      <c r="R24" s="6">
        <v>25</v>
      </c>
      <c r="T24" s="68"/>
      <c r="U24" s="68"/>
      <c r="V24" s="70">
        <v>2</v>
      </c>
      <c r="W24" s="29" t="s">
        <v>123</v>
      </c>
      <c r="X24" s="30">
        <v>100</v>
      </c>
      <c r="Y24" s="3">
        <v>97.485746667223012</v>
      </c>
      <c r="Z24" s="3">
        <v>94.498282076256487</v>
      </c>
      <c r="AA24" s="3">
        <v>83.921980754668809</v>
      </c>
      <c r="AB24" s="3">
        <v>79.702134796942403</v>
      </c>
      <c r="AC24" s="3">
        <v>78.420495869524473</v>
      </c>
      <c r="AD24" s="3">
        <v>79.089426819203453</v>
      </c>
      <c r="AE24" s="3">
        <v>82.290333865778152</v>
      </c>
      <c r="AF24" s="3">
        <v>89.499845456832929</v>
      </c>
      <c r="AG24" s="3">
        <v>94.646635470117573</v>
      </c>
      <c r="AH24" s="3">
        <v>97.377501975387901</v>
      </c>
      <c r="AI24" s="3">
        <v>101.47489573647175</v>
      </c>
      <c r="AJ24" s="3">
        <v>102.79731747434174</v>
      </c>
      <c r="AK24" s="3">
        <v>102.21240691161024</v>
      </c>
      <c r="AL24" s="3">
        <v>102.21240691161024</v>
      </c>
    </row>
    <row r="25" spans="1:38" x14ac:dyDescent="0.45">
      <c r="A25" s="68"/>
      <c r="B25" s="68" t="s">
        <v>31</v>
      </c>
      <c r="C25" s="29">
        <v>10</v>
      </c>
      <c r="D25" s="27">
        <v>100</v>
      </c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50</v>
      </c>
      <c r="O25" s="3">
        <v>25</v>
      </c>
      <c r="P25" s="3">
        <v>25</v>
      </c>
      <c r="Q25" s="3">
        <v>25</v>
      </c>
      <c r="R25" s="3">
        <v>25</v>
      </c>
      <c r="T25" s="68"/>
      <c r="U25" s="68"/>
      <c r="V25" s="71"/>
      <c r="W25" s="29" t="s">
        <v>124</v>
      </c>
      <c r="X25" s="30">
        <v>0</v>
      </c>
      <c r="Y25" s="3">
        <v>1.4043161672899045</v>
      </c>
      <c r="Z25" s="3">
        <v>1.5709835089325526</v>
      </c>
      <c r="AA25" s="3">
        <v>2.6011408511825187</v>
      </c>
      <c r="AB25" s="3">
        <v>1.6443175890221455</v>
      </c>
      <c r="AC25" s="3">
        <v>0.94273406334781373</v>
      </c>
      <c r="AD25" s="3">
        <v>0.90110476092862901</v>
      </c>
      <c r="AE25" s="3">
        <v>3.0194258840199164</v>
      </c>
      <c r="AF25" s="3">
        <v>4.1152636960651368</v>
      </c>
      <c r="AG25" s="3">
        <v>3.1105302439618825</v>
      </c>
      <c r="AH25" s="3">
        <v>2.4621006742341036</v>
      </c>
      <c r="AI25" s="3">
        <v>0.99709961224356447</v>
      </c>
      <c r="AJ25" s="3">
        <v>1.2904765554731026</v>
      </c>
      <c r="AK25" s="3">
        <v>0.86527216548251962</v>
      </c>
      <c r="AL25" s="3">
        <v>0.86527216548251962</v>
      </c>
    </row>
    <row r="26" spans="1:38" x14ac:dyDescent="0.45">
      <c r="A26" s="68"/>
      <c r="B26" s="68"/>
      <c r="C26" s="29">
        <v>2</v>
      </c>
      <c r="D26" s="27">
        <v>100</v>
      </c>
      <c r="E26" s="3">
        <v>100</v>
      </c>
      <c r="F26" s="3">
        <v>100</v>
      </c>
      <c r="G26" s="3">
        <v>100</v>
      </c>
      <c r="H26" s="3">
        <v>100</v>
      </c>
      <c r="I26" s="3">
        <v>100</v>
      </c>
      <c r="J26" s="3">
        <v>100</v>
      </c>
      <c r="K26" s="3">
        <v>100</v>
      </c>
      <c r="L26" s="3">
        <v>50</v>
      </c>
      <c r="M26" s="3">
        <v>25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T26" s="68"/>
      <c r="U26" s="68"/>
      <c r="V26" s="70">
        <v>0.4</v>
      </c>
      <c r="W26" s="29" t="s">
        <v>123</v>
      </c>
      <c r="X26" s="30">
        <v>100</v>
      </c>
      <c r="Y26" s="3">
        <v>98.527225545204459</v>
      </c>
      <c r="Z26" s="3">
        <v>90.532215494073796</v>
      </c>
      <c r="AA26" s="3">
        <v>82.460632565838722</v>
      </c>
      <c r="AB26" s="3">
        <v>75.876093589316923</v>
      </c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x14ac:dyDescent="0.45">
      <c r="A27" s="68"/>
      <c r="B27" s="68"/>
      <c r="C27" s="29">
        <v>0.4</v>
      </c>
      <c r="D27" s="27">
        <v>100</v>
      </c>
      <c r="E27" s="3">
        <v>100</v>
      </c>
      <c r="F27" s="3">
        <v>100</v>
      </c>
      <c r="G27" s="3">
        <v>100</v>
      </c>
      <c r="H27" s="3">
        <v>100</v>
      </c>
      <c r="I27" s="3">
        <v>100</v>
      </c>
      <c r="J27" s="3">
        <v>100</v>
      </c>
      <c r="K27" s="3">
        <v>100</v>
      </c>
      <c r="L27" s="3">
        <v>50</v>
      </c>
      <c r="M27" s="3">
        <v>25</v>
      </c>
      <c r="N27" s="3">
        <v>25</v>
      </c>
      <c r="O27" s="3">
        <v>25</v>
      </c>
      <c r="P27" s="3">
        <v>25</v>
      </c>
      <c r="Q27" s="3">
        <v>25</v>
      </c>
      <c r="R27" s="3">
        <v>25</v>
      </c>
      <c r="T27" s="68"/>
      <c r="U27" s="68"/>
      <c r="V27" s="71"/>
      <c r="W27" s="29" t="s">
        <v>124</v>
      </c>
      <c r="X27" s="30">
        <v>0</v>
      </c>
      <c r="Y27" s="3">
        <v>2.3649999866688498</v>
      </c>
      <c r="Z27" s="3">
        <v>3.1268177468989697</v>
      </c>
      <c r="AA27" s="3">
        <v>1.7199733807360118</v>
      </c>
      <c r="AB27" s="3">
        <v>0.87169273596148111</v>
      </c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x14ac:dyDescent="0.45">
      <c r="A28" s="68"/>
      <c r="B28" s="69" t="s">
        <v>32</v>
      </c>
      <c r="C28" s="37">
        <v>10</v>
      </c>
      <c r="D28" s="38">
        <v>100</v>
      </c>
      <c r="E28" s="6">
        <v>100</v>
      </c>
      <c r="F28" s="6">
        <v>100</v>
      </c>
      <c r="G28" s="6">
        <v>100</v>
      </c>
      <c r="H28" s="6">
        <v>100</v>
      </c>
      <c r="I28" s="6">
        <v>100</v>
      </c>
      <c r="J28" s="6">
        <v>100</v>
      </c>
      <c r="K28" s="6">
        <v>50</v>
      </c>
      <c r="L28" s="6">
        <v>50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T28" s="68"/>
      <c r="U28" s="69" t="s">
        <v>31</v>
      </c>
      <c r="V28" s="66">
        <v>10</v>
      </c>
      <c r="W28" s="37" t="s">
        <v>123</v>
      </c>
      <c r="X28" s="39">
        <v>100</v>
      </c>
      <c r="Y28" s="6">
        <v>99.004729092559074</v>
      </c>
      <c r="Z28" s="6">
        <v>99.108598020248365</v>
      </c>
      <c r="AA28" s="6">
        <v>95.273836872201286</v>
      </c>
      <c r="AB28" s="6">
        <v>94.964302534545055</v>
      </c>
      <c r="AC28" s="6">
        <v>98.264860239666831</v>
      </c>
      <c r="AD28" s="6">
        <v>100.72199935840328</v>
      </c>
      <c r="AE28" s="6">
        <v>102.57479831430081</v>
      </c>
      <c r="AF28" s="6">
        <v>105.36401035588977</v>
      </c>
      <c r="AG28" s="6">
        <v>107.47135129819407</v>
      </c>
      <c r="AH28" s="6">
        <v>108.3513817577379</v>
      </c>
      <c r="AI28" s="6">
        <v>106.72228774803483</v>
      </c>
      <c r="AJ28" s="6">
        <v>110.2439182468442</v>
      </c>
      <c r="AK28" s="6">
        <v>105.90445678096911</v>
      </c>
      <c r="AL28" s="6">
        <v>105.90445678096911</v>
      </c>
    </row>
    <row r="29" spans="1:38" x14ac:dyDescent="0.45">
      <c r="A29" s="68"/>
      <c r="B29" s="69"/>
      <c r="C29" s="37">
        <v>2</v>
      </c>
      <c r="D29" s="38">
        <v>100</v>
      </c>
      <c r="E29" s="6">
        <v>100</v>
      </c>
      <c r="F29" s="6">
        <v>100</v>
      </c>
      <c r="G29" s="6">
        <v>100</v>
      </c>
      <c r="H29" s="6">
        <v>100</v>
      </c>
      <c r="I29" s="6">
        <v>100</v>
      </c>
      <c r="J29" s="6">
        <v>75</v>
      </c>
      <c r="K29" s="6">
        <v>50</v>
      </c>
      <c r="L29" s="6">
        <v>50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T29" s="68"/>
      <c r="U29" s="69"/>
      <c r="V29" s="67"/>
      <c r="W29" s="37" t="s">
        <v>125</v>
      </c>
      <c r="X29" s="39">
        <v>0</v>
      </c>
      <c r="Y29" s="6">
        <v>1.8019915763157159</v>
      </c>
      <c r="Z29" s="6">
        <v>0.78615696180032202</v>
      </c>
      <c r="AA29" s="6">
        <v>2.43331390399729</v>
      </c>
      <c r="AB29" s="6">
        <v>3.9323989504419816</v>
      </c>
      <c r="AC29" s="6">
        <v>2.5273804701084699</v>
      </c>
      <c r="AD29" s="6">
        <v>2.7544362131915854</v>
      </c>
      <c r="AE29" s="6">
        <v>3.7386102631556195</v>
      </c>
      <c r="AF29" s="6">
        <v>3.796482617110633</v>
      </c>
      <c r="AG29" s="6">
        <v>3.6980219984187439</v>
      </c>
      <c r="AH29" s="6">
        <v>4.324338510790243</v>
      </c>
      <c r="AI29" s="6">
        <v>3.5215569343520801</v>
      </c>
      <c r="AJ29" s="6">
        <v>2.7153133925848292</v>
      </c>
      <c r="AK29" s="6">
        <v>3.0249780648775153</v>
      </c>
      <c r="AL29" s="6">
        <v>3.0249780648775153</v>
      </c>
    </row>
    <row r="30" spans="1:38" x14ac:dyDescent="0.45">
      <c r="A30" s="68"/>
      <c r="B30" s="69"/>
      <c r="C30" s="37">
        <v>0.4</v>
      </c>
      <c r="D30" s="38">
        <v>100</v>
      </c>
      <c r="E30" s="6">
        <v>100</v>
      </c>
      <c r="F30" s="6">
        <v>100</v>
      </c>
      <c r="G30" s="6">
        <v>100</v>
      </c>
      <c r="H30" s="6">
        <v>100</v>
      </c>
      <c r="I30" s="6">
        <v>100</v>
      </c>
      <c r="J30" s="6">
        <v>100</v>
      </c>
      <c r="K30" s="6">
        <v>100</v>
      </c>
      <c r="L30" s="6">
        <v>25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T30" s="68"/>
      <c r="U30" s="69"/>
      <c r="V30" s="66">
        <v>2</v>
      </c>
      <c r="W30" s="37" t="s">
        <v>123</v>
      </c>
      <c r="X30" s="39">
        <v>100</v>
      </c>
      <c r="Y30" s="6">
        <v>96.812484433061542</v>
      </c>
      <c r="Z30" s="6">
        <v>92.596782251593453</v>
      </c>
      <c r="AA30" s="6">
        <v>86.585538559076056</v>
      </c>
      <c r="AB30" s="6">
        <v>84.686233187406756</v>
      </c>
      <c r="AC30" s="6">
        <v>86.039081198306974</v>
      </c>
      <c r="AD30" s="6">
        <v>85.722712633250765</v>
      </c>
      <c r="AE30" s="6">
        <v>90.41864216282768</v>
      </c>
      <c r="AF30" s="6">
        <v>96.389951531679401</v>
      </c>
      <c r="AG30" s="6">
        <v>100.11679882149187</v>
      </c>
      <c r="AH30" s="6">
        <v>100.67975263713031</v>
      </c>
      <c r="AI30" s="6">
        <v>103.33475310507271</v>
      </c>
      <c r="AJ30" s="6">
        <v>103.57231520043213</v>
      </c>
      <c r="AK30" s="6">
        <v>103.15882421045123</v>
      </c>
      <c r="AL30" s="6">
        <v>103.15882421045123</v>
      </c>
    </row>
    <row r="31" spans="1:38" x14ac:dyDescent="0.45">
      <c r="A31" s="68" t="s">
        <v>93</v>
      </c>
      <c r="B31" s="71" t="s">
        <v>29</v>
      </c>
      <c r="C31" s="34">
        <v>10</v>
      </c>
      <c r="D31" s="25">
        <v>100</v>
      </c>
      <c r="E31" s="26">
        <v>100</v>
      </c>
      <c r="F31" s="26">
        <v>100</v>
      </c>
      <c r="G31" s="26">
        <v>100</v>
      </c>
      <c r="H31" s="26">
        <v>100</v>
      </c>
      <c r="I31" s="26">
        <v>75</v>
      </c>
      <c r="J31" s="26">
        <v>50</v>
      </c>
      <c r="K31" s="26">
        <v>25</v>
      </c>
      <c r="L31" s="26">
        <v>25</v>
      </c>
      <c r="M31" s="26">
        <v>25</v>
      </c>
      <c r="N31" s="26">
        <v>25</v>
      </c>
      <c r="O31" s="26">
        <v>25</v>
      </c>
      <c r="P31" s="26">
        <v>25</v>
      </c>
      <c r="Q31" s="26">
        <v>25</v>
      </c>
      <c r="R31" s="26">
        <v>25</v>
      </c>
      <c r="T31" s="68"/>
      <c r="U31" s="69"/>
      <c r="V31" s="67"/>
      <c r="W31" s="37" t="s">
        <v>125</v>
      </c>
      <c r="X31" s="39">
        <v>0</v>
      </c>
      <c r="Y31" s="6">
        <v>1.7719079698899882</v>
      </c>
      <c r="Z31" s="6">
        <v>2.7711479567767148</v>
      </c>
      <c r="AA31" s="6">
        <v>3.4758199405126109</v>
      </c>
      <c r="AB31" s="6">
        <v>5.5467713665755989</v>
      </c>
      <c r="AC31" s="6">
        <v>6.7488113345491518</v>
      </c>
      <c r="AD31" s="6">
        <v>6.3817886394202672</v>
      </c>
      <c r="AE31" s="6">
        <v>4.5347298998852104</v>
      </c>
      <c r="AF31" s="6">
        <v>2.7757785148310758</v>
      </c>
      <c r="AG31" s="6">
        <v>3.8446728223304505</v>
      </c>
      <c r="AH31" s="6">
        <v>4.7698298813214901</v>
      </c>
      <c r="AI31" s="6">
        <v>4.5552484019806894</v>
      </c>
      <c r="AJ31" s="6">
        <v>4.542342839673414</v>
      </c>
      <c r="AK31" s="6">
        <v>3.3338456171803958</v>
      </c>
      <c r="AL31" s="6">
        <v>3.3338456171803958</v>
      </c>
    </row>
    <row r="32" spans="1:38" x14ac:dyDescent="0.45">
      <c r="A32" s="68"/>
      <c r="B32" s="68"/>
      <c r="C32" s="29">
        <v>2</v>
      </c>
      <c r="D32" s="27">
        <v>100</v>
      </c>
      <c r="E32" s="3">
        <v>100</v>
      </c>
      <c r="F32" s="3">
        <v>100</v>
      </c>
      <c r="G32" s="3">
        <v>100</v>
      </c>
      <c r="H32" s="3">
        <v>100</v>
      </c>
      <c r="I32" s="3">
        <v>75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T32" s="68"/>
      <c r="U32" s="69"/>
      <c r="V32" s="66">
        <v>0.4</v>
      </c>
      <c r="W32" s="37" t="s">
        <v>123</v>
      </c>
      <c r="X32" s="39">
        <v>100</v>
      </c>
      <c r="Y32" s="6">
        <v>98.950576334647224</v>
      </c>
      <c r="Z32" s="6">
        <v>93.44942795882092</v>
      </c>
      <c r="AA32" s="6">
        <v>84.948226154094002</v>
      </c>
      <c r="AB32" s="6">
        <v>78.564934643251846</v>
      </c>
      <c r="AC32" s="6">
        <v>76.260150373643683</v>
      </c>
      <c r="AD32" s="6"/>
      <c r="AE32" s="6"/>
      <c r="AF32" s="6"/>
      <c r="AG32" s="6"/>
      <c r="AH32" s="6"/>
      <c r="AI32" s="6"/>
      <c r="AJ32" s="6"/>
      <c r="AK32" s="6"/>
      <c r="AL32" s="6"/>
    </row>
    <row r="33" spans="1:38" x14ac:dyDescent="0.45">
      <c r="A33" s="68"/>
      <c r="B33" s="68"/>
      <c r="C33" s="29">
        <v>0.4</v>
      </c>
      <c r="D33" s="27">
        <v>100</v>
      </c>
      <c r="E33" s="3">
        <v>100</v>
      </c>
      <c r="F33" s="3">
        <v>100</v>
      </c>
      <c r="G33" s="3">
        <v>100</v>
      </c>
      <c r="H33" s="3">
        <v>25</v>
      </c>
      <c r="I33" s="3">
        <v>25</v>
      </c>
      <c r="J33" s="3">
        <v>25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T33" s="68"/>
      <c r="U33" s="69"/>
      <c r="V33" s="67"/>
      <c r="W33" s="37" t="s">
        <v>124</v>
      </c>
      <c r="X33" s="39">
        <v>0</v>
      </c>
      <c r="Y33" s="6">
        <v>3.0023574571146945</v>
      </c>
      <c r="Z33" s="6">
        <v>3.0588475308361542</v>
      </c>
      <c r="AA33" s="6">
        <v>1.2940886883213876</v>
      </c>
      <c r="AB33" s="6">
        <v>2.264749353680346</v>
      </c>
      <c r="AC33" s="6">
        <v>0.44543596229437943</v>
      </c>
      <c r="AD33" s="6"/>
      <c r="AE33" s="6"/>
      <c r="AF33" s="6"/>
      <c r="AG33" s="6"/>
      <c r="AH33" s="6"/>
      <c r="AI33" s="6"/>
      <c r="AJ33" s="6"/>
      <c r="AK33" s="6"/>
      <c r="AL33" s="6"/>
    </row>
    <row r="34" spans="1:38" x14ac:dyDescent="0.45">
      <c r="A34" s="68"/>
      <c r="B34" s="69" t="s">
        <v>31</v>
      </c>
      <c r="C34" s="37">
        <v>10</v>
      </c>
      <c r="D34" s="38">
        <v>100</v>
      </c>
      <c r="E34" s="6">
        <v>100</v>
      </c>
      <c r="F34" s="6">
        <v>100</v>
      </c>
      <c r="G34" s="6">
        <v>100</v>
      </c>
      <c r="H34" s="6">
        <v>100</v>
      </c>
      <c r="I34" s="6">
        <v>25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T34" s="68"/>
      <c r="U34" s="68" t="s">
        <v>32</v>
      </c>
      <c r="V34" s="70">
        <v>10</v>
      </c>
      <c r="W34" s="29" t="s">
        <v>126</v>
      </c>
      <c r="X34" s="30">
        <v>100</v>
      </c>
      <c r="Y34" s="3">
        <v>100.68795560802668</v>
      </c>
      <c r="Z34" s="3">
        <v>94.558100623068498</v>
      </c>
      <c r="AA34" s="3">
        <v>85.134563157935034</v>
      </c>
      <c r="AB34" s="3">
        <v>78.021979854566595</v>
      </c>
      <c r="AC34" s="3">
        <v>75.962074735080876</v>
      </c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45">
      <c r="A35" s="68"/>
      <c r="B35" s="69"/>
      <c r="C35" s="37">
        <v>2</v>
      </c>
      <c r="D35" s="38">
        <v>100</v>
      </c>
      <c r="E35" s="6">
        <v>100</v>
      </c>
      <c r="F35" s="6">
        <v>100</v>
      </c>
      <c r="G35" s="6">
        <v>100</v>
      </c>
      <c r="H35" s="6">
        <v>100</v>
      </c>
      <c r="I35" s="6">
        <v>25</v>
      </c>
      <c r="J35" s="6">
        <v>25</v>
      </c>
      <c r="K35" s="6">
        <v>25</v>
      </c>
      <c r="L35" s="6">
        <v>25</v>
      </c>
      <c r="M35" s="6">
        <v>25</v>
      </c>
      <c r="N35" s="6">
        <v>25</v>
      </c>
      <c r="O35" s="6">
        <v>25</v>
      </c>
      <c r="P35" s="6">
        <v>25</v>
      </c>
      <c r="Q35" s="6">
        <v>25</v>
      </c>
      <c r="R35" s="6">
        <v>25</v>
      </c>
      <c r="T35" s="68"/>
      <c r="U35" s="68"/>
      <c r="V35" s="71"/>
      <c r="W35" s="29" t="s">
        <v>125</v>
      </c>
      <c r="X35" s="30">
        <v>0</v>
      </c>
      <c r="Y35" s="3">
        <v>2.4037826587538111</v>
      </c>
      <c r="Z35" s="3">
        <v>1.5868555867439382</v>
      </c>
      <c r="AA35" s="3">
        <v>3.2267412800955717</v>
      </c>
      <c r="AB35" s="3">
        <v>2.3517406905790406</v>
      </c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45">
      <c r="A36" s="68"/>
      <c r="B36" s="69"/>
      <c r="C36" s="37">
        <v>0.4</v>
      </c>
      <c r="D36" s="38">
        <v>100</v>
      </c>
      <c r="E36" s="6">
        <v>100</v>
      </c>
      <c r="F36" s="6">
        <v>100</v>
      </c>
      <c r="G36" s="6">
        <v>100</v>
      </c>
      <c r="H36" s="6">
        <v>100</v>
      </c>
      <c r="I36" s="6">
        <v>50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T36" s="68"/>
      <c r="U36" s="68"/>
      <c r="V36" s="70">
        <v>2</v>
      </c>
      <c r="W36" s="29" t="s">
        <v>126</v>
      </c>
      <c r="X36" s="30">
        <v>100</v>
      </c>
      <c r="Y36" s="3">
        <v>101.06141574143703</v>
      </c>
      <c r="Z36" s="3">
        <v>93.363253140675056</v>
      </c>
      <c r="AA36" s="3">
        <v>83.695974667792612</v>
      </c>
      <c r="AB36" s="3">
        <v>78.219452639761215</v>
      </c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45">
      <c r="A37" s="68"/>
      <c r="B37" s="68" t="s">
        <v>32</v>
      </c>
      <c r="C37" s="29">
        <v>10</v>
      </c>
      <c r="D37" s="27">
        <v>100</v>
      </c>
      <c r="E37" s="3">
        <v>100</v>
      </c>
      <c r="F37" s="3">
        <v>100</v>
      </c>
      <c r="G37" s="3">
        <v>100</v>
      </c>
      <c r="H37" s="3">
        <v>75</v>
      </c>
      <c r="I37" s="3">
        <v>50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T37" s="68"/>
      <c r="U37" s="68"/>
      <c r="V37" s="71"/>
      <c r="W37" s="29" t="s">
        <v>125</v>
      </c>
      <c r="X37" s="30">
        <v>0</v>
      </c>
      <c r="Y37" s="3">
        <v>1.352643129480334</v>
      </c>
      <c r="Z37" s="3">
        <v>2.650910143836255</v>
      </c>
      <c r="AA37" s="3">
        <v>4.4118600691231133</v>
      </c>
      <c r="AB37" s="3">
        <v>2.7653377345607804</v>
      </c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45">
      <c r="A38" s="68"/>
      <c r="B38" s="68"/>
      <c r="C38" s="29">
        <v>2</v>
      </c>
      <c r="D38" s="27">
        <v>100</v>
      </c>
      <c r="E38" s="3">
        <v>100</v>
      </c>
      <c r="F38" s="3">
        <v>100</v>
      </c>
      <c r="G38" s="3">
        <v>100</v>
      </c>
      <c r="H38" s="3">
        <v>100</v>
      </c>
      <c r="I38" s="3">
        <v>75</v>
      </c>
      <c r="J38" s="3">
        <v>75</v>
      </c>
      <c r="K38" s="3">
        <v>50</v>
      </c>
      <c r="L38" s="3">
        <v>50</v>
      </c>
      <c r="M38" s="3">
        <v>50</v>
      </c>
      <c r="N38" s="3">
        <v>50</v>
      </c>
      <c r="O38" s="3">
        <v>50</v>
      </c>
      <c r="P38" s="3">
        <v>50</v>
      </c>
      <c r="Q38" s="3">
        <v>50</v>
      </c>
      <c r="R38" s="3">
        <v>50</v>
      </c>
      <c r="T38" s="68"/>
      <c r="U38" s="68"/>
      <c r="V38" s="70">
        <v>0.4</v>
      </c>
      <c r="W38" s="29" t="s">
        <v>126</v>
      </c>
      <c r="X38" s="30">
        <v>100</v>
      </c>
      <c r="Y38" s="3">
        <v>95.678613992558923</v>
      </c>
      <c r="Z38" s="3">
        <v>91.294115155199307</v>
      </c>
      <c r="AA38" s="3">
        <v>80.908981480014404</v>
      </c>
      <c r="AB38" s="3">
        <v>76.242297789863457</v>
      </c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45">
      <c r="A39" s="68"/>
      <c r="B39" s="68"/>
      <c r="C39" s="29">
        <v>0.4</v>
      </c>
      <c r="D39" s="27">
        <v>100</v>
      </c>
      <c r="E39" s="3">
        <v>100</v>
      </c>
      <c r="F39" s="3">
        <v>100</v>
      </c>
      <c r="G39" s="3">
        <v>100</v>
      </c>
      <c r="H39" s="3">
        <v>50</v>
      </c>
      <c r="I39" s="3">
        <v>25</v>
      </c>
      <c r="J39" s="3">
        <v>25</v>
      </c>
      <c r="K39" s="3">
        <v>25</v>
      </c>
      <c r="L39" s="3">
        <v>25</v>
      </c>
      <c r="M39" s="3">
        <v>25</v>
      </c>
      <c r="N39" s="3">
        <v>25</v>
      </c>
      <c r="O39" s="3">
        <v>25</v>
      </c>
      <c r="P39" s="3">
        <v>25</v>
      </c>
      <c r="Q39" s="3">
        <v>25</v>
      </c>
      <c r="R39" s="3">
        <v>25</v>
      </c>
      <c r="T39" s="68"/>
      <c r="U39" s="68"/>
      <c r="V39" s="71"/>
      <c r="W39" s="29" t="s">
        <v>125</v>
      </c>
      <c r="X39" s="30">
        <v>0</v>
      </c>
      <c r="Y39" s="3">
        <v>1.1023905056890213</v>
      </c>
      <c r="Z39" s="3">
        <v>2.6277018358490443</v>
      </c>
      <c r="AA39" s="3">
        <v>3.1544360513422318</v>
      </c>
      <c r="AB39" s="3">
        <v>1.5195902281704385</v>
      </c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45">
      <c r="A40" s="68" t="s">
        <v>20</v>
      </c>
      <c r="B40" s="67" t="s">
        <v>29</v>
      </c>
      <c r="C40" s="35">
        <v>10</v>
      </c>
      <c r="D40" s="36">
        <v>100</v>
      </c>
      <c r="E40" s="5">
        <v>100</v>
      </c>
      <c r="F40" s="5">
        <v>100</v>
      </c>
      <c r="G40" s="5">
        <v>100</v>
      </c>
      <c r="H40" s="5">
        <v>100</v>
      </c>
      <c r="I40" s="5">
        <v>100</v>
      </c>
      <c r="J40" s="5">
        <v>100</v>
      </c>
      <c r="K40" s="5">
        <v>100</v>
      </c>
      <c r="L40" s="5">
        <v>75</v>
      </c>
      <c r="M40" s="5">
        <v>75</v>
      </c>
      <c r="N40" s="5">
        <v>75</v>
      </c>
      <c r="O40" s="5">
        <v>75</v>
      </c>
      <c r="P40" s="5">
        <v>75</v>
      </c>
      <c r="Q40" s="5">
        <v>75</v>
      </c>
      <c r="R40" s="5">
        <v>75</v>
      </c>
      <c r="T40" s="68" t="s">
        <v>91</v>
      </c>
      <c r="U40" s="69" t="s">
        <v>29</v>
      </c>
      <c r="V40" s="66">
        <v>10</v>
      </c>
      <c r="W40" s="37" t="s">
        <v>123</v>
      </c>
      <c r="X40" s="39">
        <v>100</v>
      </c>
      <c r="Y40" s="6">
        <v>99.56963025520696</v>
      </c>
      <c r="Z40" s="6">
        <v>99.274190914731719</v>
      </c>
      <c r="AA40" s="6">
        <v>100.12502374041694</v>
      </c>
      <c r="AB40" s="6">
        <v>100.37686828643359</v>
      </c>
      <c r="AC40" s="6">
        <v>100.80870669871098</v>
      </c>
      <c r="AD40" s="6">
        <v>100.53433042172286</v>
      </c>
      <c r="AE40" s="6">
        <v>100.91119870815643</v>
      </c>
      <c r="AF40" s="6">
        <v>100.90584856232049</v>
      </c>
      <c r="AG40" s="6">
        <v>103.92113541436522</v>
      </c>
      <c r="AH40" s="6">
        <v>104.86485917789771</v>
      </c>
      <c r="AI40" s="6">
        <v>105.98428179149703</v>
      </c>
      <c r="AJ40" s="6">
        <v>107.4824564172164</v>
      </c>
      <c r="AK40" s="6">
        <v>108.78389041441784</v>
      </c>
      <c r="AL40" s="6">
        <v>108.78389041441784</v>
      </c>
    </row>
    <row r="41" spans="1:38" x14ac:dyDescent="0.45">
      <c r="A41" s="68"/>
      <c r="B41" s="69"/>
      <c r="C41" s="37">
        <v>2</v>
      </c>
      <c r="D41" s="38">
        <v>100</v>
      </c>
      <c r="E41" s="6">
        <v>100</v>
      </c>
      <c r="F41" s="6">
        <v>100</v>
      </c>
      <c r="G41" s="6">
        <v>100</v>
      </c>
      <c r="H41" s="6">
        <v>100</v>
      </c>
      <c r="I41" s="6">
        <v>100</v>
      </c>
      <c r="J41" s="6">
        <v>100</v>
      </c>
      <c r="K41" s="6">
        <v>100</v>
      </c>
      <c r="L41" s="6">
        <v>75</v>
      </c>
      <c r="M41" s="6">
        <v>75</v>
      </c>
      <c r="N41" s="6">
        <v>75</v>
      </c>
      <c r="O41" s="6">
        <v>75</v>
      </c>
      <c r="P41" s="6">
        <v>75</v>
      </c>
      <c r="Q41" s="6">
        <v>75</v>
      </c>
      <c r="R41" s="6">
        <v>75</v>
      </c>
      <c r="T41" s="68"/>
      <c r="U41" s="69"/>
      <c r="V41" s="67"/>
      <c r="W41" s="37" t="s">
        <v>124</v>
      </c>
      <c r="X41" s="39">
        <v>0</v>
      </c>
      <c r="Y41" s="6">
        <v>1.263779672347328</v>
      </c>
      <c r="Z41" s="6">
        <v>1.9030383936469002</v>
      </c>
      <c r="AA41" s="6">
        <v>1.938831322608183</v>
      </c>
      <c r="AB41" s="6">
        <v>4.1631672759740592</v>
      </c>
      <c r="AC41" s="6">
        <v>3.6626980341951878</v>
      </c>
      <c r="AD41" s="6">
        <v>2.7574186372624436</v>
      </c>
      <c r="AE41" s="6">
        <v>6.9142778443602682</v>
      </c>
      <c r="AF41" s="6">
        <v>6.6617053484985256</v>
      </c>
      <c r="AG41" s="6">
        <v>1.1015747835393483</v>
      </c>
      <c r="AH41" s="6">
        <v>1.4383171496542471</v>
      </c>
      <c r="AI41" s="6">
        <v>2.3383911203465098</v>
      </c>
      <c r="AJ41" s="6">
        <v>2.609981350157355</v>
      </c>
      <c r="AK41" s="6">
        <v>3.9197783602693081</v>
      </c>
      <c r="AL41" s="6">
        <v>3.9197783602693081</v>
      </c>
    </row>
    <row r="42" spans="1:38" x14ac:dyDescent="0.45">
      <c r="A42" s="68"/>
      <c r="B42" s="69"/>
      <c r="C42" s="37">
        <v>0.4</v>
      </c>
      <c r="D42" s="38">
        <v>100</v>
      </c>
      <c r="E42" s="6">
        <v>100</v>
      </c>
      <c r="F42" s="6">
        <v>100</v>
      </c>
      <c r="G42" s="6">
        <v>100</v>
      </c>
      <c r="H42" s="6">
        <v>100</v>
      </c>
      <c r="I42" s="6">
        <v>100</v>
      </c>
      <c r="J42" s="6">
        <v>100</v>
      </c>
      <c r="K42" s="6">
        <v>100</v>
      </c>
      <c r="L42" s="6">
        <v>25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T42" s="68"/>
      <c r="U42" s="69"/>
      <c r="V42" s="66">
        <v>2</v>
      </c>
      <c r="W42" s="37" t="s">
        <v>123</v>
      </c>
      <c r="X42" s="39">
        <v>100</v>
      </c>
      <c r="Y42" s="6">
        <v>98.24630452290026</v>
      </c>
      <c r="Z42" s="6">
        <v>99.064570181591463</v>
      </c>
      <c r="AA42" s="6">
        <v>99.465227443950852</v>
      </c>
      <c r="AB42" s="6">
        <v>97.155976411295569</v>
      </c>
      <c r="AC42" s="6">
        <v>97.828306445327726</v>
      </c>
      <c r="AD42" s="6">
        <v>97.39085677915466</v>
      </c>
      <c r="AE42" s="6">
        <v>92.986841763437496</v>
      </c>
      <c r="AF42" s="6">
        <v>89.682409788792768</v>
      </c>
      <c r="AG42" s="6">
        <v>90.045787545787547</v>
      </c>
      <c r="AH42" s="6">
        <v>91.956654456654462</v>
      </c>
      <c r="AI42" s="6">
        <v>98.351648351648336</v>
      </c>
      <c r="AJ42" s="6">
        <v>100</v>
      </c>
      <c r="AK42" s="6">
        <v>102.74725274725274</v>
      </c>
      <c r="AL42" s="6">
        <v>102.74725274725274</v>
      </c>
    </row>
    <row r="43" spans="1:38" x14ac:dyDescent="0.45">
      <c r="A43" s="68"/>
      <c r="B43" s="68" t="s">
        <v>31</v>
      </c>
      <c r="C43" s="29">
        <v>10</v>
      </c>
      <c r="D43" s="27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100</v>
      </c>
      <c r="N43" s="3">
        <v>100</v>
      </c>
      <c r="O43" s="3">
        <v>100</v>
      </c>
      <c r="P43" s="3">
        <v>100</v>
      </c>
      <c r="Q43" s="3">
        <v>100</v>
      </c>
      <c r="R43" s="3">
        <v>100</v>
      </c>
      <c r="T43" s="68"/>
      <c r="U43" s="69"/>
      <c r="V43" s="67"/>
      <c r="W43" s="37" t="s">
        <v>124</v>
      </c>
      <c r="X43" s="39">
        <v>0</v>
      </c>
      <c r="Y43" s="6">
        <v>1.9671834911375838</v>
      </c>
      <c r="Z43" s="6">
        <v>2.471679604690427</v>
      </c>
      <c r="AA43" s="6">
        <v>2.2556875487288712</v>
      </c>
      <c r="AB43" s="6">
        <v>3.6224640099450376</v>
      </c>
      <c r="AC43" s="6">
        <v>4.5813297096476804</v>
      </c>
      <c r="AD43" s="6">
        <v>2.9933171564731853</v>
      </c>
      <c r="AE43" s="6">
        <v>4.0739249433083247</v>
      </c>
      <c r="AF43" s="6">
        <v>4.6099733328099699</v>
      </c>
      <c r="AG43" s="6">
        <v>2.4217759721956935</v>
      </c>
      <c r="AH43" s="6">
        <v>8.2668466787071981</v>
      </c>
      <c r="AI43" s="6"/>
      <c r="AJ43" s="6"/>
      <c r="AK43" s="6"/>
      <c r="AL43" s="6"/>
    </row>
    <row r="44" spans="1:38" x14ac:dyDescent="0.45">
      <c r="A44" s="68"/>
      <c r="B44" s="68"/>
      <c r="C44" s="29">
        <v>2</v>
      </c>
      <c r="D44" s="27">
        <v>100</v>
      </c>
      <c r="E44" s="3">
        <v>100</v>
      </c>
      <c r="F44" s="3">
        <v>100</v>
      </c>
      <c r="G44" s="3">
        <v>100</v>
      </c>
      <c r="H44" s="3">
        <v>100</v>
      </c>
      <c r="I44" s="3">
        <v>100</v>
      </c>
      <c r="J44" s="3">
        <v>100</v>
      </c>
      <c r="K44" s="3">
        <v>100</v>
      </c>
      <c r="L44" s="3">
        <v>50</v>
      </c>
      <c r="M44" s="3">
        <v>50</v>
      </c>
      <c r="N44" s="3">
        <v>50</v>
      </c>
      <c r="O44" s="3">
        <v>50</v>
      </c>
      <c r="P44" s="3">
        <v>50</v>
      </c>
      <c r="Q44" s="3">
        <v>50</v>
      </c>
      <c r="R44" s="3">
        <v>50</v>
      </c>
      <c r="T44" s="68"/>
      <c r="U44" s="69"/>
      <c r="V44" s="66">
        <v>0.4</v>
      </c>
      <c r="W44" s="37" t="s">
        <v>123</v>
      </c>
      <c r="X44" s="39">
        <v>100</v>
      </c>
      <c r="Y44" s="6">
        <v>98.916736684479986</v>
      </c>
      <c r="Z44" s="6">
        <v>99.277961142602038</v>
      </c>
      <c r="AA44" s="6">
        <v>98.2275050821587</v>
      </c>
      <c r="AB44" s="6">
        <v>94.953316292245319</v>
      </c>
      <c r="AC44" s="6">
        <v>94.718100759324727</v>
      </c>
      <c r="AD44" s="6">
        <v>95.181830140393686</v>
      </c>
      <c r="AE44" s="6">
        <v>88.114975523602823</v>
      </c>
      <c r="AF44" s="6">
        <v>82.784430755531474</v>
      </c>
      <c r="AG44" s="6">
        <v>83.431952662721898</v>
      </c>
      <c r="AH44" s="6">
        <v>84.023668639053255</v>
      </c>
      <c r="AI44" s="6">
        <v>84.615384615384627</v>
      </c>
      <c r="AJ44" s="6">
        <v>91.715976331360949</v>
      </c>
      <c r="AK44" s="6">
        <v>93.491124260355036</v>
      </c>
      <c r="AL44" s="6">
        <v>93.491124260355036</v>
      </c>
    </row>
    <row r="45" spans="1:38" x14ac:dyDescent="0.45">
      <c r="A45" s="68"/>
      <c r="B45" s="68"/>
      <c r="C45" s="29">
        <v>0.4</v>
      </c>
      <c r="D45" s="27">
        <v>100</v>
      </c>
      <c r="E45" s="3">
        <v>100</v>
      </c>
      <c r="F45" s="3">
        <v>100</v>
      </c>
      <c r="G45" s="3">
        <v>100</v>
      </c>
      <c r="H45" s="3">
        <v>100</v>
      </c>
      <c r="I45" s="3">
        <v>100</v>
      </c>
      <c r="J45" s="3">
        <v>100</v>
      </c>
      <c r="K45" s="3">
        <v>75</v>
      </c>
      <c r="L45" s="3">
        <v>50</v>
      </c>
      <c r="M45" s="3">
        <v>25</v>
      </c>
      <c r="N45" s="3">
        <v>25</v>
      </c>
      <c r="O45" s="3">
        <v>25</v>
      </c>
      <c r="P45" s="3">
        <v>25</v>
      </c>
      <c r="Q45" s="3">
        <v>25</v>
      </c>
      <c r="R45" s="3">
        <v>25</v>
      </c>
      <c r="T45" s="68"/>
      <c r="U45" s="69"/>
      <c r="V45" s="67"/>
      <c r="W45" s="37" t="s">
        <v>124</v>
      </c>
      <c r="X45" s="39">
        <v>0</v>
      </c>
      <c r="Y45" s="6">
        <v>3.9504074926667156</v>
      </c>
      <c r="Z45" s="6">
        <v>2.7964552135305323</v>
      </c>
      <c r="AA45" s="6">
        <v>1.1874314893244353</v>
      </c>
      <c r="AB45" s="6">
        <v>3.0520154345241872</v>
      </c>
      <c r="AC45" s="6">
        <v>5.3104087313537587</v>
      </c>
      <c r="AD45" s="6">
        <v>4.1165526773103762</v>
      </c>
      <c r="AE45" s="6">
        <v>5.7448211242057274</v>
      </c>
      <c r="AF45" s="6">
        <v>5.3447189109091031</v>
      </c>
      <c r="AG45" s="6"/>
      <c r="AH45" s="6"/>
      <c r="AI45" s="6"/>
      <c r="AJ45" s="6"/>
      <c r="AK45" s="6"/>
      <c r="AL45" s="6"/>
    </row>
    <row r="46" spans="1:38" x14ac:dyDescent="0.45">
      <c r="A46" s="68"/>
      <c r="B46" s="69" t="s">
        <v>32</v>
      </c>
      <c r="C46" s="37">
        <v>10</v>
      </c>
      <c r="D46" s="38">
        <v>100</v>
      </c>
      <c r="E46" s="6">
        <v>100</v>
      </c>
      <c r="F46" s="6">
        <v>100</v>
      </c>
      <c r="G46" s="6">
        <v>100</v>
      </c>
      <c r="H46" s="6">
        <v>100</v>
      </c>
      <c r="I46" s="6">
        <v>100</v>
      </c>
      <c r="J46" s="6">
        <v>100</v>
      </c>
      <c r="K46" s="6">
        <v>100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T46" s="68"/>
      <c r="U46" s="68" t="s">
        <v>31</v>
      </c>
      <c r="V46" s="70">
        <v>10</v>
      </c>
      <c r="W46" s="29" t="s">
        <v>123</v>
      </c>
      <c r="X46" s="30">
        <v>100</v>
      </c>
      <c r="Y46" s="3">
        <v>100.92825073743393</v>
      </c>
      <c r="Z46" s="3">
        <v>99.459196826724011</v>
      </c>
      <c r="AA46" s="3">
        <v>103.21301740139657</v>
      </c>
      <c r="AB46" s="3">
        <v>102.8438622997846</v>
      </c>
      <c r="AC46" s="3">
        <v>103.76775358592815</v>
      </c>
      <c r="AD46" s="3">
        <v>104.87537358741004</v>
      </c>
      <c r="AE46" s="3">
        <v>104.02032929506555</v>
      </c>
      <c r="AF46" s="3">
        <v>96.786671541906514</v>
      </c>
      <c r="AG46" s="3">
        <v>89.488533232538984</v>
      </c>
      <c r="AH46" s="3">
        <v>90.700475994593646</v>
      </c>
      <c r="AI46" s="3">
        <v>104.39560439560439</v>
      </c>
      <c r="AJ46" s="3">
        <v>106.59340659340658</v>
      </c>
      <c r="AK46" s="3">
        <v>107.69230769230771</v>
      </c>
      <c r="AL46" s="3">
        <v>107.69230769230771</v>
      </c>
    </row>
    <row r="47" spans="1:38" x14ac:dyDescent="0.45">
      <c r="A47" s="68"/>
      <c r="B47" s="69"/>
      <c r="C47" s="37">
        <v>2</v>
      </c>
      <c r="D47" s="38">
        <v>100</v>
      </c>
      <c r="E47" s="6">
        <v>100</v>
      </c>
      <c r="F47" s="6">
        <v>100</v>
      </c>
      <c r="G47" s="6">
        <v>100</v>
      </c>
      <c r="H47" s="6">
        <v>100</v>
      </c>
      <c r="I47" s="6">
        <v>100</v>
      </c>
      <c r="J47" s="6">
        <v>100</v>
      </c>
      <c r="K47" s="6">
        <v>25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T47" s="68"/>
      <c r="U47" s="68"/>
      <c r="V47" s="71"/>
      <c r="W47" s="29" t="s">
        <v>125</v>
      </c>
      <c r="X47" s="30">
        <v>0</v>
      </c>
      <c r="Y47" s="3">
        <v>1.0163484139399745</v>
      </c>
      <c r="Z47" s="3">
        <v>0.44883082091637272</v>
      </c>
      <c r="AA47" s="3">
        <v>3.798526649851651</v>
      </c>
      <c r="AB47" s="3">
        <v>1.7757622869856118</v>
      </c>
      <c r="AC47" s="3">
        <v>0.81534182202641103</v>
      </c>
      <c r="AD47" s="3">
        <v>3.3504378081989845</v>
      </c>
      <c r="AE47" s="3">
        <v>0.44678050900527483</v>
      </c>
      <c r="AF47" s="3">
        <v>1.815104816711961</v>
      </c>
      <c r="AG47" s="3">
        <v>8.9274662205990047</v>
      </c>
      <c r="AH47" s="3">
        <v>19.367836323150311</v>
      </c>
      <c r="AI47" s="3"/>
      <c r="AJ47" s="3"/>
      <c r="AK47" s="3"/>
      <c r="AL47" s="3"/>
    </row>
    <row r="48" spans="1:38" x14ac:dyDescent="0.45">
      <c r="A48" s="68"/>
      <c r="B48" s="69"/>
      <c r="C48" s="37">
        <v>0.4</v>
      </c>
      <c r="D48" s="38">
        <v>100</v>
      </c>
      <c r="E48" s="6">
        <v>100</v>
      </c>
      <c r="F48" s="6">
        <v>100</v>
      </c>
      <c r="G48" s="6">
        <v>100</v>
      </c>
      <c r="H48" s="6">
        <v>100</v>
      </c>
      <c r="I48" s="6">
        <v>100</v>
      </c>
      <c r="J48" s="6">
        <v>100</v>
      </c>
      <c r="K48" s="6">
        <v>50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T48" s="68"/>
      <c r="U48" s="68"/>
      <c r="V48" s="70">
        <v>2</v>
      </c>
      <c r="W48" s="29" t="s">
        <v>123</v>
      </c>
      <c r="X48" s="30">
        <v>100</v>
      </c>
      <c r="Y48" s="3">
        <v>99.876382824476053</v>
      </c>
      <c r="Z48" s="3">
        <v>98.416962580376619</v>
      </c>
      <c r="AA48" s="3">
        <v>98.536172916485782</v>
      </c>
      <c r="AB48" s="3">
        <v>94.512651416779576</v>
      </c>
      <c r="AC48" s="3">
        <v>91.217630596447918</v>
      </c>
      <c r="AD48" s="3">
        <v>90.428049943393773</v>
      </c>
      <c r="AE48" s="3">
        <v>85.877600409484515</v>
      </c>
      <c r="AF48" s="3">
        <v>85.704541807093563</v>
      </c>
      <c r="AG48" s="3">
        <v>87.06467661691542</v>
      </c>
      <c r="AH48" s="3"/>
      <c r="AI48" s="3"/>
      <c r="AJ48" s="3"/>
      <c r="AK48" s="3"/>
      <c r="AL48" s="3"/>
    </row>
    <row r="49" spans="20:38" x14ac:dyDescent="0.45">
      <c r="T49" s="68"/>
      <c r="U49" s="68"/>
      <c r="V49" s="71"/>
      <c r="W49" s="29" t="s">
        <v>125</v>
      </c>
      <c r="X49" s="30">
        <v>0</v>
      </c>
      <c r="Y49" s="3">
        <v>0.89730101430600728</v>
      </c>
      <c r="Z49" s="3">
        <v>1.1900166586038208</v>
      </c>
      <c r="AA49" s="3">
        <v>1.6908803987088517</v>
      </c>
      <c r="AB49" s="3">
        <v>3.4559724944923391</v>
      </c>
      <c r="AC49" s="3">
        <v>5.2021287567452905</v>
      </c>
      <c r="AD49" s="3">
        <v>3.9099714599536806</v>
      </c>
      <c r="AE49" s="3">
        <v>9.3625868132520171</v>
      </c>
      <c r="AF49" s="3">
        <v>12.477353649728849</v>
      </c>
      <c r="AG49" s="3"/>
      <c r="AH49" s="3"/>
      <c r="AI49" s="3"/>
      <c r="AJ49" s="3"/>
      <c r="AK49" s="3"/>
      <c r="AL49" s="3"/>
    </row>
    <row r="50" spans="20:38" x14ac:dyDescent="0.45">
      <c r="T50" s="68"/>
      <c r="U50" s="68"/>
      <c r="V50" s="70">
        <v>0.4</v>
      </c>
      <c r="W50" s="29" t="s">
        <v>123</v>
      </c>
      <c r="X50" s="30">
        <v>100</v>
      </c>
      <c r="Y50" s="3">
        <v>98.293879787905027</v>
      </c>
      <c r="Z50" s="3">
        <v>99.251688233864442</v>
      </c>
      <c r="AA50" s="3">
        <v>99.299965650295988</v>
      </c>
      <c r="AB50" s="3">
        <v>96.672899509549836</v>
      </c>
      <c r="AC50" s="3">
        <v>92.65323418516769</v>
      </c>
      <c r="AD50" s="3">
        <v>90.483232145964593</v>
      </c>
      <c r="AE50" s="3">
        <v>84.598846174327818</v>
      </c>
      <c r="AF50" s="3">
        <v>80.298415628364864</v>
      </c>
      <c r="AG50" s="3">
        <v>81.725888324873111</v>
      </c>
      <c r="AH50" s="3">
        <v>87.817258883248741</v>
      </c>
      <c r="AI50" s="3">
        <v>93.90862944162437</v>
      </c>
      <c r="AJ50" s="3">
        <v>94.923857868020306</v>
      </c>
      <c r="AK50" s="3">
        <v>97.46192893401016</v>
      </c>
      <c r="AL50" s="3">
        <v>97.46192893401016</v>
      </c>
    </row>
    <row r="51" spans="20:38" x14ac:dyDescent="0.45">
      <c r="T51" s="68"/>
      <c r="U51" s="68"/>
      <c r="V51" s="71"/>
      <c r="W51" s="29" t="s">
        <v>124</v>
      </c>
      <c r="X51" s="30">
        <v>0</v>
      </c>
      <c r="Y51" s="3">
        <v>2.8532290853895326</v>
      </c>
      <c r="Z51" s="3">
        <v>2.8357682315749542</v>
      </c>
      <c r="AA51" s="3">
        <v>2.9277120230736027</v>
      </c>
      <c r="AB51" s="3">
        <v>1.4469101604701382</v>
      </c>
      <c r="AC51" s="3">
        <v>5.0378540052136671</v>
      </c>
      <c r="AD51" s="3">
        <v>4.0293622582772839</v>
      </c>
      <c r="AE51" s="3">
        <v>4.7284782197868171</v>
      </c>
      <c r="AF51" s="3">
        <v>3.0063730859861835</v>
      </c>
      <c r="AG51" s="3"/>
      <c r="AH51" s="3"/>
      <c r="AI51" s="3"/>
      <c r="AJ51" s="3"/>
      <c r="AK51" s="3"/>
      <c r="AL51" s="3"/>
    </row>
    <row r="52" spans="20:38" x14ac:dyDescent="0.45">
      <c r="T52" s="68"/>
      <c r="U52" s="69" t="s">
        <v>32</v>
      </c>
      <c r="V52" s="66">
        <v>10</v>
      </c>
      <c r="W52" s="37" t="s">
        <v>126</v>
      </c>
      <c r="X52" s="39">
        <v>100</v>
      </c>
      <c r="Y52" s="6">
        <v>98.791284838567975</v>
      </c>
      <c r="Z52" s="6">
        <v>97.593920646989716</v>
      </c>
      <c r="AA52" s="6">
        <v>97.232537844750127</v>
      </c>
      <c r="AB52" s="6">
        <v>91.451415856550852</v>
      </c>
      <c r="AC52" s="6">
        <v>85.399140440595716</v>
      </c>
      <c r="AD52" s="6">
        <v>84.076231906721191</v>
      </c>
      <c r="AE52" s="6">
        <v>84.681774349083895</v>
      </c>
      <c r="AF52" s="6">
        <v>77.074895531983287</v>
      </c>
      <c r="AG52" s="6"/>
      <c r="AH52" s="6"/>
      <c r="AI52" s="6"/>
      <c r="AJ52" s="6"/>
      <c r="AK52" s="6"/>
      <c r="AL52" s="6"/>
    </row>
    <row r="53" spans="20:38" x14ac:dyDescent="0.45">
      <c r="T53" s="68"/>
      <c r="U53" s="69"/>
      <c r="V53" s="67"/>
      <c r="W53" s="37" t="s">
        <v>125</v>
      </c>
      <c r="X53" s="39">
        <v>0</v>
      </c>
      <c r="Y53" s="6">
        <v>1.5701989958142657</v>
      </c>
      <c r="Z53" s="6">
        <v>2.3502419353450943</v>
      </c>
      <c r="AA53" s="6">
        <v>1.9311460459164491</v>
      </c>
      <c r="AB53" s="6">
        <v>2.7307323667696308</v>
      </c>
      <c r="AC53" s="6">
        <v>2.8091754795582426</v>
      </c>
      <c r="AD53" s="6">
        <v>6.3573500105930103</v>
      </c>
      <c r="AE53" s="6">
        <v>0.79779646479098321</v>
      </c>
      <c r="AF53" s="6">
        <v>0.80916108679656207</v>
      </c>
      <c r="AG53" s="6"/>
      <c r="AH53" s="6"/>
      <c r="AI53" s="6"/>
      <c r="AJ53" s="6"/>
      <c r="AK53" s="6"/>
      <c r="AL53" s="6"/>
    </row>
    <row r="54" spans="20:38" x14ac:dyDescent="0.45">
      <c r="T54" s="68"/>
      <c r="U54" s="69"/>
      <c r="V54" s="66">
        <v>2</v>
      </c>
      <c r="W54" s="37" t="s">
        <v>126</v>
      </c>
      <c r="X54" s="39">
        <v>100</v>
      </c>
      <c r="Y54" s="6">
        <v>99.880230880230883</v>
      </c>
      <c r="Z54" s="6">
        <v>100.29843073593072</v>
      </c>
      <c r="AA54" s="6">
        <v>99.156385281385269</v>
      </c>
      <c r="AB54" s="6">
        <v>92.375450937950944</v>
      </c>
      <c r="AC54" s="6">
        <v>90.102543290043286</v>
      </c>
      <c r="AD54" s="6">
        <v>90.464886964886958</v>
      </c>
      <c r="AE54" s="6">
        <v>89.172077922077918</v>
      </c>
      <c r="AF54" s="6">
        <v>83.181818181818187</v>
      </c>
      <c r="AG54" s="6"/>
      <c r="AH54" s="6"/>
      <c r="AI54" s="6"/>
      <c r="AJ54" s="6"/>
      <c r="AK54" s="6"/>
      <c r="AL54" s="6"/>
    </row>
    <row r="55" spans="20:38" x14ac:dyDescent="0.45">
      <c r="T55" s="68"/>
      <c r="U55" s="69"/>
      <c r="V55" s="67"/>
      <c r="W55" s="37" t="s">
        <v>125</v>
      </c>
      <c r="X55" s="39">
        <v>0</v>
      </c>
      <c r="Y55" s="6">
        <v>2.8240633188746465</v>
      </c>
      <c r="Z55" s="6">
        <v>2.5213022661541715</v>
      </c>
      <c r="AA55" s="6">
        <v>2.2068161092408372</v>
      </c>
      <c r="AB55" s="6">
        <v>4.3674014170413091</v>
      </c>
      <c r="AC55" s="6">
        <v>5.2530097685813679</v>
      </c>
      <c r="AD55" s="6">
        <v>7.0313473788351306</v>
      </c>
      <c r="AE55" s="6">
        <v>0.84944645791890139</v>
      </c>
      <c r="AF55" s="6">
        <v>4.4997704257325726</v>
      </c>
      <c r="AG55" s="6"/>
      <c r="AH55" s="6"/>
      <c r="AI55" s="6"/>
      <c r="AJ55" s="6"/>
      <c r="AK55" s="6"/>
      <c r="AL55" s="6"/>
    </row>
    <row r="56" spans="20:38" x14ac:dyDescent="0.45">
      <c r="T56" s="68"/>
      <c r="U56" s="69"/>
      <c r="V56" s="66">
        <v>0.4</v>
      </c>
      <c r="W56" s="37" t="s">
        <v>126</v>
      </c>
      <c r="X56" s="39">
        <v>100</v>
      </c>
      <c r="Y56" s="6">
        <v>99.27821049738796</v>
      </c>
      <c r="Z56" s="6">
        <v>100.17176841212689</v>
      </c>
      <c r="AA56" s="6">
        <v>100.3134362034272</v>
      </c>
      <c r="AB56" s="6">
        <v>96.543459267788506</v>
      </c>
      <c r="AC56" s="6">
        <v>95.839499443594718</v>
      </c>
      <c r="AD56" s="6">
        <v>90.841455477052278</v>
      </c>
      <c r="AE56" s="6">
        <v>85.121809446835982</v>
      </c>
      <c r="AF56" s="6">
        <v>77.604166666666671</v>
      </c>
      <c r="AG56" s="6"/>
      <c r="AH56" s="6"/>
      <c r="AI56" s="6"/>
      <c r="AJ56" s="6"/>
      <c r="AK56" s="6"/>
      <c r="AL56" s="6"/>
    </row>
    <row r="57" spans="20:38" x14ac:dyDescent="0.45">
      <c r="T57" s="68"/>
      <c r="U57" s="69"/>
      <c r="V57" s="67"/>
      <c r="W57" s="37" t="s">
        <v>125</v>
      </c>
      <c r="X57" s="39">
        <v>0</v>
      </c>
      <c r="Y57" s="6">
        <v>1.8074147715571116</v>
      </c>
      <c r="Z57" s="6">
        <v>1.5008659537399216</v>
      </c>
      <c r="AA57" s="6">
        <v>1.5626614819758931</v>
      </c>
      <c r="AB57" s="6">
        <v>5.9287419878572534</v>
      </c>
      <c r="AC57" s="6">
        <v>6.4496537943456271</v>
      </c>
      <c r="AD57" s="6">
        <v>1.5385965795785195</v>
      </c>
      <c r="AE57" s="6">
        <v>3.9994071179162392</v>
      </c>
      <c r="AF57" s="6"/>
      <c r="AG57" s="6"/>
      <c r="AH57" s="6"/>
      <c r="AI57" s="6"/>
      <c r="AJ57" s="6"/>
      <c r="AK57" s="6"/>
      <c r="AL57" s="6"/>
    </row>
    <row r="58" spans="20:38" x14ac:dyDescent="0.45">
      <c r="T58" s="68" t="s">
        <v>93</v>
      </c>
      <c r="U58" s="68" t="s">
        <v>29</v>
      </c>
      <c r="V58" s="70">
        <v>10</v>
      </c>
      <c r="W58" s="29" t="s">
        <v>123</v>
      </c>
      <c r="X58" s="30">
        <v>100</v>
      </c>
      <c r="Y58" s="3">
        <v>100.75010504021539</v>
      </c>
      <c r="Z58" s="3">
        <v>89.271036982730521</v>
      </c>
      <c r="AA58" s="3">
        <v>85.141380914407236</v>
      </c>
      <c r="AB58" s="3">
        <v>81.663108161410364</v>
      </c>
      <c r="AC58" s="3">
        <v>80.910419989367355</v>
      </c>
      <c r="AD58" s="3">
        <v>78.156565656565661</v>
      </c>
      <c r="AE58" s="3">
        <v>86.363636363636374</v>
      </c>
      <c r="AF58" s="3">
        <v>90.909090909090907</v>
      </c>
      <c r="AG58" s="3">
        <v>95.454545454545439</v>
      </c>
      <c r="AH58" s="3">
        <v>97.979797979797965</v>
      </c>
      <c r="AI58" s="3">
        <v>96.969696969696969</v>
      </c>
      <c r="AJ58" s="3">
        <v>98.484848484848484</v>
      </c>
      <c r="AK58" s="3">
        <v>100</v>
      </c>
      <c r="AL58" s="3">
        <v>100</v>
      </c>
    </row>
    <row r="59" spans="20:38" x14ac:dyDescent="0.45">
      <c r="T59" s="68"/>
      <c r="U59" s="68"/>
      <c r="V59" s="71"/>
      <c r="W59" s="29" t="s">
        <v>124</v>
      </c>
      <c r="X59" s="30">
        <v>0</v>
      </c>
      <c r="Y59" s="3">
        <v>1.4028582466531878</v>
      </c>
      <c r="Z59" s="3">
        <v>2.1384099132575969</v>
      </c>
      <c r="AA59" s="3">
        <v>2.5605208625973908</v>
      </c>
      <c r="AB59" s="3">
        <v>3.9520464375888045</v>
      </c>
      <c r="AC59" s="3">
        <v>3.4517540251772463</v>
      </c>
      <c r="AD59" s="3">
        <v>4.464057962036291</v>
      </c>
      <c r="AE59" s="3"/>
      <c r="AF59" s="3"/>
      <c r="AG59" s="3"/>
      <c r="AH59" s="3"/>
      <c r="AI59" s="3"/>
      <c r="AJ59" s="3"/>
      <c r="AK59" s="3"/>
      <c r="AL59" s="3"/>
    </row>
    <row r="60" spans="20:38" x14ac:dyDescent="0.45">
      <c r="T60" s="68"/>
      <c r="U60" s="68"/>
      <c r="V60" s="70">
        <v>2</v>
      </c>
      <c r="W60" s="29" t="s">
        <v>123</v>
      </c>
      <c r="X60" s="30">
        <v>100</v>
      </c>
      <c r="Y60" s="3">
        <v>101.09603399504009</v>
      </c>
      <c r="Z60" s="3">
        <v>92.19036792697203</v>
      </c>
      <c r="AA60" s="3">
        <v>82.822122529731487</v>
      </c>
      <c r="AB60" s="3">
        <v>78.51812928885424</v>
      </c>
      <c r="AC60" s="3">
        <v>75.876166949538103</v>
      </c>
      <c r="AD60" s="3"/>
      <c r="AE60" s="3"/>
      <c r="AF60" s="3"/>
      <c r="AG60" s="3"/>
      <c r="AH60" s="3"/>
      <c r="AI60" s="3"/>
      <c r="AJ60" s="3"/>
      <c r="AK60" s="3"/>
      <c r="AL60" s="3"/>
    </row>
    <row r="61" spans="20:38" x14ac:dyDescent="0.45">
      <c r="T61" s="68"/>
      <c r="U61" s="68"/>
      <c r="V61" s="71"/>
      <c r="W61" s="29" t="s">
        <v>124</v>
      </c>
      <c r="X61" s="30">
        <v>0</v>
      </c>
      <c r="Y61" s="3">
        <v>1.6101601592765866</v>
      </c>
      <c r="Z61" s="3">
        <v>2.4398291078117</v>
      </c>
      <c r="AA61" s="3">
        <v>2.8087185298672477</v>
      </c>
      <c r="AB61" s="3">
        <v>1.3210574302786091</v>
      </c>
      <c r="AC61" s="3">
        <v>0.81428790800135242</v>
      </c>
      <c r="AD61" s="3"/>
      <c r="AE61" s="3"/>
      <c r="AF61" s="3"/>
      <c r="AG61" s="3"/>
      <c r="AH61" s="3"/>
      <c r="AI61" s="3"/>
      <c r="AJ61" s="3"/>
      <c r="AK61" s="3"/>
      <c r="AL61" s="3"/>
    </row>
    <row r="62" spans="20:38" x14ac:dyDescent="0.45">
      <c r="T62" s="68"/>
      <c r="U62" s="68"/>
      <c r="V62" s="70">
        <v>0.4</v>
      </c>
      <c r="W62" s="29" t="s">
        <v>123</v>
      </c>
      <c r="X62" s="30">
        <v>100</v>
      </c>
      <c r="Y62" s="3">
        <v>98.217483317062744</v>
      </c>
      <c r="Z62" s="3">
        <v>87.282068684221088</v>
      </c>
      <c r="AA62" s="3">
        <v>77.951592735734252</v>
      </c>
      <c r="AB62" s="3">
        <v>77.297297297297291</v>
      </c>
      <c r="AC62" s="3">
        <v>76.756756756756758</v>
      </c>
      <c r="AD62" s="3">
        <v>75.675675675675677</v>
      </c>
      <c r="AE62" s="3"/>
      <c r="AF62" s="3"/>
      <c r="AG62" s="3"/>
      <c r="AH62" s="3"/>
      <c r="AI62" s="3"/>
      <c r="AJ62" s="3"/>
      <c r="AK62" s="3"/>
      <c r="AL62" s="3"/>
    </row>
    <row r="63" spans="20:38" x14ac:dyDescent="0.45">
      <c r="T63" s="68"/>
      <c r="U63" s="68"/>
      <c r="V63" s="71"/>
      <c r="W63" s="29" t="s">
        <v>124</v>
      </c>
      <c r="X63" s="30">
        <v>0</v>
      </c>
      <c r="Y63" s="3">
        <v>2.0335753977071862</v>
      </c>
      <c r="Z63" s="3">
        <v>0.74264777330056053</v>
      </c>
      <c r="AA63" s="3">
        <v>1.5274536009445956</v>
      </c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20:38" x14ac:dyDescent="0.45">
      <c r="T64" s="68"/>
      <c r="U64" s="69" t="s">
        <v>31</v>
      </c>
      <c r="V64" s="66">
        <v>10</v>
      </c>
      <c r="W64" s="37" t="s">
        <v>123</v>
      </c>
      <c r="X64" s="39">
        <v>100</v>
      </c>
      <c r="Y64" s="6">
        <v>99.684483705825585</v>
      </c>
      <c r="Z64" s="6">
        <v>90.058106897371161</v>
      </c>
      <c r="AA64" s="6">
        <v>81.820997605574888</v>
      </c>
      <c r="AB64" s="6">
        <v>78.202168086839222</v>
      </c>
      <c r="AC64" s="6">
        <v>76.373626373626379</v>
      </c>
      <c r="AD64" s="6"/>
      <c r="AE64" s="6"/>
      <c r="AF64" s="6"/>
      <c r="AG64" s="6"/>
      <c r="AH64" s="6"/>
      <c r="AI64" s="6"/>
      <c r="AJ64" s="6"/>
      <c r="AK64" s="6"/>
      <c r="AL64" s="6"/>
    </row>
    <row r="65" spans="20:38" x14ac:dyDescent="0.45">
      <c r="T65" s="68"/>
      <c r="U65" s="69"/>
      <c r="V65" s="67"/>
      <c r="W65" s="37" t="s">
        <v>125</v>
      </c>
      <c r="X65" s="39">
        <v>0</v>
      </c>
      <c r="Y65" s="6">
        <v>1.0718565293665454</v>
      </c>
      <c r="Z65" s="6">
        <v>2.7725628958777406</v>
      </c>
      <c r="AA65" s="6">
        <v>2.2320011253690679</v>
      </c>
      <c r="AB65" s="6">
        <v>1.2025275110697962</v>
      </c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20:38" x14ac:dyDescent="0.45">
      <c r="T66" s="68"/>
      <c r="U66" s="69"/>
      <c r="V66" s="66">
        <v>2</v>
      </c>
      <c r="W66" s="37" t="s">
        <v>123</v>
      </c>
      <c r="X66" s="39">
        <v>100</v>
      </c>
      <c r="Y66" s="6">
        <v>99.731845361385311</v>
      </c>
      <c r="Z66" s="6">
        <v>91.005345982767253</v>
      </c>
      <c r="AA66" s="6">
        <v>82.53543283637444</v>
      </c>
      <c r="AB66" s="6">
        <v>77.067280507905096</v>
      </c>
      <c r="AC66" s="6">
        <v>83.425414364640872</v>
      </c>
      <c r="AD66" s="6">
        <v>83.425414364640872</v>
      </c>
      <c r="AE66" s="6">
        <v>86.187845303867391</v>
      </c>
      <c r="AF66" s="6">
        <v>93.922651933701644</v>
      </c>
      <c r="AG66" s="6">
        <v>97.237569060773481</v>
      </c>
      <c r="AH66" s="6">
        <v>98.895027624309378</v>
      </c>
      <c r="AI66" s="6">
        <v>100</v>
      </c>
      <c r="AJ66" s="6">
        <v>104.97237569060772</v>
      </c>
      <c r="AK66" s="6">
        <v>107.73480662983424</v>
      </c>
      <c r="AL66" s="6">
        <v>107.73480662983424</v>
      </c>
    </row>
    <row r="67" spans="20:38" x14ac:dyDescent="0.45">
      <c r="T67" s="68"/>
      <c r="U67" s="69"/>
      <c r="V67" s="67"/>
      <c r="W67" s="37" t="s">
        <v>125</v>
      </c>
      <c r="X67" s="39">
        <v>0</v>
      </c>
      <c r="Y67" s="6">
        <v>2.088160348050176</v>
      </c>
      <c r="Z67" s="6">
        <v>3.7947503825429041</v>
      </c>
      <c r="AA67" s="6">
        <v>3.9702919140820496</v>
      </c>
      <c r="AB67" s="6">
        <v>3.1346053299504062</v>
      </c>
      <c r="AC67" s="6"/>
      <c r="AD67" s="6"/>
      <c r="AE67" s="6"/>
      <c r="AF67" s="6"/>
      <c r="AG67" s="6"/>
      <c r="AH67" s="6"/>
      <c r="AI67" s="6"/>
      <c r="AJ67" s="6"/>
      <c r="AK67" s="6"/>
      <c r="AL67" s="6"/>
    </row>
    <row r="68" spans="20:38" x14ac:dyDescent="0.45">
      <c r="T68" s="68"/>
      <c r="U68" s="69"/>
      <c r="V68" s="66">
        <v>0.4</v>
      </c>
      <c r="W68" s="37" t="s">
        <v>123</v>
      </c>
      <c r="X68" s="39">
        <v>100</v>
      </c>
      <c r="Y68" s="6">
        <v>98.038522393361092</v>
      </c>
      <c r="Z68" s="6">
        <v>89.64523663448395</v>
      </c>
      <c r="AA68" s="6">
        <v>80.347282766637605</v>
      </c>
      <c r="AB68" s="6">
        <v>78.016807129710358</v>
      </c>
      <c r="AC68" s="6">
        <v>76.881720430107521</v>
      </c>
      <c r="AD68" s="6"/>
      <c r="AE68" s="6"/>
      <c r="AF68" s="6"/>
      <c r="AG68" s="6"/>
      <c r="AH68" s="6"/>
      <c r="AI68" s="6"/>
      <c r="AJ68" s="6"/>
      <c r="AK68" s="6"/>
      <c r="AL68" s="6"/>
    </row>
    <row r="69" spans="20:38" x14ac:dyDescent="0.45">
      <c r="T69" s="68"/>
      <c r="U69" s="69"/>
      <c r="V69" s="67"/>
      <c r="W69" s="37" t="s">
        <v>124</v>
      </c>
      <c r="X69" s="39">
        <v>0</v>
      </c>
      <c r="Y69" s="6">
        <v>2.6548758052303798</v>
      </c>
      <c r="Z69" s="6">
        <v>3.2525017030259087</v>
      </c>
      <c r="AA69" s="6">
        <v>2.1177740696134153</v>
      </c>
      <c r="AB69" s="6">
        <v>0.70172522626703049</v>
      </c>
      <c r="AC69" s="6">
        <v>0.76032987224359128</v>
      </c>
      <c r="AD69" s="6"/>
      <c r="AE69" s="6"/>
      <c r="AF69" s="6"/>
      <c r="AG69" s="6"/>
      <c r="AH69" s="6"/>
      <c r="AI69" s="6"/>
      <c r="AJ69" s="6"/>
      <c r="AK69" s="6"/>
      <c r="AL69" s="6"/>
    </row>
    <row r="70" spans="20:38" x14ac:dyDescent="0.45">
      <c r="T70" s="68"/>
      <c r="U70" s="68" t="s">
        <v>32</v>
      </c>
      <c r="V70" s="70">
        <v>10</v>
      </c>
      <c r="W70" s="29" t="s">
        <v>126</v>
      </c>
      <c r="X70" s="30">
        <v>100</v>
      </c>
      <c r="Y70" s="3">
        <v>100.46408335734179</v>
      </c>
      <c r="Z70" s="3">
        <v>91.262218354914992</v>
      </c>
      <c r="AA70" s="3">
        <v>83.732519252182158</v>
      </c>
      <c r="AB70" s="3">
        <v>78.429583429583417</v>
      </c>
      <c r="AC70" s="3">
        <v>76.025641025641022</v>
      </c>
      <c r="AD70" s="3"/>
      <c r="AE70" s="3"/>
      <c r="AF70" s="3"/>
      <c r="AG70" s="3"/>
      <c r="AH70" s="3"/>
      <c r="AI70" s="3"/>
      <c r="AJ70" s="3"/>
      <c r="AK70" s="3"/>
      <c r="AL70" s="3"/>
    </row>
    <row r="71" spans="20:38" x14ac:dyDescent="0.45">
      <c r="T71" s="68"/>
      <c r="U71" s="68"/>
      <c r="V71" s="71"/>
      <c r="W71" s="29" t="s">
        <v>125</v>
      </c>
      <c r="X71" s="30">
        <v>0</v>
      </c>
      <c r="Y71" s="3">
        <v>1.9257108336191682</v>
      </c>
      <c r="Z71" s="3">
        <v>3.885846389532277</v>
      </c>
      <c r="AA71" s="3">
        <v>1.0490168046864778</v>
      </c>
      <c r="AB71" s="3">
        <v>1.8424496220827424</v>
      </c>
      <c r="AC71" s="3">
        <v>0.90654715536737041</v>
      </c>
      <c r="AD71" s="3"/>
      <c r="AE71" s="3"/>
      <c r="AF71" s="3"/>
      <c r="AG71" s="3"/>
      <c r="AH71" s="3"/>
      <c r="AI71" s="3"/>
      <c r="AJ71" s="3"/>
      <c r="AK71" s="3"/>
      <c r="AL71" s="3"/>
    </row>
    <row r="72" spans="20:38" x14ac:dyDescent="0.45">
      <c r="T72" s="68"/>
      <c r="U72" s="68"/>
      <c r="V72" s="70">
        <v>2</v>
      </c>
      <c r="W72" s="29" t="s">
        <v>126</v>
      </c>
      <c r="X72" s="30">
        <v>100</v>
      </c>
      <c r="Y72" s="3">
        <v>99.073262297861277</v>
      </c>
      <c r="Z72" s="3">
        <v>89.241534152532751</v>
      </c>
      <c r="AA72" s="3">
        <v>84.018847701836819</v>
      </c>
      <c r="AB72" s="3">
        <v>79.985304807667745</v>
      </c>
      <c r="AC72" s="3">
        <v>78.574378613801912</v>
      </c>
      <c r="AD72" s="3">
        <v>78.410114890741156</v>
      </c>
      <c r="AE72" s="3">
        <v>77.979274611398964</v>
      </c>
      <c r="AF72" s="3">
        <v>80.310880829015531</v>
      </c>
      <c r="AG72" s="3">
        <v>84.196891191709852</v>
      </c>
      <c r="AH72" s="3">
        <v>91.191709844559568</v>
      </c>
      <c r="AI72" s="3">
        <v>94.559585492227967</v>
      </c>
      <c r="AJ72" s="3">
        <v>98.963730569948183</v>
      </c>
      <c r="AK72" s="3">
        <v>102.84974093264248</v>
      </c>
      <c r="AL72" s="3">
        <v>102.84974093264248</v>
      </c>
    </row>
    <row r="73" spans="20:38" x14ac:dyDescent="0.45">
      <c r="T73" s="68"/>
      <c r="U73" s="68"/>
      <c r="V73" s="71"/>
      <c r="W73" s="29" t="s">
        <v>125</v>
      </c>
      <c r="X73" s="30">
        <v>0</v>
      </c>
      <c r="Y73" s="3">
        <v>2.7603987014706743</v>
      </c>
      <c r="Z73" s="3">
        <v>3.0760841163426287</v>
      </c>
      <c r="AA73" s="3">
        <v>2.7617154064454286</v>
      </c>
      <c r="AB73" s="3">
        <v>3.4185191112083988</v>
      </c>
      <c r="AC73" s="3">
        <v>1.9715856832715279</v>
      </c>
      <c r="AD73" s="3">
        <v>2.6592271524323827</v>
      </c>
      <c r="AE73" s="3">
        <v>3.2973891350668034</v>
      </c>
      <c r="AF73" s="3">
        <v>2.1982594233778658</v>
      </c>
      <c r="AG73" s="3">
        <v>0.36637657056297929</v>
      </c>
      <c r="AH73" s="3">
        <v>2.9310125645038241</v>
      </c>
      <c r="AI73" s="3">
        <v>1.8318828528148965</v>
      </c>
      <c r="AJ73" s="3">
        <v>3.6637657056297828</v>
      </c>
      <c r="AK73" s="3">
        <v>4.0301422761927421</v>
      </c>
      <c r="AL73" s="3">
        <v>4.0301422761927421</v>
      </c>
    </row>
    <row r="74" spans="20:38" x14ac:dyDescent="0.45">
      <c r="T74" s="68"/>
      <c r="U74" s="68"/>
      <c r="V74" s="70">
        <v>0.4</v>
      </c>
      <c r="W74" s="29" t="s">
        <v>126</v>
      </c>
      <c r="X74" s="30">
        <v>100</v>
      </c>
      <c r="Y74" s="3">
        <v>97.818607162001996</v>
      </c>
      <c r="Z74" s="3">
        <v>89.442551719911648</v>
      </c>
      <c r="AA74" s="3">
        <v>81.210525164953026</v>
      </c>
      <c r="AB74" s="3">
        <v>81.796845150373883</v>
      </c>
      <c r="AC74" s="3">
        <v>85.78680203045684</v>
      </c>
      <c r="AD74" s="3">
        <v>80.710659898477161</v>
      </c>
      <c r="AE74" s="3">
        <v>78.172588832487307</v>
      </c>
      <c r="AF74" s="3">
        <v>84.771573604060919</v>
      </c>
      <c r="AG74" s="3">
        <v>88.832487309644677</v>
      </c>
      <c r="AH74" s="3">
        <v>92.893401015228434</v>
      </c>
      <c r="AI74" s="3">
        <v>93.90862944162437</v>
      </c>
      <c r="AJ74" s="3">
        <v>96.44670050761421</v>
      </c>
      <c r="AK74" s="3">
        <v>96.954314720812192</v>
      </c>
      <c r="AL74" s="3">
        <v>96.954314720812192</v>
      </c>
    </row>
    <row r="75" spans="20:38" x14ac:dyDescent="0.45">
      <c r="T75" s="68"/>
      <c r="U75" s="68"/>
      <c r="V75" s="71"/>
      <c r="W75" s="29" t="s">
        <v>125</v>
      </c>
      <c r="X75" s="30">
        <v>0</v>
      </c>
      <c r="Y75" s="3">
        <v>2.3068597724886248</v>
      </c>
      <c r="Z75" s="3">
        <v>4.2873722638685887</v>
      </c>
      <c r="AA75" s="3">
        <v>4.7766885079297046</v>
      </c>
      <c r="AB75" s="3">
        <v>9.2320256568867496</v>
      </c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20:38" x14ac:dyDescent="0.45">
      <c r="T76" s="68" t="s">
        <v>20</v>
      </c>
      <c r="U76" s="69" t="s">
        <v>29</v>
      </c>
      <c r="V76" s="66">
        <v>10</v>
      </c>
      <c r="W76" s="37" t="s">
        <v>123</v>
      </c>
      <c r="X76" s="39">
        <v>100</v>
      </c>
      <c r="Y76" s="6">
        <v>101.86675420174674</v>
      </c>
      <c r="Z76" s="6">
        <v>100.13790687932378</v>
      </c>
      <c r="AA76" s="6">
        <v>99.887654168940003</v>
      </c>
      <c r="AB76" s="6">
        <v>100.66283149740664</v>
      </c>
      <c r="AC76" s="6">
        <v>98.325536888291055</v>
      </c>
      <c r="AD76" s="6">
        <v>94.463067762823698</v>
      </c>
      <c r="AE76" s="6">
        <v>94.463937822797803</v>
      </c>
      <c r="AF76" s="6">
        <v>97.665011770844714</v>
      </c>
      <c r="AG76" s="6">
        <v>100.77712973321707</v>
      </c>
      <c r="AH76" s="6">
        <v>100.28649037351077</v>
      </c>
      <c r="AI76" s="6">
        <v>103.4152750171004</v>
      </c>
      <c r="AJ76" s="6">
        <v>104.33061357966449</v>
      </c>
      <c r="AK76" s="6">
        <v>104.52416460159164</v>
      </c>
      <c r="AL76" s="6">
        <v>103.36985742435031</v>
      </c>
    </row>
    <row r="77" spans="20:38" x14ac:dyDescent="0.45">
      <c r="T77" s="68"/>
      <c r="U77" s="69"/>
      <c r="V77" s="67"/>
      <c r="W77" s="37" t="s">
        <v>124</v>
      </c>
      <c r="X77" s="39">
        <v>0</v>
      </c>
      <c r="Y77" s="6">
        <v>1.7764175785257599</v>
      </c>
      <c r="Z77" s="6">
        <v>1.0312221046087022</v>
      </c>
      <c r="AA77" s="6">
        <v>3.2532094091837878</v>
      </c>
      <c r="AB77" s="6">
        <v>3.1369029524046748</v>
      </c>
      <c r="AC77" s="6">
        <v>6.4510282639790031</v>
      </c>
      <c r="AD77" s="6">
        <v>7.6755275951081785</v>
      </c>
      <c r="AE77" s="6">
        <v>10.838878752894267</v>
      </c>
      <c r="AF77" s="6">
        <v>3.2963965384849399</v>
      </c>
      <c r="AG77" s="6">
        <v>3.5720498536426613</v>
      </c>
      <c r="AH77" s="6">
        <v>1.2103720879869757</v>
      </c>
      <c r="AI77" s="6">
        <v>1.6424571531546277</v>
      </c>
      <c r="AJ77" s="6">
        <v>0.84897233937755534</v>
      </c>
      <c r="AK77" s="6">
        <v>1.9535171047366973</v>
      </c>
      <c r="AL77" s="6">
        <v>1.5019959817743436</v>
      </c>
    </row>
    <row r="78" spans="20:38" x14ac:dyDescent="0.45">
      <c r="T78" s="68"/>
      <c r="U78" s="69"/>
      <c r="V78" s="66">
        <v>2</v>
      </c>
      <c r="W78" s="37" t="s">
        <v>123</v>
      </c>
      <c r="X78" s="39">
        <v>100</v>
      </c>
      <c r="Y78" s="6">
        <v>97.480743850282323</v>
      </c>
      <c r="Z78" s="6">
        <v>100.28017888433399</v>
      </c>
      <c r="AA78" s="6">
        <v>96.146660775971725</v>
      </c>
      <c r="AB78" s="6">
        <v>97.993896400611547</v>
      </c>
      <c r="AC78" s="6">
        <v>93.913560357063616</v>
      </c>
      <c r="AD78" s="6">
        <v>90.58493717274203</v>
      </c>
      <c r="AE78" s="6">
        <v>88.840138274840086</v>
      </c>
      <c r="AF78" s="6">
        <v>93.419916766826816</v>
      </c>
      <c r="AG78" s="6">
        <v>98.238914611419247</v>
      </c>
      <c r="AH78" s="6">
        <v>98.426515382315642</v>
      </c>
      <c r="AI78" s="6">
        <v>100.49695089922375</v>
      </c>
      <c r="AJ78" s="6">
        <v>100.67404410693997</v>
      </c>
      <c r="AK78" s="6">
        <v>101.03603059051342</v>
      </c>
      <c r="AL78" s="6">
        <v>98.74054473290154</v>
      </c>
    </row>
    <row r="79" spans="20:38" x14ac:dyDescent="0.45">
      <c r="T79" s="68"/>
      <c r="U79" s="69"/>
      <c r="V79" s="67"/>
      <c r="W79" s="37" t="s">
        <v>124</v>
      </c>
      <c r="X79" s="39">
        <v>0</v>
      </c>
      <c r="Y79" s="6">
        <v>0.64823751364099624</v>
      </c>
      <c r="Z79" s="6">
        <v>1.017622319581954</v>
      </c>
      <c r="AA79" s="6">
        <v>1.8202133882114955</v>
      </c>
      <c r="AB79" s="6">
        <v>1.2508996223765363</v>
      </c>
      <c r="AC79" s="6">
        <v>2.7395596402174749</v>
      </c>
      <c r="AD79" s="6">
        <v>6.1490369947776662</v>
      </c>
      <c r="AE79" s="6">
        <v>8.3590559151199173</v>
      </c>
      <c r="AF79" s="6">
        <v>5.3201027473149018</v>
      </c>
      <c r="AG79" s="6">
        <v>5.0645335984798319</v>
      </c>
      <c r="AH79" s="6">
        <v>2.2800627544411562</v>
      </c>
      <c r="AI79" s="6">
        <v>2.725665891520114</v>
      </c>
      <c r="AJ79" s="6">
        <v>3.2999450087059965</v>
      </c>
      <c r="AK79" s="6">
        <v>2.8587972144035749</v>
      </c>
      <c r="AL79" s="6">
        <v>2.1073366458311433</v>
      </c>
    </row>
    <row r="80" spans="20:38" x14ac:dyDescent="0.45">
      <c r="T80" s="68"/>
      <c r="U80" s="69"/>
      <c r="V80" s="66">
        <v>0.4</v>
      </c>
      <c r="W80" s="37" t="s">
        <v>123</v>
      </c>
      <c r="X80" s="39">
        <v>100</v>
      </c>
      <c r="Y80" s="6">
        <v>102.87605059582225</v>
      </c>
      <c r="Z80" s="6">
        <v>99.068261969835348</v>
      </c>
      <c r="AA80" s="6">
        <v>96.785078008923804</v>
      </c>
      <c r="AB80" s="6">
        <v>96.068159107487759</v>
      </c>
      <c r="AC80" s="6">
        <v>92.191663918446778</v>
      </c>
      <c r="AD80" s="6">
        <v>84.857719009122789</v>
      </c>
      <c r="AE80" s="6">
        <v>78.579510858087573</v>
      </c>
      <c r="AF80" s="6">
        <v>75.659340659340657</v>
      </c>
      <c r="AG80" s="6"/>
      <c r="AH80" s="6"/>
      <c r="AI80" s="6"/>
      <c r="AJ80" s="6"/>
      <c r="AK80" s="6"/>
      <c r="AL80" s="6"/>
    </row>
    <row r="81" spans="20:38" x14ac:dyDescent="0.45">
      <c r="T81" s="68"/>
      <c r="U81" s="69"/>
      <c r="V81" s="67"/>
      <c r="W81" s="37" t="s">
        <v>124</v>
      </c>
      <c r="X81" s="39">
        <v>0</v>
      </c>
      <c r="Y81" s="6">
        <v>2.9314417643714701</v>
      </c>
      <c r="Z81" s="6">
        <v>2.4084707754827299</v>
      </c>
      <c r="AA81" s="6">
        <v>1.542557007463665</v>
      </c>
      <c r="AB81" s="6">
        <v>2.199855700288996</v>
      </c>
      <c r="AC81" s="6">
        <v>3.6348361159715012</v>
      </c>
      <c r="AD81" s="6">
        <v>1.270042406798499</v>
      </c>
      <c r="AE81" s="6">
        <v>1.4826606464539609</v>
      </c>
      <c r="AF81" s="6"/>
      <c r="AG81" s="6"/>
      <c r="AH81" s="6"/>
      <c r="AI81" s="6"/>
      <c r="AJ81" s="6"/>
      <c r="AK81" s="6"/>
      <c r="AL81" s="6"/>
    </row>
    <row r="82" spans="20:38" x14ac:dyDescent="0.45">
      <c r="T82" s="68"/>
      <c r="U82" s="68" t="s">
        <v>31</v>
      </c>
      <c r="V82" s="70">
        <v>10</v>
      </c>
      <c r="W82" s="29" t="s">
        <v>123</v>
      </c>
      <c r="X82" s="30">
        <v>100</v>
      </c>
      <c r="Y82" s="3">
        <v>98.928644378611651</v>
      </c>
      <c r="Z82" s="3">
        <v>98.027711513184016</v>
      </c>
      <c r="AA82" s="3">
        <v>96.12338261667432</v>
      </c>
      <c r="AB82" s="3">
        <v>98.68021140891031</v>
      </c>
      <c r="AC82" s="3">
        <v>92.880721327285272</v>
      </c>
      <c r="AD82" s="3">
        <v>84.899932297112898</v>
      </c>
      <c r="AE82" s="3">
        <v>81.222125767759238</v>
      </c>
      <c r="AF82" s="3">
        <v>79.147626913973909</v>
      </c>
      <c r="AG82" s="3">
        <v>82.85744585683014</v>
      </c>
      <c r="AH82" s="3">
        <v>86.640156031452008</v>
      </c>
      <c r="AI82" s="3">
        <v>92.035255571049106</v>
      </c>
      <c r="AJ82" s="3">
        <v>94.714916962905065</v>
      </c>
      <c r="AK82" s="3">
        <v>99.506351693285708</v>
      </c>
      <c r="AL82" s="3">
        <v>99.891575700482036</v>
      </c>
    </row>
    <row r="83" spans="20:38" x14ac:dyDescent="0.45">
      <c r="T83" s="68"/>
      <c r="U83" s="68"/>
      <c r="V83" s="71"/>
      <c r="W83" s="29" t="s">
        <v>125</v>
      </c>
      <c r="X83" s="30">
        <v>0</v>
      </c>
      <c r="Y83" s="3">
        <v>2.928008623572699</v>
      </c>
      <c r="Z83" s="3">
        <v>1.9792820572761127</v>
      </c>
      <c r="AA83" s="3">
        <v>1.7191080176948283</v>
      </c>
      <c r="AB83" s="3">
        <v>2.3047803084917335</v>
      </c>
      <c r="AC83" s="3">
        <v>2.5248209549108092</v>
      </c>
      <c r="AD83" s="3">
        <v>2.3816158761227091</v>
      </c>
      <c r="AE83" s="3">
        <v>3.293661348892571</v>
      </c>
      <c r="AF83" s="3">
        <v>2.9622544015138752</v>
      </c>
      <c r="AG83" s="3">
        <v>6.2395464567726648</v>
      </c>
      <c r="AH83" s="3">
        <v>6.3546627658362951</v>
      </c>
      <c r="AI83" s="3">
        <v>5.876937606757723</v>
      </c>
      <c r="AJ83" s="3">
        <v>6.6994524272250393</v>
      </c>
      <c r="AK83" s="3">
        <v>5.8713103803100513</v>
      </c>
      <c r="AL83" s="3">
        <v>4.0146847747538192</v>
      </c>
    </row>
    <row r="84" spans="20:38" x14ac:dyDescent="0.45">
      <c r="T84" s="68"/>
      <c r="U84" s="68"/>
      <c r="V84" s="70">
        <v>2</v>
      </c>
      <c r="W84" s="29" t="s">
        <v>123</v>
      </c>
      <c r="X84" s="30">
        <v>100</v>
      </c>
      <c r="Y84" s="3">
        <v>98.450324395839189</v>
      </c>
      <c r="Z84" s="3">
        <v>97.516672738816496</v>
      </c>
      <c r="AA84" s="3">
        <v>96.129293265521241</v>
      </c>
      <c r="AB84" s="3">
        <v>97.886366747135654</v>
      </c>
      <c r="AC84" s="3">
        <v>90.713918999941939</v>
      </c>
      <c r="AD84" s="3">
        <v>84.852918594269568</v>
      </c>
      <c r="AE84" s="3">
        <v>80.446475940560987</v>
      </c>
      <c r="AF84" s="3">
        <v>86.864890519375578</v>
      </c>
      <c r="AG84" s="3">
        <v>89.160007183262991</v>
      </c>
      <c r="AH84" s="3">
        <v>93.086002471384532</v>
      </c>
      <c r="AI84" s="3">
        <v>95.349371678275347</v>
      </c>
      <c r="AJ84" s="3">
        <v>97.973721229535187</v>
      </c>
      <c r="AK84" s="3">
        <v>99.518550349115145</v>
      </c>
      <c r="AL84" s="3">
        <v>99.815287522928728</v>
      </c>
    </row>
    <row r="85" spans="20:38" x14ac:dyDescent="0.45">
      <c r="T85" s="68"/>
      <c r="U85" s="68"/>
      <c r="V85" s="71"/>
      <c r="W85" s="29" t="s">
        <v>125</v>
      </c>
      <c r="X85" s="30">
        <v>0</v>
      </c>
      <c r="Y85" s="3">
        <v>1.0939780252322509</v>
      </c>
      <c r="Z85" s="3">
        <v>2.2513086893787486</v>
      </c>
      <c r="AA85" s="3">
        <v>3.3886757204702427</v>
      </c>
      <c r="AB85" s="3">
        <v>5.4041862010153094</v>
      </c>
      <c r="AC85" s="3">
        <v>7.5478583700644553</v>
      </c>
      <c r="AD85" s="3">
        <v>7.2901649981742418</v>
      </c>
      <c r="AE85" s="3">
        <v>9.4340998523062432</v>
      </c>
      <c r="AF85" s="3">
        <v>12.937789256974687</v>
      </c>
      <c r="AG85" s="3">
        <v>14.155468875419084</v>
      </c>
      <c r="AH85" s="3">
        <v>15.807461782974334</v>
      </c>
      <c r="AI85" s="3">
        <v>14.016089532376656</v>
      </c>
      <c r="AJ85" s="3">
        <v>13.515261155479626</v>
      </c>
      <c r="AK85" s="3">
        <v>11.643768458230747</v>
      </c>
      <c r="AL85" s="3">
        <v>6.3691219968085031</v>
      </c>
    </row>
    <row r="86" spans="20:38" x14ac:dyDescent="0.45">
      <c r="T86" s="68"/>
      <c r="U86" s="68"/>
      <c r="V86" s="70">
        <v>0.4</v>
      </c>
      <c r="W86" s="29" t="s">
        <v>123</v>
      </c>
      <c r="X86" s="30">
        <v>100</v>
      </c>
      <c r="Y86" s="3">
        <v>100.74145809507414</v>
      </c>
      <c r="Z86" s="3">
        <v>99.803111025903348</v>
      </c>
      <c r="AA86" s="3">
        <v>101.86361373196863</v>
      </c>
      <c r="AB86" s="3">
        <v>99.392373152509691</v>
      </c>
      <c r="AC86" s="3">
        <v>94.994873029980269</v>
      </c>
      <c r="AD86" s="3">
        <v>86.976247280841648</v>
      </c>
      <c r="AE86" s="3">
        <v>86.171604273916032</v>
      </c>
      <c r="AF86" s="3">
        <v>88.177073497347507</v>
      </c>
      <c r="AG86" s="3">
        <v>104.86392588303417</v>
      </c>
      <c r="AH86" s="3">
        <v>100.5790387955993</v>
      </c>
      <c r="AI86" s="3">
        <v>104.05327156919513</v>
      </c>
      <c r="AJ86" s="3">
        <v>104.5744064852345</v>
      </c>
      <c r="AK86" s="3">
        <v>108.51187029530978</v>
      </c>
      <c r="AL86" s="3">
        <v>108.62767805442967</v>
      </c>
    </row>
    <row r="87" spans="20:38" x14ac:dyDescent="0.45">
      <c r="T87" s="68"/>
      <c r="U87" s="68"/>
      <c r="V87" s="71"/>
      <c r="W87" s="29" t="s">
        <v>124</v>
      </c>
      <c r="X87" s="30">
        <v>0</v>
      </c>
      <c r="Y87" s="3">
        <v>2.9891623622183694</v>
      </c>
      <c r="Z87" s="3">
        <v>3.8262720306441294</v>
      </c>
      <c r="AA87" s="3">
        <v>6.3710345681685521</v>
      </c>
      <c r="AB87" s="3">
        <v>4.4643119143482908</v>
      </c>
      <c r="AC87" s="3">
        <v>5.9324699424425171</v>
      </c>
      <c r="AD87" s="3">
        <v>6.6435080603173313</v>
      </c>
      <c r="AE87" s="3">
        <v>7.6740762576538772</v>
      </c>
      <c r="AF87" s="3">
        <v>14.918597067662677</v>
      </c>
      <c r="AG87" s="3"/>
      <c r="AH87" s="3"/>
      <c r="AI87" s="3"/>
      <c r="AJ87" s="3"/>
      <c r="AK87" s="3"/>
      <c r="AL87" s="3"/>
    </row>
    <row r="88" spans="20:38" x14ac:dyDescent="0.45">
      <c r="T88" s="68"/>
      <c r="U88" s="69" t="s">
        <v>32</v>
      </c>
      <c r="V88" s="66">
        <v>10</v>
      </c>
      <c r="W88" s="37" t="s">
        <v>126</v>
      </c>
      <c r="X88" s="39">
        <v>100</v>
      </c>
      <c r="Y88" s="6">
        <v>101.77663224775186</v>
      </c>
      <c r="Z88" s="6">
        <v>100.60913125862146</v>
      </c>
      <c r="AA88" s="6">
        <v>99.909412810828996</v>
      </c>
      <c r="AB88" s="6">
        <v>97.463969376981382</v>
      </c>
      <c r="AC88" s="6">
        <v>91.998467487455883</v>
      </c>
      <c r="AD88" s="6">
        <v>83.402402504431464</v>
      </c>
      <c r="AE88" s="6">
        <v>77.577438228150456</v>
      </c>
      <c r="AF88" s="6"/>
      <c r="AG88" s="6"/>
      <c r="AH88" s="6"/>
      <c r="AI88" s="6"/>
      <c r="AJ88" s="6"/>
      <c r="AK88" s="6"/>
      <c r="AL88" s="6"/>
    </row>
    <row r="89" spans="20:38" x14ac:dyDescent="0.45">
      <c r="T89" s="68"/>
      <c r="U89" s="69"/>
      <c r="V89" s="67"/>
      <c r="W89" s="37" t="s">
        <v>125</v>
      </c>
      <c r="X89" s="39">
        <v>0</v>
      </c>
      <c r="Y89" s="6">
        <v>2.7468102876142235</v>
      </c>
      <c r="Z89" s="6">
        <v>1.3157006213347859</v>
      </c>
      <c r="AA89" s="6">
        <v>2.8158301287432601</v>
      </c>
      <c r="AB89" s="6">
        <v>4.0192809972436168</v>
      </c>
      <c r="AC89" s="6">
        <v>4.7598386210440617</v>
      </c>
      <c r="AD89" s="6">
        <v>2.1227681071932558</v>
      </c>
      <c r="AE89" s="6">
        <v>1.0244389536617631</v>
      </c>
      <c r="AF89" s="6"/>
      <c r="AG89" s="6"/>
      <c r="AH89" s="6"/>
      <c r="AI89" s="6"/>
      <c r="AJ89" s="6"/>
      <c r="AK89" s="6"/>
      <c r="AL89" s="6"/>
    </row>
    <row r="90" spans="20:38" x14ac:dyDescent="0.45">
      <c r="T90" s="68"/>
      <c r="U90" s="69"/>
      <c r="V90" s="66">
        <v>2</v>
      </c>
      <c r="W90" s="37" t="s">
        <v>126</v>
      </c>
      <c r="X90" s="39">
        <v>100</v>
      </c>
      <c r="Y90" s="6">
        <v>98.796756774160002</v>
      </c>
      <c r="Z90" s="6">
        <v>97.762555609358316</v>
      </c>
      <c r="AA90" s="6">
        <v>93.094899854628167</v>
      </c>
      <c r="AB90" s="6">
        <v>91.323850679478937</v>
      </c>
      <c r="AC90" s="6">
        <v>86.348937729362248</v>
      </c>
      <c r="AD90" s="6">
        <v>79.331321889401153</v>
      </c>
      <c r="AE90" s="6">
        <v>77.800407331975563</v>
      </c>
      <c r="AF90" s="6"/>
      <c r="AG90" s="6"/>
      <c r="AH90" s="6"/>
      <c r="AI90" s="6"/>
      <c r="AJ90" s="6"/>
      <c r="AK90" s="6"/>
      <c r="AL90" s="6"/>
    </row>
    <row r="91" spans="20:38" x14ac:dyDescent="0.45">
      <c r="T91" s="68"/>
      <c r="U91" s="69"/>
      <c r="V91" s="67"/>
      <c r="W91" s="37" t="s">
        <v>125</v>
      </c>
      <c r="X91" s="39">
        <v>0</v>
      </c>
      <c r="Y91" s="6">
        <v>3.1556097105558196</v>
      </c>
      <c r="Z91" s="6">
        <v>3.9784043915852649</v>
      </c>
      <c r="AA91" s="6">
        <v>4.5258779534250628</v>
      </c>
      <c r="AB91" s="6">
        <v>3.4600925967627028</v>
      </c>
      <c r="AC91" s="6">
        <v>5.3588333227931875</v>
      </c>
      <c r="AD91" s="6">
        <v>2.741458187580478</v>
      </c>
      <c r="AE91" s="6"/>
      <c r="AF91" s="6"/>
      <c r="AG91" s="6"/>
      <c r="AH91" s="6"/>
      <c r="AI91" s="6"/>
      <c r="AJ91" s="6"/>
      <c r="AK91" s="6"/>
      <c r="AL91" s="6"/>
    </row>
    <row r="92" spans="20:38" x14ac:dyDescent="0.45">
      <c r="T92" s="68"/>
      <c r="U92" s="69"/>
      <c r="V92" s="66">
        <v>0.4</v>
      </c>
      <c r="W92" s="37" t="s">
        <v>126</v>
      </c>
      <c r="X92" s="39">
        <v>100</v>
      </c>
      <c r="Y92" s="6">
        <v>100.42365132457691</v>
      </c>
      <c r="Z92" s="6">
        <v>102.70244234574101</v>
      </c>
      <c r="AA92" s="6">
        <v>99.829619364812658</v>
      </c>
      <c r="AB92" s="6">
        <v>96.832826729380301</v>
      </c>
      <c r="AC92" s="6">
        <v>87.368905593276352</v>
      </c>
      <c r="AD92" s="6">
        <v>81.35509790545899</v>
      </c>
      <c r="AE92" s="6">
        <v>76.83786865838735</v>
      </c>
      <c r="AF92" s="6"/>
      <c r="AG92" s="6"/>
      <c r="AH92" s="6"/>
      <c r="AI92" s="6"/>
      <c r="AJ92" s="6"/>
      <c r="AK92" s="6"/>
      <c r="AL92" s="6"/>
    </row>
    <row r="93" spans="20:38" x14ac:dyDescent="0.45">
      <c r="T93" s="68"/>
      <c r="U93" s="69"/>
      <c r="V93" s="67"/>
      <c r="W93" s="37" t="s">
        <v>125</v>
      </c>
      <c r="X93" s="39">
        <v>0</v>
      </c>
      <c r="Y93" s="6">
        <v>1.3424788463259625</v>
      </c>
      <c r="Z93" s="6">
        <v>3.1699321958511089</v>
      </c>
      <c r="AA93" s="6">
        <v>3.470849946335794</v>
      </c>
      <c r="AB93" s="6">
        <v>5.0619900871696668</v>
      </c>
      <c r="AC93" s="6">
        <v>3.7730909089483671</v>
      </c>
      <c r="AD93" s="6">
        <v>2.1305013501339829</v>
      </c>
      <c r="AE93" s="6">
        <v>0.42252057091272821</v>
      </c>
      <c r="AF93" s="6"/>
      <c r="AG93" s="6"/>
      <c r="AH93" s="6"/>
      <c r="AI93" s="6"/>
      <c r="AJ93" s="6"/>
      <c r="AK93" s="6"/>
      <c r="AL93" s="6"/>
    </row>
  </sheetData>
  <mergeCells count="87">
    <mergeCell ref="U34:U39"/>
    <mergeCell ref="A4:A12"/>
    <mergeCell ref="A13:A21"/>
    <mergeCell ref="A22:A30"/>
    <mergeCell ref="B22:B24"/>
    <mergeCell ref="B25:B27"/>
    <mergeCell ref="B28:B30"/>
    <mergeCell ref="B4:B6"/>
    <mergeCell ref="B7:B9"/>
    <mergeCell ref="B10:B12"/>
    <mergeCell ref="B13:B15"/>
    <mergeCell ref="B16:B18"/>
    <mergeCell ref="B19:B21"/>
    <mergeCell ref="A31:A39"/>
    <mergeCell ref="B31:B33"/>
    <mergeCell ref="B34:B36"/>
    <mergeCell ref="B37:B39"/>
    <mergeCell ref="D2:R2"/>
    <mergeCell ref="V32:V33"/>
    <mergeCell ref="V16:V17"/>
    <mergeCell ref="V18:V19"/>
    <mergeCell ref="V20:V21"/>
    <mergeCell ref="T4:T21"/>
    <mergeCell ref="V4:V5"/>
    <mergeCell ref="V6:V7"/>
    <mergeCell ref="V8:V9"/>
    <mergeCell ref="U10:U15"/>
    <mergeCell ref="V10:V11"/>
    <mergeCell ref="V12:V13"/>
    <mergeCell ref="V14:V15"/>
    <mergeCell ref="U4:U9"/>
    <mergeCell ref="U16:U21"/>
    <mergeCell ref="T22:T39"/>
    <mergeCell ref="U22:U27"/>
    <mergeCell ref="V34:V35"/>
    <mergeCell ref="V36:V37"/>
    <mergeCell ref="V38:V39"/>
    <mergeCell ref="X2:AL2"/>
    <mergeCell ref="T40:T57"/>
    <mergeCell ref="U40:U45"/>
    <mergeCell ref="V40:V41"/>
    <mergeCell ref="V42:V43"/>
    <mergeCell ref="V44:V45"/>
    <mergeCell ref="U46:U51"/>
    <mergeCell ref="V22:V23"/>
    <mergeCell ref="V24:V25"/>
    <mergeCell ref="V26:V27"/>
    <mergeCell ref="U28:U33"/>
    <mergeCell ref="V28:V29"/>
    <mergeCell ref="V30:V31"/>
    <mergeCell ref="U70:U75"/>
    <mergeCell ref="V46:V47"/>
    <mergeCell ref="V48:V49"/>
    <mergeCell ref="V50:V51"/>
    <mergeCell ref="U52:U57"/>
    <mergeCell ref="V52:V53"/>
    <mergeCell ref="V54:V55"/>
    <mergeCell ref="V56:V57"/>
    <mergeCell ref="V70:V71"/>
    <mergeCell ref="V72:V73"/>
    <mergeCell ref="V74:V75"/>
    <mergeCell ref="A40:A48"/>
    <mergeCell ref="B40:B42"/>
    <mergeCell ref="B43:B45"/>
    <mergeCell ref="B46:B48"/>
    <mergeCell ref="T58:T75"/>
    <mergeCell ref="U58:U63"/>
    <mergeCell ref="V58:V59"/>
    <mergeCell ref="V60:V61"/>
    <mergeCell ref="V62:V63"/>
    <mergeCell ref="U64:U69"/>
    <mergeCell ref="V64:V65"/>
    <mergeCell ref="V66:V67"/>
    <mergeCell ref="V68:V69"/>
    <mergeCell ref="V88:V89"/>
    <mergeCell ref="V90:V91"/>
    <mergeCell ref="V92:V93"/>
    <mergeCell ref="T76:T93"/>
    <mergeCell ref="U76:U81"/>
    <mergeCell ref="V76:V77"/>
    <mergeCell ref="V78:V79"/>
    <mergeCell ref="V80:V81"/>
    <mergeCell ref="U82:U87"/>
    <mergeCell ref="V82:V83"/>
    <mergeCell ref="V84:V85"/>
    <mergeCell ref="V86:V87"/>
    <mergeCell ref="U88:U9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29F18-A185-451D-BD7F-70C5EEA8B484}">
  <dimension ref="A1:J30"/>
  <sheetViews>
    <sheetView showGridLines="0" zoomScale="70" zoomScaleNormal="70" workbookViewId="0">
      <selection activeCell="H2" sqref="H2"/>
    </sheetView>
  </sheetViews>
  <sheetFormatPr defaultRowHeight="18" x14ac:dyDescent="0.45"/>
  <cols>
    <col min="1" max="1" width="8.8984375" style="1" bestFit="1" customWidth="1"/>
    <col min="2" max="2" width="8.796875" style="1"/>
    <col min="3" max="5" width="8.8984375" style="1" bestFit="1" customWidth="1"/>
    <col min="6" max="6" width="9.69921875" style="1" bestFit="1" customWidth="1"/>
    <col min="7" max="7" width="13" style="1" bestFit="1" customWidth="1"/>
    <col min="8" max="8" width="10.296875" style="1" bestFit="1" customWidth="1"/>
    <col min="9" max="10" width="8.796875" style="1"/>
  </cols>
  <sheetData>
    <row r="1" spans="1:10" s="1" customFormat="1" ht="37.200000000000003" customHeight="1" x14ac:dyDescent="0.45">
      <c r="A1" s="7" t="s">
        <v>214</v>
      </c>
    </row>
    <row r="2" spans="1:10" ht="18.600000000000001" thickBot="1" x14ac:dyDescent="0.5">
      <c r="A2" s="10" t="s">
        <v>211</v>
      </c>
      <c r="B2" s="10" t="s">
        <v>218</v>
      </c>
      <c r="C2" s="10" t="s">
        <v>215</v>
      </c>
      <c r="D2" s="10" t="s">
        <v>212</v>
      </c>
      <c r="E2" s="10" t="s">
        <v>213</v>
      </c>
      <c r="F2" s="10" t="s">
        <v>217</v>
      </c>
      <c r="G2" s="53"/>
      <c r="I2"/>
      <c r="J2"/>
    </row>
    <row r="3" spans="1:10" ht="18.600000000000001" thickTop="1" x14ac:dyDescent="0.45">
      <c r="A3" s="71">
        <v>2</v>
      </c>
      <c r="B3" s="67" t="s">
        <v>29</v>
      </c>
      <c r="C3" s="11" t="s">
        <v>139</v>
      </c>
      <c r="D3" s="5">
        <v>206250000</v>
      </c>
      <c r="E3" s="5">
        <v>8.3143939572219629</v>
      </c>
      <c r="F3" s="67">
        <v>7.9646155003930597</v>
      </c>
      <c r="I3"/>
      <c r="J3"/>
    </row>
    <row r="4" spans="1:10" x14ac:dyDescent="0.45">
      <c r="A4" s="68"/>
      <c r="B4" s="69"/>
      <c r="C4" s="12" t="s">
        <v>140</v>
      </c>
      <c r="D4" s="6">
        <v>49999999.999999993</v>
      </c>
      <c r="E4" s="6">
        <v>7.6989700043360187</v>
      </c>
      <c r="F4" s="69"/>
      <c r="I4"/>
      <c r="J4"/>
    </row>
    <row r="5" spans="1:10" x14ac:dyDescent="0.45">
      <c r="A5" s="68"/>
      <c r="B5" s="69"/>
      <c r="C5" s="12" t="s">
        <v>141</v>
      </c>
      <c r="D5" s="6">
        <v>116666666.66666667</v>
      </c>
      <c r="E5" s="6">
        <v>8.0669467896306131</v>
      </c>
      <c r="F5" s="69"/>
      <c r="I5"/>
      <c r="J5"/>
    </row>
    <row r="6" spans="1:10" x14ac:dyDescent="0.45">
      <c r="A6" s="68"/>
      <c r="B6" s="69"/>
      <c r="C6" s="12" t="s">
        <v>216</v>
      </c>
      <c r="D6" s="6">
        <v>60000000</v>
      </c>
      <c r="E6" s="6">
        <v>7.7781512503836439</v>
      </c>
      <c r="F6" s="69"/>
      <c r="I6"/>
      <c r="J6"/>
    </row>
    <row r="7" spans="1:10" x14ac:dyDescent="0.45">
      <c r="A7" s="68"/>
      <c r="B7" s="68" t="s">
        <v>31</v>
      </c>
      <c r="C7" s="9" t="s">
        <v>139</v>
      </c>
      <c r="D7" s="3">
        <v>353846153.84615386</v>
      </c>
      <c r="E7" s="3">
        <v>8.5488144793747374</v>
      </c>
      <c r="F7" s="68">
        <v>8.1359318583823992</v>
      </c>
      <c r="I7"/>
      <c r="J7"/>
    </row>
    <row r="8" spans="1:10" x14ac:dyDescent="0.45">
      <c r="A8" s="68"/>
      <c r="B8" s="68"/>
      <c r="C8" s="9" t="s">
        <v>140</v>
      </c>
      <c r="D8" s="3">
        <v>56666666.666666672</v>
      </c>
      <c r="E8" s="3">
        <v>7.7533276666586115</v>
      </c>
      <c r="F8" s="68"/>
      <c r="I8"/>
      <c r="J8"/>
    </row>
    <row r="9" spans="1:10" x14ac:dyDescent="0.45">
      <c r="A9" s="68"/>
      <c r="B9" s="68"/>
      <c r="C9" s="9" t="s">
        <v>141</v>
      </c>
      <c r="D9" s="3">
        <v>71818181.818181813</v>
      </c>
      <c r="E9" s="3">
        <v>7.8562344061322165</v>
      </c>
      <c r="F9" s="68"/>
      <c r="I9"/>
      <c r="J9"/>
    </row>
    <row r="10" spans="1:10" x14ac:dyDescent="0.45">
      <c r="A10" s="68"/>
      <c r="B10" s="68"/>
      <c r="C10" s="9" t="s">
        <v>216</v>
      </c>
      <c r="D10" s="3">
        <v>242857142.85714284</v>
      </c>
      <c r="E10" s="3">
        <v>8.3853508813640172</v>
      </c>
      <c r="F10" s="68"/>
      <c r="I10"/>
      <c r="J10"/>
    </row>
    <row r="11" spans="1:10" x14ac:dyDescent="0.45">
      <c r="A11" s="68"/>
      <c r="B11" s="69" t="s">
        <v>32</v>
      </c>
      <c r="C11" s="12" t="s">
        <v>139</v>
      </c>
      <c r="D11" s="6">
        <v>241666666.66666669</v>
      </c>
      <c r="E11" s="6">
        <v>8.3832167518513305</v>
      </c>
      <c r="F11" s="69">
        <v>8.4893918380294409</v>
      </c>
      <c r="I11"/>
      <c r="J11"/>
    </row>
    <row r="12" spans="1:10" x14ac:dyDescent="0.45">
      <c r="A12" s="68"/>
      <c r="B12" s="69"/>
      <c r="C12" s="12" t="s">
        <v>140</v>
      </c>
      <c r="D12" s="6">
        <v>372727272.72727275</v>
      </c>
      <c r="E12" s="6">
        <v>8.5713911715615101</v>
      </c>
      <c r="F12" s="69"/>
      <c r="I12"/>
      <c r="J12"/>
    </row>
    <row r="13" spans="1:10" x14ac:dyDescent="0.45">
      <c r="A13" s="68"/>
      <c r="B13" s="69"/>
      <c r="C13" s="12" t="s">
        <v>141</v>
      </c>
      <c r="D13" s="6">
        <v>238461538.46153846</v>
      </c>
      <c r="E13" s="6">
        <v>8.3774183415274361</v>
      </c>
      <c r="F13" s="69"/>
      <c r="I13"/>
      <c r="J13"/>
    </row>
    <row r="14" spans="1:10" x14ac:dyDescent="0.45">
      <c r="A14" s="68"/>
      <c r="B14" s="69"/>
      <c r="C14" s="12" t="s">
        <v>216</v>
      </c>
      <c r="D14" s="6">
        <v>422222222.22222221</v>
      </c>
      <c r="E14" s="6">
        <v>8.6255410871774849</v>
      </c>
      <c r="F14" s="69"/>
      <c r="I14"/>
      <c r="J14"/>
    </row>
    <row r="15" spans="1:10" x14ac:dyDescent="0.45">
      <c r="A15" s="68">
        <v>4</v>
      </c>
      <c r="B15" s="68" t="s">
        <v>39</v>
      </c>
      <c r="C15" s="9" t="s">
        <v>139</v>
      </c>
      <c r="D15" s="3">
        <v>1499999.9999999986</v>
      </c>
      <c r="E15" s="3">
        <v>6.1760912590556805</v>
      </c>
      <c r="F15" s="68">
        <v>6.0666025114693696</v>
      </c>
      <c r="I15"/>
      <c r="J15"/>
    </row>
    <row r="16" spans="1:10" x14ac:dyDescent="0.45">
      <c r="A16" s="68"/>
      <c r="B16" s="68"/>
      <c r="C16" s="9" t="s">
        <v>140</v>
      </c>
      <c r="D16" s="3">
        <v>1461538.4615384627</v>
      </c>
      <c r="E16" s="3">
        <v>6.1648102486459928</v>
      </c>
      <c r="F16" s="68"/>
      <c r="I16"/>
      <c r="J16"/>
    </row>
    <row r="17" spans="1:10" x14ac:dyDescent="0.45">
      <c r="A17" s="68"/>
      <c r="B17" s="68"/>
      <c r="C17" s="9" t="s">
        <v>141</v>
      </c>
      <c r="D17" s="3">
        <v>435714.28571428533</v>
      </c>
      <c r="E17" s="3">
        <v>5.639201799332529</v>
      </c>
      <c r="F17" s="68"/>
      <c r="I17"/>
      <c r="J17"/>
    </row>
    <row r="18" spans="1:10" x14ac:dyDescent="0.45">
      <c r="A18" s="68"/>
      <c r="B18" s="68"/>
      <c r="C18" s="9" t="s">
        <v>216</v>
      </c>
      <c r="D18" s="3">
        <v>1933333.3333333344</v>
      </c>
      <c r="E18" s="3">
        <v>6.2863067388432752</v>
      </c>
      <c r="F18" s="68"/>
      <c r="I18"/>
      <c r="J18"/>
    </row>
    <row r="19" spans="1:10" x14ac:dyDescent="0.45">
      <c r="A19" s="68"/>
      <c r="B19" s="69" t="s">
        <v>41</v>
      </c>
      <c r="C19" s="12" t="s">
        <v>139</v>
      </c>
      <c r="D19" s="6">
        <v>194029.85074626867</v>
      </c>
      <c r="E19" s="6">
        <v>5.28786854960601</v>
      </c>
      <c r="F19" s="69">
        <v>5.6009674462087702</v>
      </c>
      <c r="I19"/>
      <c r="J19"/>
    </row>
    <row r="20" spans="1:10" x14ac:dyDescent="0.45">
      <c r="A20" s="68"/>
      <c r="B20" s="69"/>
      <c r="C20" s="12" t="s">
        <v>140</v>
      </c>
      <c r="D20" s="6">
        <v>473333.3333333336</v>
      </c>
      <c r="E20" s="6">
        <v>5.6751670896633941</v>
      </c>
      <c r="F20" s="69"/>
      <c r="I20"/>
      <c r="J20"/>
    </row>
    <row r="21" spans="1:10" x14ac:dyDescent="0.45">
      <c r="A21" s="68"/>
      <c r="B21" s="69"/>
      <c r="C21" s="12" t="s">
        <v>141</v>
      </c>
      <c r="D21" s="6">
        <v>508333.33333333291</v>
      </c>
      <c r="E21" s="6">
        <v>5.706148588963142</v>
      </c>
      <c r="F21" s="69"/>
      <c r="I21"/>
      <c r="J21"/>
    </row>
    <row r="22" spans="1:10" x14ac:dyDescent="0.45">
      <c r="A22" s="68"/>
      <c r="B22" s="69"/>
      <c r="C22" s="12" t="s">
        <v>216</v>
      </c>
      <c r="D22" s="6">
        <v>542857.14285714237</v>
      </c>
      <c r="E22" s="6">
        <v>5.7346855566025532</v>
      </c>
      <c r="F22" s="69"/>
      <c r="I22"/>
      <c r="J22"/>
    </row>
    <row r="23" spans="1:10" x14ac:dyDescent="0.45">
      <c r="A23" s="68"/>
      <c r="B23" s="68" t="s">
        <v>42</v>
      </c>
      <c r="C23" s="9" t="s">
        <v>139</v>
      </c>
      <c r="D23" s="3">
        <v>25263157.894736849</v>
      </c>
      <c r="E23" s="3">
        <v>7.4024876364227588</v>
      </c>
      <c r="F23" s="68">
        <v>7.3977548801635198</v>
      </c>
      <c r="I23"/>
      <c r="J23"/>
    </row>
    <row r="24" spans="1:10" x14ac:dyDescent="0.45">
      <c r="A24" s="68"/>
      <c r="B24" s="68"/>
      <c r="C24" s="9" t="s">
        <v>140</v>
      </c>
      <c r="D24" s="3">
        <v>26666666.666666642</v>
      </c>
      <c r="E24" s="3">
        <v>7.4259687322722812</v>
      </c>
      <c r="F24" s="68"/>
      <c r="I24"/>
      <c r="J24"/>
    </row>
    <row r="25" spans="1:10" x14ac:dyDescent="0.45">
      <c r="A25" s="68"/>
      <c r="B25" s="68"/>
      <c r="C25" s="9" t="s">
        <v>141</v>
      </c>
      <c r="D25" s="3">
        <v>21538461.538461555</v>
      </c>
      <c r="E25" s="3">
        <v>7.3332146790353825</v>
      </c>
      <c r="F25" s="68"/>
      <c r="I25"/>
      <c r="J25"/>
    </row>
    <row r="26" spans="1:10" x14ac:dyDescent="0.45">
      <c r="A26" s="68"/>
      <c r="B26" s="68"/>
      <c r="C26" s="9" t="s">
        <v>216</v>
      </c>
      <c r="D26" s="3">
        <v>26874999.999999978</v>
      </c>
      <c r="E26" s="3">
        <v>7.4293484729236612</v>
      </c>
      <c r="F26" s="68"/>
      <c r="I26"/>
      <c r="J26"/>
    </row>
    <row r="27" spans="1:10" x14ac:dyDescent="0.45">
      <c r="H27" s="53"/>
      <c r="I27"/>
      <c r="J27"/>
    </row>
    <row r="28" spans="1:10" x14ac:dyDescent="0.45">
      <c r="H28" s="53"/>
      <c r="I28"/>
      <c r="J28"/>
    </row>
    <row r="29" spans="1:10" x14ac:dyDescent="0.45">
      <c r="H29" s="53"/>
      <c r="I29"/>
      <c r="J29"/>
    </row>
    <row r="30" spans="1:10" x14ac:dyDescent="0.45">
      <c r="H30" s="53"/>
      <c r="I30"/>
      <c r="J30"/>
    </row>
  </sheetData>
  <mergeCells count="14">
    <mergeCell ref="F23:F26"/>
    <mergeCell ref="A3:A14"/>
    <mergeCell ref="B3:B6"/>
    <mergeCell ref="B7:B10"/>
    <mergeCell ref="B11:B14"/>
    <mergeCell ref="A15:A26"/>
    <mergeCell ref="B15:B18"/>
    <mergeCell ref="B19:B22"/>
    <mergeCell ref="B23:B26"/>
    <mergeCell ref="F3:F6"/>
    <mergeCell ref="F7:F10"/>
    <mergeCell ref="F11:F14"/>
    <mergeCell ref="F15:F18"/>
    <mergeCell ref="F19:F22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AFB2-0004-4043-B7B5-7BC5023F3003}">
  <dimension ref="A1:X14"/>
  <sheetViews>
    <sheetView showGridLines="0" zoomScale="70" zoomScaleNormal="70" workbookViewId="0">
      <selection activeCell="H13" sqref="H13"/>
    </sheetView>
  </sheetViews>
  <sheetFormatPr defaultRowHeight="18" x14ac:dyDescent="0.45"/>
  <cols>
    <col min="1" max="2" width="8.796875" style="1"/>
    <col min="3" max="3" width="8.8984375" style="1" bestFit="1" customWidth="1"/>
    <col min="4" max="5" width="9.69921875" style="1" bestFit="1" customWidth="1"/>
    <col min="6" max="6" width="11" style="1" bestFit="1" customWidth="1"/>
    <col min="7" max="11" width="8.796875" style="1"/>
  </cols>
  <sheetData>
    <row r="1" spans="1:24" ht="37.200000000000003" customHeight="1" x14ac:dyDescent="0.45">
      <c r="A1" s="7" t="s">
        <v>138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45">
      <c r="A2" s="73" t="s">
        <v>144</v>
      </c>
      <c r="B2" s="73"/>
      <c r="C2" s="75" t="s">
        <v>143</v>
      </c>
      <c r="D2" s="76"/>
      <c r="E2" s="76"/>
      <c r="F2" s="77"/>
    </row>
    <row r="3" spans="1:24" ht="18.600000000000001" thickBot="1" x14ac:dyDescent="0.5">
      <c r="A3" s="74"/>
      <c r="B3" s="74"/>
      <c r="C3" s="42">
        <v>12</v>
      </c>
      <c r="D3" s="42">
        <v>24</v>
      </c>
      <c r="E3" s="42">
        <v>48</v>
      </c>
      <c r="F3" s="42">
        <v>72</v>
      </c>
    </row>
    <row r="4" spans="1:24" ht="18.600000000000001" thickTop="1" x14ac:dyDescent="0.45">
      <c r="A4" s="71" t="s">
        <v>142</v>
      </c>
      <c r="B4" s="49" t="s">
        <v>139</v>
      </c>
      <c r="C4" s="50">
        <v>3500</v>
      </c>
      <c r="D4" s="50">
        <v>13000000</v>
      </c>
      <c r="E4" s="50">
        <v>43000000</v>
      </c>
      <c r="F4" s="50">
        <v>25000000</v>
      </c>
    </row>
    <row r="5" spans="1:24" x14ac:dyDescent="0.45">
      <c r="A5" s="68"/>
      <c r="B5" s="48" t="s">
        <v>140</v>
      </c>
      <c r="C5" s="45">
        <v>4300</v>
      </c>
      <c r="D5" s="45">
        <v>32000000</v>
      </c>
      <c r="E5" s="45">
        <v>45000000</v>
      </c>
      <c r="F5" s="45">
        <v>39000000</v>
      </c>
    </row>
    <row r="6" spans="1:24" x14ac:dyDescent="0.45">
      <c r="A6" s="68"/>
      <c r="B6" s="51" t="s">
        <v>141</v>
      </c>
      <c r="C6" s="52">
        <v>2700</v>
      </c>
      <c r="D6" s="52">
        <v>25000000</v>
      </c>
      <c r="E6" s="52">
        <v>44000000</v>
      </c>
      <c r="F6" s="52">
        <v>19000000</v>
      </c>
    </row>
    <row r="7" spans="1:24" x14ac:dyDescent="0.45">
      <c r="A7" s="68" t="s">
        <v>136</v>
      </c>
      <c r="B7" s="48" t="s">
        <v>139</v>
      </c>
      <c r="C7" s="45">
        <v>30</v>
      </c>
      <c r="D7" s="45">
        <v>2600</v>
      </c>
      <c r="E7" s="45">
        <v>5600</v>
      </c>
      <c r="F7" s="9">
        <v>121000</v>
      </c>
    </row>
    <row r="8" spans="1:24" x14ac:dyDescent="0.45">
      <c r="A8" s="68"/>
      <c r="B8" s="51" t="s">
        <v>140</v>
      </c>
      <c r="C8" s="52">
        <v>10</v>
      </c>
      <c r="D8" s="52">
        <v>1200</v>
      </c>
      <c r="E8" s="52">
        <v>7000</v>
      </c>
      <c r="F8" s="12">
        <v>6300000</v>
      </c>
    </row>
    <row r="9" spans="1:24" x14ac:dyDescent="0.45">
      <c r="A9" s="68"/>
      <c r="B9" s="48" t="s">
        <v>141</v>
      </c>
      <c r="C9" s="45">
        <v>110</v>
      </c>
      <c r="D9" s="45">
        <v>1700</v>
      </c>
      <c r="E9" s="45">
        <v>7200</v>
      </c>
      <c r="F9" s="9">
        <v>41000</v>
      </c>
    </row>
    <row r="10" spans="1:24" x14ac:dyDescent="0.45">
      <c r="A10" s="68" t="s">
        <v>137</v>
      </c>
      <c r="B10" s="51" t="s">
        <v>139</v>
      </c>
      <c r="C10" s="52">
        <v>40</v>
      </c>
      <c r="D10" s="52">
        <v>1200</v>
      </c>
      <c r="E10" s="52">
        <v>2400</v>
      </c>
      <c r="F10" s="52">
        <v>22000</v>
      </c>
    </row>
    <row r="11" spans="1:24" x14ac:dyDescent="0.45">
      <c r="A11" s="68"/>
      <c r="B11" s="48" t="s">
        <v>140</v>
      </c>
      <c r="C11" s="45">
        <v>40</v>
      </c>
      <c r="D11" s="45">
        <v>910</v>
      </c>
      <c r="E11" s="45">
        <v>2900</v>
      </c>
      <c r="F11" s="46">
        <v>10600</v>
      </c>
    </row>
    <row r="12" spans="1:24" x14ac:dyDescent="0.45">
      <c r="A12" s="68"/>
      <c r="B12" s="51" t="s">
        <v>141</v>
      </c>
      <c r="C12" s="52">
        <v>30</v>
      </c>
      <c r="D12" s="52">
        <v>970</v>
      </c>
      <c r="E12" s="52">
        <v>6100</v>
      </c>
      <c r="F12" s="52">
        <v>9400</v>
      </c>
    </row>
    <row r="13" spans="1:24" x14ac:dyDescent="0.45">
      <c r="B13" s="2"/>
      <c r="C13" s="47"/>
      <c r="D13" s="47"/>
      <c r="E13" s="47"/>
      <c r="F13" s="47"/>
    </row>
    <row r="14" spans="1:24" x14ac:dyDescent="0.45">
      <c r="B14" s="2"/>
      <c r="C14" s="47"/>
      <c r="D14" s="47"/>
      <c r="E14" s="47"/>
      <c r="F14" s="47"/>
    </row>
  </sheetData>
  <mergeCells count="5">
    <mergeCell ref="A2:B3"/>
    <mergeCell ref="A4:A6"/>
    <mergeCell ref="A7:A9"/>
    <mergeCell ref="A10:A12"/>
    <mergeCell ref="C2:F2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3C004-8F07-492F-AA95-239B17621D2C}">
  <dimension ref="A1:X34"/>
  <sheetViews>
    <sheetView showGridLines="0" zoomScale="70" zoomScaleNormal="70" workbookViewId="0">
      <selection activeCell="A13" sqref="A13"/>
    </sheetView>
  </sheetViews>
  <sheetFormatPr defaultRowHeight="18" x14ac:dyDescent="0.45"/>
  <cols>
    <col min="1" max="1" width="46.8984375" customWidth="1"/>
  </cols>
  <sheetData>
    <row r="1" spans="1:24" ht="37.200000000000003" customHeight="1" x14ac:dyDescent="0.45">
      <c r="A1" s="7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45">
      <c r="A2" s="23" t="s">
        <v>35</v>
      </c>
      <c r="B2" s="23" t="s">
        <v>209</v>
      </c>
    </row>
    <row r="3" spans="1:24" x14ac:dyDescent="0.45">
      <c r="A3" t="s">
        <v>145</v>
      </c>
      <c r="B3" t="s">
        <v>177</v>
      </c>
    </row>
    <row r="4" spans="1:24" x14ac:dyDescent="0.45">
      <c r="A4" t="s">
        <v>146</v>
      </c>
      <c r="B4" t="s">
        <v>178</v>
      </c>
    </row>
    <row r="5" spans="1:24" x14ac:dyDescent="0.45">
      <c r="A5" t="s">
        <v>147</v>
      </c>
      <c r="B5" t="s">
        <v>179</v>
      </c>
    </row>
    <row r="6" spans="1:24" x14ac:dyDescent="0.45">
      <c r="A6" t="s">
        <v>148</v>
      </c>
      <c r="B6" t="s">
        <v>180</v>
      </c>
    </row>
    <row r="7" spans="1:24" x14ac:dyDescent="0.45">
      <c r="A7" t="s">
        <v>149</v>
      </c>
      <c r="B7" t="s">
        <v>181</v>
      </c>
    </row>
    <row r="8" spans="1:24" x14ac:dyDescent="0.45">
      <c r="A8" t="s">
        <v>150</v>
      </c>
      <c r="B8" t="s">
        <v>182</v>
      </c>
    </row>
    <row r="9" spans="1:24" x14ac:dyDescent="0.45">
      <c r="A9" t="s">
        <v>151</v>
      </c>
      <c r="B9" t="s">
        <v>183</v>
      </c>
    </row>
    <row r="10" spans="1:24" x14ac:dyDescent="0.45">
      <c r="A10" t="s">
        <v>152</v>
      </c>
      <c r="B10" t="s">
        <v>184</v>
      </c>
    </row>
    <row r="11" spans="1:24" x14ac:dyDescent="0.45">
      <c r="A11" t="s">
        <v>153</v>
      </c>
      <c r="B11" t="s">
        <v>185</v>
      </c>
    </row>
    <row r="12" spans="1:24" x14ac:dyDescent="0.45">
      <c r="A12" t="s">
        <v>154</v>
      </c>
      <c r="B12" t="s">
        <v>186</v>
      </c>
    </row>
    <row r="13" spans="1:24" x14ac:dyDescent="0.45">
      <c r="A13" t="s">
        <v>155</v>
      </c>
      <c r="B13" t="s">
        <v>187</v>
      </c>
    </row>
    <row r="14" spans="1:24" x14ac:dyDescent="0.45">
      <c r="A14" t="s">
        <v>156</v>
      </c>
      <c r="B14" t="s">
        <v>188</v>
      </c>
    </row>
    <row r="15" spans="1:24" x14ac:dyDescent="0.45">
      <c r="A15" t="s">
        <v>157</v>
      </c>
      <c r="B15" t="s">
        <v>189</v>
      </c>
    </row>
    <row r="16" spans="1:24" x14ac:dyDescent="0.45">
      <c r="A16" t="s">
        <v>158</v>
      </c>
      <c r="B16" t="s">
        <v>190</v>
      </c>
    </row>
    <row r="17" spans="1:2" x14ac:dyDescent="0.45">
      <c r="A17" t="s">
        <v>159</v>
      </c>
      <c r="B17" t="s">
        <v>191</v>
      </c>
    </row>
    <row r="18" spans="1:2" x14ac:dyDescent="0.45">
      <c r="A18" t="s">
        <v>160</v>
      </c>
      <c r="B18" t="s">
        <v>192</v>
      </c>
    </row>
    <row r="19" spans="1:2" x14ac:dyDescent="0.45">
      <c r="A19" t="s">
        <v>162</v>
      </c>
      <c r="B19" t="s">
        <v>193</v>
      </c>
    </row>
    <row r="20" spans="1:2" x14ac:dyDescent="0.45">
      <c r="A20" t="s">
        <v>161</v>
      </c>
      <c r="B20" t="s">
        <v>194</v>
      </c>
    </row>
    <row r="21" spans="1:2" x14ac:dyDescent="0.45">
      <c r="A21" t="s">
        <v>163</v>
      </c>
      <c r="B21" t="s">
        <v>195</v>
      </c>
    </row>
    <row r="22" spans="1:2" x14ac:dyDescent="0.45">
      <c r="A22" t="s">
        <v>164</v>
      </c>
      <c r="B22" t="s">
        <v>196</v>
      </c>
    </row>
    <row r="23" spans="1:2" x14ac:dyDescent="0.45">
      <c r="A23" t="s">
        <v>165</v>
      </c>
      <c r="B23" t="s">
        <v>197</v>
      </c>
    </row>
    <row r="24" spans="1:2" x14ac:dyDescent="0.45">
      <c r="A24" t="s">
        <v>166</v>
      </c>
      <c r="B24" t="s">
        <v>198</v>
      </c>
    </row>
    <row r="25" spans="1:2" x14ac:dyDescent="0.45">
      <c r="A25" t="s">
        <v>167</v>
      </c>
      <c r="B25" t="s">
        <v>199</v>
      </c>
    </row>
    <row r="26" spans="1:2" x14ac:dyDescent="0.45">
      <c r="A26" t="s">
        <v>168</v>
      </c>
      <c r="B26" t="s">
        <v>200</v>
      </c>
    </row>
    <row r="27" spans="1:2" x14ac:dyDescent="0.45">
      <c r="A27" t="s">
        <v>169</v>
      </c>
      <c r="B27" t="s">
        <v>201</v>
      </c>
    </row>
    <row r="28" spans="1:2" x14ac:dyDescent="0.45">
      <c r="A28" t="s">
        <v>170</v>
      </c>
      <c r="B28" t="s">
        <v>202</v>
      </c>
    </row>
    <row r="29" spans="1:2" x14ac:dyDescent="0.45">
      <c r="A29" t="s">
        <v>171</v>
      </c>
      <c r="B29" t="s">
        <v>203</v>
      </c>
    </row>
    <row r="30" spans="1:2" x14ac:dyDescent="0.45">
      <c r="A30" t="s">
        <v>172</v>
      </c>
      <c r="B30" t="s">
        <v>204</v>
      </c>
    </row>
    <row r="31" spans="1:2" x14ac:dyDescent="0.45">
      <c r="A31" t="s">
        <v>173</v>
      </c>
      <c r="B31" t="s">
        <v>205</v>
      </c>
    </row>
    <row r="32" spans="1:2" x14ac:dyDescent="0.45">
      <c r="A32" t="s">
        <v>174</v>
      </c>
      <c r="B32" t="s">
        <v>206</v>
      </c>
    </row>
    <row r="33" spans="1:2" x14ac:dyDescent="0.45">
      <c r="A33" t="s">
        <v>175</v>
      </c>
      <c r="B33" t="s">
        <v>207</v>
      </c>
    </row>
    <row r="34" spans="1:2" x14ac:dyDescent="0.45">
      <c r="A34" t="s">
        <v>176</v>
      </c>
      <c r="B34" t="s">
        <v>208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4160-7710-4291-8918-1A7BCB98C5C5}">
  <dimension ref="A1:Y11"/>
  <sheetViews>
    <sheetView showGridLines="0" zoomScale="70" zoomScaleNormal="70" workbookViewId="0">
      <selection activeCell="S35" sqref="S35"/>
    </sheetView>
  </sheetViews>
  <sheetFormatPr defaultRowHeight="18" x14ac:dyDescent="0.45"/>
  <cols>
    <col min="1" max="1" width="13.09765625" style="1" customWidth="1"/>
    <col min="2" max="5" width="8.796875" style="1"/>
    <col min="6" max="6" width="13.09765625" style="1" customWidth="1"/>
    <col min="7" max="25" width="8.796875" style="1"/>
  </cols>
  <sheetData>
    <row r="1" spans="1:25" s="1" customFormat="1" ht="37.200000000000003" customHeight="1" x14ac:dyDescent="0.45">
      <c r="A1" s="7" t="s">
        <v>133</v>
      </c>
    </row>
    <row r="2" spans="1:25" x14ac:dyDescent="0.45">
      <c r="A2" s="28" t="s">
        <v>134</v>
      </c>
      <c r="B2" s="56" t="s">
        <v>131</v>
      </c>
      <c r="C2" s="56"/>
      <c r="D2" s="56"/>
      <c r="F2" s="28" t="s">
        <v>134</v>
      </c>
      <c r="G2" s="56" t="s">
        <v>132</v>
      </c>
      <c r="H2" s="56"/>
      <c r="I2" s="56"/>
      <c r="Q2"/>
      <c r="R2"/>
      <c r="S2"/>
      <c r="T2"/>
      <c r="U2"/>
      <c r="V2"/>
      <c r="W2"/>
      <c r="X2"/>
      <c r="Y2"/>
    </row>
    <row r="3" spans="1:25" ht="18.600000000000001" thickBot="1" x14ac:dyDescent="0.5">
      <c r="A3" s="41" t="s">
        <v>135</v>
      </c>
      <c r="B3" s="10" t="s">
        <v>39</v>
      </c>
      <c r="C3" s="10" t="s">
        <v>40</v>
      </c>
      <c r="D3" s="10" t="s">
        <v>41</v>
      </c>
      <c r="F3" s="41" t="s">
        <v>135</v>
      </c>
      <c r="G3" s="10" t="s">
        <v>39</v>
      </c>
      <c r="H3" s="10" t="s">
        <v>40</v>
      </c>
      <c r="I3" s="10" t="s">
        <v>41</v>
      </c>
      <c r="Q3"/>
      <c r="R3"/>
      <c r="S3"/>
      <c r="T3"/>
      <c r="U3"/>
      <c r="V3"/>
      <c r="W3"/>
      <c r="X3"/>
      <c r="Y3"/>
    </row>
    <row r="4" spans="1:25" ht="18.600000000000001" thickTop="1" x14ac:dyDescent="0.45">
      <c r="A4" s="5">
        <v>100</v>
      </c>
      <c r="B4" s="5">
        <v>0.2223</v>
      </c>
      <c r="C4" s="5">
        <v>0.66620000000000001</v>
      </c>
      <c r="D4" s="5">
        <v>0.23885000000000001</v>
      </c>
      <c r="F4" s="43">
        <v>100</v>
      </c>
      <c r="G4" s="5">
        <v>0.26419999999999999</v>
      </c>
      <c r="H4" s="5">
        <v>0.65290000000000004</v>
      </c>
      <c r="I4" s="5">
        <v>0.51944999999999997</v>
      </c>
      <c r="Q4"/>
      <c r="R4"/>
      <c r="S4"/>
      <c r="T4"/>
      <c r="U4"/>
      <c r="V4"/>
      <c r="W4"/>
      <c r="X4"/>
      <c r="Y4"/>
    </row>
    <row r="5" spans="1:25" x14ac:dyDescent="0.45">
      <c r="A5" s="3">
        <v>25</v>
      </c>
      <c r="B5" s="3">
        <v>0.26124999999999998</v>
      </c>
      <c r="C5" s="3">
        <v>0.7398499999999999</v>
      </c>
      <c r="D5" s="3">
        <v>0.26950000000000002</v>
      </c>
      <c r="F5" s="40">
        <v>25</v>
      </c>
      <c r="G5" s="3">
        <v>0.2606</v>
      </c>
      <c r="H5" s="3">
        <v>0.67854999999999999</v>
      </c>
      <c r="I5" s="3">
        <v>0.56684999999999997</v>
      </c>
      <c r="Q5"/>
      <c r="R5"/>
      <c r="S5"/>
      <c r="T5"/>
      <c r="U5"/>
      <c r="V5"/>
      <c r="W5"/>
      <c r="X5"/>
      <c r="Y5"/>
    </row>
    <row r="6" spans="1:25" x14ac:dyDescent="0.45">
      <c r="A6" s="6">
        <v>6.25</v>
      </c>
      <c r="B6" s="6">
        <v>0.36160000000000003</v>
      </c>
      <c r="C6" s="6">
        <v>0.7319500000000001</v>
      </c>
      <c r="D6" s="6">
        <v>0.35904999999999998</v>
      </c>
      <c r="F6" s="44">
        <v>6.25</v>
      </c>
      <c r="G6" s="6">
        <v>0.28795000000000004</v>
      </c>
      <c r="H6" s="6">
        <v>0.67490000000000006</v>
      </c>
      <c r="I6" s="6">
        <v>0.60375000000000001</v>
      </c>
      <c r="Q6"/>
      <c r="R6"/>
      <c r="S6"/>
      <c r="T6"/>
      <c r="U6"/>
      <c r="V6"/>
      <c r="W6"/>
      <c r="X6"/>
      <c r="Y6"/>
    </row>
    <row r="7" spans="1:25" x14ac:dyDescent="0.45">
      <c r="A7" s="3">
        <v>1.5625</v>
      </c>
      <c r="B7" s="3">
        <v>0.90125</v>
      </c>
      <c r="C7" s="3">
        <v>0.84935000000000005</v>
      </c>
      <c r="D7" s="3">
        <v>0.89405000000000001</v>
      </c>
      <c r="F7" s="40">
        <v>1.5625</v>
      </c>
      <c r="G7" s="3">
        <v>0.39765</v>
      </c>
      <c r="H7" s="3">
        <v>0.74659999999999993</v>
      </c>
      <c r="I7" s="3">
        <v>0.68740000000000001</v>
      </c>
      <c r="Q7"/>
      <c r="R7"/>
      <c r="S7"/>
      <c r="T7"/>
      <c r="U7"/>
      <c r="V7"/>
      <c r="W7"/>
      <c r="X7"/>
      <c r="Y7"/>
    </row>
    <row r="8" spans="1:25" x14ac:dyDescent="0.45">
      <c r="A8" s="6">
        <v>0.390625</v>
      </c>
      <c r="B8" s="6">
        <v>1.3111999999999999</v>
      </c>
      <c r="C8" s="6">
        <v>1.0081499999999999</v>
      </c>
      <c r="D8" s="6">
        <v>1.4097</v>
      </c>
      <c r="F8" s="44">
        <v>0.390625</v>
      </c>
      <c r="G8" s="6">
        <v>0.83610000000000007</v>
      </c>
      <c r="H8" s="6">
        <v>0.76149999999999995</v>
      </c>
      <c r="I8" s="6">
        <v>1.04565</v>
      </c>
      <c r="Q8"/>
      <c r="R8"/>
      <c r="S8"/>
      <c r="T8"/>
      <c r="U8"/>
      <c r="V8"/>
      <c r="W8"/>
      <c r="X8"/>
      <c r="Y8"/>
    </row>
    <row r="9" spans="1:25" x14ac:dyDescent="0.45">
      <c r="A9" s="3">
        <v>9.765625E-2</v>
      </c>
      <c r="B9" s="3">
        <v>1.5622500000000001</v>
      </c>
      <c r="C9" s="3">
        <v>1.4937</v>
      </c>
      <c r="D9" s="3">
        <v>1.4478499999999999</v>
      </c>
      <c r="F9" s="40">
        <v>9.765625E-2</v>
      </c>
      <c r="G9" s="3">
        <v>1.3026499999999999</v>
      </c>
      <c r="H9" s="3">
        <v>1.1211</v>
      </c>
      <c r="I9" s="3">
        <v>1.3465499999999999</v>
      </c>
      <c r="Q9"/>
      <c r="R9"/>
      <c r="S9"/>
      <c r="T9"/>
      <c r="U9"/>
      <c r="V9"/>
      <c r="W9"/>
      <c r="X9"/>
      <c r="Y9"/>
    </row>
    <row r="10" spans="1:25" x14ac:dyDescent="0.45">
      <c r="A10" s="6">
        <v>2.44140625E-2</v>
      </c>
      <c r="B10" s="6">
        <v>1.5366</v>
      </c>
      <c r="C10" s="6">
        <v>1.7341</v>
      </c>
      <c r="D10" s="6">
        <v>1.5847</v>
      </c>
      <c r="F10" s="44">
        <v>2.44140625E-2</v>
      </c>
      <c r="G10" s="6">
        <v>1.3163499999999999</v>
      </c>
      <c r="H10" s="6">
        <v>1.5539000000000001</v>
      </c>
      <c r="I10" s="6">
        <v>1.62595</v>
      </c>
      <c r="Q10"/>
      <c r="R10"/>
      <c r="S10"/>
      <c r="T10"/>
      <c r="U10"/>
      <c r="V10"/>
      <c r="W10"/>
      <c r="X10"/>
      <c r="Y10"/>
    </row>
    <row r="11" spans="1:25" x14ac:dyDescent="0.45">
      <c r="A11" s="3">
        <v>6.103515625E-3</v>
      </c>
      <c r="B11" s="3">
        <v>1.5286500000000001</v>
      </c>
      <c r="C11" s="3">
        <v>1.65055</v>
      </c>
      <c r="D11" s="3">
        <v>1.53775</v>
      </c>
      <c r="F11" s="40">
        <v>6.103515625E-3</v>
      </c>
      <c r="G11" s="3">
        <v>1.4059999999999999</v>
      </c>
      <c r="H11" s="3">
        <v>1.65985</v>
      </c>
      <c r="I11" s="3">
        <v>1.5791499999999998</v>
      </c>
      <c r="Q11"/>
      <c r="R11"/>
      <c r="S11"/>
      <c r="T11"/>
      <c r="U11"/>
      <c r="V11"/>
      <c r="W11"/>
      <c r="X11"/>
      <c r="Y11"/>
    </row>
  </sheetData>
  <mergeCells count="2">
    <mergeCell ref="B2:D2"/>
    <mergeCell ref="G2:I2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132A9-3671-4846-9053-8D5447EDDA8C}">
  <dimension ref="A1:D20"/>
  <sheetViews>
    <sheetView showGridLines="0" zoomScale="70" zoomScaleNormal="70" workbookViewId="0">
      <selection activeCell="D31" sqref="D31"/>
    </sheetView>
  </sheetViews>
  <sheetFormatPr defaultRowHeight="18" x14ac:dyDescent="0.45"/>
  <cols>
    <col min="1" max="1" width="22.8984375" style="1" customWidth="1"/>
    <col min="2" max="2" width="47.19921875" style="1" customWidth="1"/>
    <col min="3" max="3" width="8.796875" style="1"/>
    <col min="4" max="4" width="46.19921875" style="1" customWidth="1"/>
  </cols>
  <sheetData>
    <row r="1" spans="1:4" s="1" customFormat="1" ht="37.200000000000003" customHeight="1" x14ac:dyDescent="0.45">
      <c r="A1" s="7" t="s">
        <v>246</v>
      </c>
    </row>
    <row r="2" spans="1:4" ht="18.600000000000001" thickBot="1" x14ac:dyDescent="0.5">
      <c r="A2" s="4"/>
      <c r="B2" s="10" t="s">
        <v>219</v>
      </c>
      <c r="C2" s="10" t="s">
        <v>220</v>
      </c>
      <c r="D2" s="10" t="s">
        <v>221</v>
      </c>
    </row>
    <row r="3" spans="1:4" ht="18.600000000000001" thickTop="1" x14ac:dyDescent="0.45">
      <c r="A3" s="71" t="s">
        <v>222</v>
      </c>
      <c r="B3" s="78" t="s">
        <v>223</v>
      </c>
      <c r="C3" s="78">
        <v>3.7699999999999997E-2</v>
      </c>
      <c r="D3" s="78" t="s">
        <v>224</v>
      </c>
    </row>
    <row r="4" spans="1:4" x14ac:dyDescent="0.45">
      <c r="A4" s="68"/>
      <c r="B4" s="9" t="s">
        <v>225</v>
      </c>
      <c r="C4" s="9">
        <v>0.17330000000000001</v>
      </c>
      <c r="D4" s="9" t="s">
        <v>224</v>
      </c>
    </row>
    <row r="5" spans="1:4" x14ac:dyDescent="0.45">
      <c r="A5" s="68"/>
      <c r="B5" s="79" t="s">
        <v>226</v>
      </c>
      <c r="C5" s="79" t="s">
        <v>227</v>
      </c>
      <c r="D5" s="79" t="s">
        <v>224</v>
      </c>
    </row>
    <row r="6" spans="1:4" x14ac:dyDescent="0.45">
      <c r="A6" s="68"/>
      <c r="B6" s="9" t="s">
        <v>228</v>
      </c>
      <c r="C6" s="9" t="s">
        <v>227</v>
      </c>
      <c r="D6" s="9" t="s">
        <v>224</v>
      </c>
    </row>
    <row r="7" spans="1:4" x14ac:dyDescent="0.45">
      <c r="A7" s="68" t="s">
        <v>229</v>
      </c>
      <c r="B7" s="79" t="s">
        <v>230</v>
      </c>
      <c r="C7" s="79">
        <v>2.6499999999999999E-2</v>
      </c>
      <c r="D7" s="79" t="s">
        <v>231</v>
      </c>
    </row>
    <row r="8" spans="1:4" x14ac:dyDescent="0.45">
      <c r="A8" s="68"/>
      <c r="B8" s="9" t="s">
        <v>232</v>
      </c>
      <c r="C8" s="9">
        <v>2.6800000000000001E-2</v>
      </c>
      <c r="D8" s="9" t="s">
        <v>231</v>
      </c>
    </row>
    <row r="9" spans="1:4" x14ac:dyDescent="0.45">
      <c r="A9" s="68"/>
      <c r="B9" s="79" t="s">
        <v>233</v>
      </c>
      <c r="C9" s="79">
        <v>8.0100000000000005E-2</v>
      </c>
      <c r="D9" s="79" t="s">
        <v>231</v>
      </c>
    </row>
    <row r="10" spans="1:4" x14ac:dyDescent="0.45">
      <c r="A10" s="68"/>
      <c r="B10" s="9" t="s">
        <v>234</v>
      </c>
      <c r="C10" s="9">
        <v>8.0100000000000005E-2</v>
      </c>
      <c r="D10" s="9" t="s">
        <v>231</v>
      </c>
    </row>
    <row r="11" spans="1:4" x14ac:dyDescent="0.45">
      <c r="A11" s="68"/>
      <c r="B11" s="79" t="s">
        <v>235</v>
      </c>
      <c r="C11" s="79">
        <v>2.9999999999999997E-4</v>
      </c>
      <c r="D11" s="79" t="s">
        <v>231</v>
      </c>
    </row>
    <row r="12" spans="1:4" x14ac:dyDescent="0.45">
      <c r="A12" s="68"/>
      <c r="B12" s="9" t="s">
        <v>236</v>
      </c>
      <c r="C12" s="9">
        <v>2.9999999999999997E-4</v>
      </c>
      <c r="D12" s="9" t="s">
        <v>231</v>
      </c>
    </row>
    <row r="13" spans="1:4" x14ac:dyDescent="0.45">
      <c r="A13" s="68"/>
      <c r="B13" s="79" t="s">
        <v>237</v>
      </c>
      <c r="C13" s="79">
        <v>6.1000000000000004E-3</v>
      </c>
      <c r="D13" s="79" t="s">
        <v>231</v>
      </c>
    </row>
    <row r="14" spans="1:4" x14ac:dyDescent="0.45">
      <c r="A14" s="68"/>
      <c r="B14" s="9" t="s">
        <v>238</v>
      </c>
      <c r="C14" s="9">
        <v>6.6E-3</v>
      </c>
      <c r="D14" s="9" t="s">
        <v>231</v>
      </c>
    </row>
    <row r="15" spans="1:4" x14ac:dyDescent="0.45">
      <c r="A15" s="68" t="s">
        <v>239</v>
      </c>
      <c r="B15" s="79" t="s">
        <v>240</v>
      </c>
      <c r="C15" s="79">
        <v>6.1999999999999998E-3</v>
      </c>
      <c r="D15" s="79" t="s">
        <v>231</v>
      </c>
    </row>
    <row r="16" spans="1:4" x14ac:dyDescent="0.45">
      <c r="A16" s="68"/>
      <c r="B16" s="9" t="s">
        <v>241</v>
      </c>
      <c r="C16" s="9">
        <v>0.996</v>
      </c>
      <c r="D16" s="9" t="s">
        <v>231</v>
      </c>
    </row>
    <row r="17" spans="1:4" x14ac:dyDescent="0.45">
      <c r="A17" s="68"/>
      <c r="B17" s="79" t="s">
        <v>242</v>
      </c>
      <c r="C17" s="79">
        <v>5.1999999999999998E-3</v>
      </c>
      <c r="D17" s="79" t="s">
        <v>231</v>
      </c>
    </row>
    <row r="18" spans="1:4" x14ac:dyDescent="0.45">
      <c r="A18" s="68"/>
      <c r="B18" s="9" t="s">
        <v>243</v>
      </c>
      <c r="C18" s="9">
        <v>6.1999999999999998E-3</v>
      </c>
      <c r="D18" s="9" t="s">
        <v>231</v>
      </c>
    </row>
    <row r="19" spans="1:4" x14ac:dyDescent="0.45">
      <c r="A19" s="68"/>
      <c r="B19" s="79" t="s">
        <v>244</v>
      </c>
      <c r="C19" s="79">
        <v>3.7000000000000002E-3</v>
      </c>
      <c r="D19" s="79" t="s">
        <v>231</v>
      </c>
    </row>
    <row r="20" spans="1:4" x14ac:dyDescent="0.45">
      <c r="A20" s="68"/>
      <c r="B20" s="9" t="s">
        <v>245</v>
      </c>
      <c r="C20" s="9">
        <v>0.96309999999999996</v>
      </c>
      <c r="D20" s="9" t="s">
        <v>231</v>
      </c>
    </row>
  </sheetData>
  <mergeCells count="3">
    <mergeCell ref="A3:A6"/>
    <mergeCell ref="A7:A14"/>
    <mergeCell ref="A15:A2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</vt:lpstr>
      <vt:lpstr>Table 3</vt:lpstr>
      <vt:lpstr>Table 4</vt:lpstr>
      <vt:lpstr>Table S1</vt:lpstr>
      <vt:lpstr>Table S5</vt:lpstr>
      <vt:lpstr>Figure 1A,Table S2</vt:lpstr>
      <vt:lpstr>Figure 1A,Table S3</vt:lpstr>
      <vt:lpstr>Figure 1A,Table S4</vt:lpstr>
      <vt:lpstr>Figure 2A,S2</vt:lpstr>
      <vt:lpstr>Figure 2B</vt:lpstr>
      <vt:lpstr>Figure 4</vt:lpstr>
      <vt:lpstr>Figure S1</vt:lpstr>
      <vt:lpstr>Figure S3</vt:lpstr>
      <vt:lpstr>P-value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YASUHARA ATSUHIRO</dc:creator>
  <cp:lastModifiedBy>YASUHARA ATSUHIRO</cp:lastModifiedBy>
  <dcterms:created xsi:type="dcterms:W3CDTF">2022-10-18T21:04:22Z</dcterms:created>
  <dcterms:modified xsi:type="dcterms:W3CDTF">2022-10-20T19:03:06Z</dcterms:modified>
</cp:coreProperties>
</file>