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tsushiy/work/YS1/Manuscript_submission/Final_revisions_for_Nature_Communications_manuscript_NCOMMS-22-10302B/Final_verification/proof/"/>
    </mc:Choice>
  </mc:AlternateContent>
  <xr:revisionPtr revIDLastSave="0" documentId="13_ncr:1_{9F97CC24-F21E-7E49-8716-69A0C4346EB8}" xr6:coauthVersionLast="47" xr6:coauthVersionMax="47" xr10:uidLastSave="{00000000-0000-0000-0000-000000000000}"/>
  <bookViews>
    <workbookView xWindow="0" yWindow="500" windowWidth="19420" windowHeight="11620" xr2:uid="{0A8AD91A-A778-6746-A86E-1E73D4B6E695}"/>
  </bookViews>
  <sheets>
    <sheet name="Fig3,5f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9" i="1" l="1"/>
  <c r="K9" i="1"/>
  <c r="J9" i="1"/>
  <c r="I9" i="1"/>
  <c r="H9" i="1"/>
  <c r="G9" i="1"/>
  <c r="F9" i="1"/>
  <c r="E9" i="1"/>
  <c r="D9" i="1"/>
  <c r="L8" i="1"/>
  <c r="K8" i="1"/>
  <c r="J8" i="1"/>
  <c r="I8" i="1"/>
  <c r="H8" i="1"/>
  <c r="G8" i="1"/>
  <c r="F8" i="1"/>
  <c r="E8" i="1"/>
  <c r="D8" i="1"/>
  <c r="C8" i="1"/>
  <c r="B8" i="1"/>
  <c r="L7" i="1"/>
  <c r="K7" i="1"/>
  <c r="J7" i="1"/>
  <c r="I7" i="1"/>
  <c r="H7" i="1"/>
  <c r="G7" i="1"/>
  <c r="F7" i="1"/>
  <c r="E7" i="1"/>
  <c r="D7" i="1"/>
  <c r="C7" i="1"/>
  <c r="B7" i="1"/>
</calcChain>
</file>

<file path=xl/sharedStrings.xml><?xml version="1.0" encoding="utf-8"?>
<sst xmlns="http://schemas.openxmlformats.org/spreadsheetml/2006/main" count="40" uniqueCount="27">
  <si>
    <t>Control(untransfected Sf9 cells)</t>
    <phoneticPr fontId="1"/>
  </si>
  <si>
    <t>WT</t>
    <phoneticPr fontId="1"/>
  </si>
  <si>
    <t>#1</t>
    <phoneticPr fontId="1"/>
  </si>
  <si>
    <t>#2</t>
    <phoneticPr fontId="1"/>
  </si>
  <si>
    <t>#3</t>
    <phoneticPr fontId="1"/>
  </si>
  <si>
    <t>#4</t>
    <phoneticPr fontId="1"/>
  </si>
  <si>
    <t>F130A</t>
    <phoneticPr fontId="1"/>
  </si>
  <si>
    <t>Y451A</t>
    <phoneticPr fontId="1"/>
  </si>
  <si>
    <t>K482A</t>
    <phoneticPr fontId="1"/>
  </si>
  <si>
    <t>K482E</t>
    <phoneticPr fontId="1"/>
  </si>
  <si>
    <t>Y551A</t>
    <phoneticPr fontId="1"/>
  </si>
  <si>
    <t>Y551F</t>
    <phoneticPr fontId="1"/>
  </si>
  <si>
    <t>D446A</t>
    <phoneticPr fontId="1"/>
  </si>
  <si>
    <t>Average</t>
    <phoneticPr fontId="1"/>
  </si>
  <si>
    <t>SD</t>
    <phoneticPr fontId="1"/>
  </si>
  <si>
    <t>D490N</t>
    <phoneticPr fontId="1"/>
  </si>
  <si>
    <t>　for WT</t>
    <phoneticPr fontId="1"/>
  </si>
  <si>
    <r>
      <t>*</t>
    </r>
    <r>
      <rPr>
        <i/>
        <sz val="12"/>
        <color theme="1"/>
        <rFont val="游ゴシック"/>
        <family val="3"/>
        <charset val="128"/>
        <scheme val="minor"/>
      </rPr>
      <t>p</t>
    </r>
    <r>
      <rPr>
        <sz val="12"/>
        <color theme="1"/>
        <rFont val="游ゴシック"/>
        <family val="2"/>
        <charset val="128"/>
        <scheme val="minor"/>
      </rPr>
      <t>&lt;0.05</t>
    </r>
    <phoneticPr fontId="1"/>
  </si>
  <si>
    <t>p value</t>
    <phoneticPr fontId="1"/>
  </si>
  <si>
    <t xml:space="preserve"> n</t>
    <phoneticPr fontId="1"/>
  </si>
  <si>
    <t>Control</t>
    <phoneticPr fontId="1"/>
  </si>
  <si>
    <t>average</t>
    <phoneticPr fontId="1"/>
  </si>
  <si>
    <t>P</t>
    <phoneticPr fontId="1"/>
  </si>
  <si>
    <t>D446A</t>
  </si>
  <si>
    <t>D490N</t>
  </si>
  <si>
    <t>Control</t>
  </si>
  <si>
    <t>D494N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</si>
</sst>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i/>
      <sz val="12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0" fillId="0" borderId="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4"/>
          <c:order val="4"/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'Fig3,5f'!$C$17:$J$17</c:f>
                <c:numCache>
                  <c:formatCode>General</c:formatCode>
                  <c:ptCount val="8"/>
                  <c:pt idx="0">
                    <c:v>1213.1089687245715</c:v>
                  </c:pt>
                  <c:pt idx="1">
                    <c:v>42.690748412273059</c:v>
                  </c:pt>
                  <c:pt idx="2">
                    <c:v>50.721297302021007</c:v>
                  </c:pt>
                  <c:pt idx="3">
                    <c:v>136.62271956011028</c:v>
                  </c:pt>
                  <c:pt idx="4">
                    <c:v>119.03503685890135</c:v>
                  </c:pt>
                  <c:pt idx="5">
                    <c:v>92.650458714460783</c:v>
                  </c:pt>
                  <c:pt idx="6">
                    <c:v>323.27019658483778</c:v>
                  </c:pt>
                  <c:pt idx="7">
                    <c:v>529.55382162722572</c:v>
                  </c:pt>
                </c:numCache>
              </c:numRef>
            </c:plus>
            <c:minus>
              <c:numRef>
                <c:f>'Fig3,5f'!$C$17:$J$17</c:f>
                <c:numCache>
                  <c:formatCode>General</c:formatCode>
                  <c:ptCount val="8"/>
                  <c:pt idx="0">
                    <c:v>1213.1089687245715</c:v>
                  </c:pt>
                  <c:pt idx="1">
                    <c:v>42.690748412273059</c:v>
                  </c:pt>
                  <c:pt idx="2">
                    <c:v>50.721297302021007</c:v>
                  </c:pt>
                  <c:pt idx="3">
                    <c:v>136.62271956011028</c:v>
                  </c:pt>
                  <c:pt idx="4">
                    <c:v>119.03503685890135</c:v>
                  </c:pt>
                  <c:pt idx="5">
                    <c:v>92.650458714460783</c:v>
                  </c:pt>
                  <c:pt idx="6">
                    <c:v>323.27019658483778</c:v>
                  </c:pt>
                  <c:pt idx="7">
                    <c:v>529.55382162722572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/>
                </a:solidFill>
                <a:round/>
              </a:ln>
              <a:effectLst/>
            </c:spPr>
          </c:errBars>
          <c:cat>
            <c:strRef>
              <c:f>'Fig3,5f'!$C$11:$J$11</c:f>
              <c:strCache>
                <c:ptCount val="8"/>
                <c:pt idx="0">
                  <c:v>WT</c:v>
                </c:pt>
                <c:pt idx="1">
                  <c:v>F130A</c:v>
                </c:pt>
                <c:pt idx="2">
                  <c:v>Y451A</c:v>
                </c:pt>
                <c:pt idx="3">
                  <c:v>K482A</c:v>
                </c:pt>
                <c:pt idx="4">
                  <c:v>K482E</c:v>
                </c:pt>
                <c:pt idx="5">
                  <c:v>Y551A</c:v>
                </c:pt>
                <c:pt idx="6">
                  <c:v>Y551F</c:v>
                </c:pt>
                <c:pt idx="7">
                  <c:v>Control</c:v>
                </c:pt>
              </c:strCache>
            </c:strRef>
          </c:cat>
          <c:val>
            <c:numRef>
              <c:f>'Fig3,5f'!$C$16:$J$16</c:f>
              <c:numCache>
                <c:formatCode>General</c:formatCode>
                <c:ptCount val="8"/>
                <c:pt idx="0">
                  <c:v>4329.8500000000004</c:v>
                </c:pt>
                <c:pt idx="1">
                  <c:v>1595.95</c:v>
                </c:pt>
                <c:pt idx="2">
                  <c:v>1704.05</c:v>
                </c:pt>
                <c:pt idx="3">
                  <c:v>1227.8</c:v>
                </c:pt>
                <c:pt idx="4">
                  <c:v>1214.1500000000001</c:v>
                </c:pt>
                <c:pt idx="5">
                  <c:v>1268.4000000000001</c:v>
                </c:pt>
                <c:pt idx="6">
                  <c:v>1590.1500000000003</c:v>
                </c:pt>
                <c:pt idx="7">
                  <c:v>1470.4500000000003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657-45EB-9451-3037A79D2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019184175"/>
        <c:axId val="2019181679"/>
      </c:barChar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12700">
                <a:solidFill>
                  <a:schemeClr val="tx1"/>
                </a:solidFill>
              </a:ln>
              <a:effectLst/>
            </c:spPr>
          </c:marker>
          <c:xVal>
            <c:strRef>
              <c:f>'Fig3,5f'!$C$11:$J$11</c:f>
              <c:strCache>
                <c:ptCount val="8"/>
                <c:pt idx="0">
                  <c:v>WT</c:v>
                </c:pt>
                <c:pt idx="1">
                  <c:v>F130A</c:v>
                </c:pt>
                <c:pt idx="2">
                  <c:v>Y451A</c:v>
                </c:pt>
                <c:pt idx="3">
                  <c:v>K482A</c:v>
                </c:pt>
                <c:pt idx="4">
                  <c:v>K482E</c:v>
                </c:pt>
                <c:pt idx="5">
                  <c:v>Y551A</c:v>
                </c:pt>
                <c:pt idx="6">
                  <c:v>Y551F</c:v>
                </c:pt>
                <c:pt idx="7">
                  <c:v>Control</c:v>
                </c:pt>
              </c:strCache>
            </c:strRef>
          </c:xVal>
          <c:yVal>
            <c:numRef>
              <c:f>'Fig3,5f'!$C$12:$J$12</c:f>
              <c:numCache>
                <c:formatCode>General</c:formatCode>
                <c:ptCount val="8"/>
                <c:pt idx="0">
                  <c:v>3152.35</c:v>
                </c:pt>
                <c:pt idx="1">
                  <c:v>1582.15</c:v>
                </c:pt>
                <c:pt idx="2">
                  <c:v>1784.3500000000001</c:v>
                </c:pt>
                <c:pt idx="3">
                  <c:v>1348.95</c:v>
                </c:pt>
                <c:pt idx="4">
                  <c:v>1204.3500000000001</c:v>
                </c:pt>
                <c:pt idx="5">
                  <c:v>1207.3500000000001</c:v>
                </c:pt>
                <c:pt idx="6">
                  <c:v>2014.5500000000002</c:v>
                </c:pt>
                <c:pt idx="7">
                  <c:v>1347.5500000000002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6657-45EB-9451-3037A79D26DE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12700">
                <a:solidFill>
                  <a:schemeClr val="tx1"/>
                </a:solidFill>
              </a:ln>
              <a:effectLst/>
            </c:spPr>
          </c:marker>
          <c:xVal>
            <c:strRef>
              <c:f>'Fig3,5f'!$C$11:$J$11</c:f>
              <c:strCache>
                <c:ptCount val="8"/>
                <c:pt idx="0">
                  <c:v>WT</c:v>
                </c:pt>
                <c:pt idx="1">
                  <c:v>F130A</c:v>
                </c:pt>
                <c:pt idx="2">
                  <c:v>Y451A</c:v>
                </c:pt>
                <c:pt idx="3">
                  <c:v>K482A</c:v>
                </c:pt>
                <c:pt idx="4">
                  <c:v>K482E</c:v>
                </c:pt>
                <c:pt idx="5">
                  <c:v>Y551A</c:v>
                </c:pt>
                <c:pt idx="6">
                  <c:v>Y551F</c:v>
                </c:pt>
                <c:pt idx="7">
                  <c:v>Control</c:v>
                </c:pt>
              </c:strCache>
            </c:strRef>
          </c:xVal>
          <c:yVal>
            <c:numRef>
              <c:f>'Fig3,5f'!$C$13:$J$13</c:f>
              <c:numCache>
                <c:formatCode>General</c:formatCode>
                <c:ptCount val="8"/>
                <c:pt idx="0">
                  <c:v>5692.15</c:v>
                </c:pt>
                <c:pt idx="1">
                  <c:v>1538.5500000000002</c:v>
                </c:pt>
                <c:pt idx="2">
                  <c:v>1654.15</c:v>
                </c:pt>
                <c:pt idx="3">
                  <c:v>1214.5500000000002</c:v>
                </c:pt>
                <c:pt idx="4">
                  <c:v>1103.5500000000002</c:v>
                </c:pt>
                <c:pt idx="5">
                  <c:v>1307.3500000000001</c:v>
                </c:pt>
                <c:pt idx="6">
                  <c:v>1618.3500000000001</c:v>
                </c:pt>
                <c:pt idx="7">
                  <c:v>2143.75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6657-45EB-9451-3037A79D26DE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12700">
                <a:solidFill>
                  <a:schemeClr val="tx1"/>
                </a:solidFill>
              </a:ln>
              <a:effectLst/>
            </c:spPr>
          </c:marker>
          <c:xVal>
            <c:strRef>
              <c:f>'Fig3,5f'!$C$11:$J$11</c:f>
              <c:strCache>
                <c:ptCount val="8"/>
                <c:pt idx="0">
                  <c:v>WT</c:v>
                </c:pt>
                <c:pt idx="1">
                  <c:v>F130A</c:v>
                </c:pt>
                <c:pt idx="2">
                  <c:v>Y451A</c:v>
                </c:pt>
                <c:pt idx="3">
                  <c:v>K482A</c:v>
                </c:pt>
                <c:pt idx="4">
                  <c:v>K482E</c:v>
                </c:pt>
                <c:pt idx="5">
                  <c:v>Y551A</c:v>
                </c:pt>
                <c:pt idx="6">
                  <c:v>Y551F</c:v>
                </c:pt>
                <c:pt idx="7">
                  <c:v>Control</c:v>
                </c:pt>
              </c:strCache>
            </c:strRef>
          </c:xVal>
          <c:yVal>
            <c:numRef>
              <c:f>'Fig3,5f'!$C$14:$J$14</c:f>
              <c:numCache>
                <c:formatCode>General</c:formatCode>
                <c:ptCount val="8"/>
                <c:pt idx="0">
                  <c:v>3091.35</c:v>
                </c:pt>
                <c:pt idx="1">
                  <c:v>1606.3500000000001</c:v>
                </c:pt>
                <c:pt idx="2">
                  <c:v>1709.95</c:v>
                </c:pt>
                <c:pt idx="3">
                  <c:v>1338.15</c:v>
                </c:pt>
                <c:pt idx="4">
                  <c:v>1138.1500000000001</c:v>
                </c:pt>
                <c:pt idx="5">
                  <c:v>1159.3500000000001</c:v>
                </c:pt>
                <c:pt idx="6">
                  <c:v>1104.3500000000001</c:v>
                </c:pt>
                <c:pt idx="7">
                  <c:v>1696.15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6657-45EB-9451-3037A79D26DE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12700">
                <a:solidFill>
                  <a:schemeClr val="tx1"/>
                </a:solidFill>
              </a:ln>
              <a:effectLst/>
            </c:spPr>
          </c:marker>
          <c:xVal>
            <c:strRef>
              <c:f>'Fig3,5f'!$C$11:$J$11</c:f>
              <c:strCache>
                <c:ptCount val="8"/>
                <c:pt idx="0">
                  <c:v>WT</c:v>
                </c:pt>
                <c:pt idx="1">
                  <c:v>F130A</c:v>
                </c:pt>
                <c:pt idx="2">
                  <c:v>Y451A</c:v>
                </c:pt>
                <c:pt idx="3">
                  <c:v>K482A</c:v>
                </c:pt>
                <c:pt idx="4">
                  <c:v>K482E</c:v>
                </c:pt>
                <c:pt idx="5">
                  <c:v>Y551A</c:v>
                </c:pt>
                <c:pt idx="6">
                  <c:v>Y551F</c:v>
                </c:pt>
                <c:pt idx="7">
                  <c:v>Control</c:v>
                </c:pt>
              </c:strCache>
            </c:strRef>
          </c:xVal>
          <c:yVal>
            <c:numRef>
              <c:f>'Fig3,5f'!$C$15:$J$15</c:f>
              <c:numCache>
                <c:formatCode>General</c:formatCode>
                <c:ptCount val="8"/>
                <c:pt idx="0">
                  <c:v>5383.5499999999993</c:v>
                </c:pt>
                <c:pt idx="1">
                  <c:v>1656.75</c:v>
                </c:pt>
                <c:pt idx="2">
                  <c:v>1667.75</c:v>
                </c:pt>
                <c:pt idx="3">
                  <c:v>1009.5500000000001</c:v>
                </c:pt>
                <c:pt idx="4">
                  <c:v>1410.5500000000002</c:v>
                </c:pt>
                <c:pt idx="5">
                  <c:v>1399.5500000000002</c:v>
                </c:pt>
                <c:pt idx="6">
                  <c:v>1623.3500000000001</c:v>
                </c:pt>
                <c:pt idx="7">
                  <c:v>694.35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6657-45EB-9451-3037A79D26D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19184175"/>
        <c:axId val="2019181679"/>
      </c:scatterChart>
      <c:catAx>
        <c:axId val="2019184175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019181679"/>
        <c:crosses val="autoZero"/>
        <c:auto val="1"/>
        <c:lblAlgn val="ctr"/>
        <c:lblOffset val="100"/>
        <c:noMultiLvlLbl val="0"/>
      </c:catAx>
      <c:valAx>
        <c:axId val="2019181679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400" b="1" i="0" baseline="0">
                    <a:solidFill>
                      <a:schemeClr val="tx1"/>
                    </a:solidFill>
                    <a:effectLst/>
                  </a:rPr>
                  <a:t>CPM/1 x10^7cells</a:t>
                </a:r>
                <a:endParaRPr lang="ja-JP" altLang="ja-JP" sz="1400">
                  <a:solidFill>
                    <a:schemeClr val="tx1"/>
                  </a:solidFill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019184175"/>
        <c:crosses val="autoZero"/>
        <c:crossBetween val="between"/>
      </c:valAx>
      <c:spPr>
        <a:noFill/>
        <a:ln w="19050">
          <a:solidFill>
            <a:sysClr val="windowText" lastClr="000000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4"/>
          <c:order val="4"/>
          <c:spPr>
            <a:solidFill>
              <a:schemeClr val="bg1">
                <a:lumMod val="75000"/>
              </a:schemeClr>
            </a:solidFill>
            <a:ln>
              <a:solidFill>
                <a:schemeClr val="tx1"/>
              </a:solidFill>
            </a:ln>
            <a:effectLst/>
          </c:spPr>
          <c:invertIfNegative val="0"/>
          <c:errBars>
            <c:errBarType val="both"/>
            <c:errValType val="cust"/>
            <c:noEndCap val="0"/>
            <c:plus>
              <c:numRef>
                <c:f>'Fig3,5f'!$L$17:$P$17</c:f>
                <c:numCache>
                  <c:formatCode>General</c:formatCode>
                  <c:ptCount val="5"/>
                  <c:pt idx="0">
                    <c:v>1213.1089687245715</c:v>
                  </c:pt>
                  <c:pt idx="1">
                    <c:v>99.99563740483886</c:v>
                  </c:pt>
                  <c:pt idx="2">
                    <c:v>186.64315551340204</c:v>
                  </c:pt>
                  <c:pt idx="3">
                    <c:v>115.00356516212881</c:v>
                  </c:pt>
                  <c:pt idx="4">
                    <c:v>529.55382162722572</c:v>
                  </c:pt>
                </c:numCache>
              </c:numRef>
            </c:plus>
            <c:minus>
              <c:numRef>
                <c:f>'Fig3,5f'!$L$17:$P$17</c:f>
                <c:numCache>
                  <c:formatCode>General</c:formatCode>
                  <c:ptCount val="5"/>
                  <c:pt idx="0">
                    <c:v>1213.1089687245715</c:v>
                  </c:pt>
                  <c:pt idx="1">
                    <c:v>99.99563740483886</c:v>
                  </c:pt>
                  <c:pt idx="2">
                    <c:v>186.64315551340204</c:v>
                  </c:pt>
                  <c:pt idx="3">
                    <c:v>115.00356516212881</c:v>
                  </c:pt>
                  <c:pt idx="4">
                    <c:v>529.55382162722572</c:v>
                  </c:pt>
                </c:numCache>
              </c:numRef>
            </c:minus>
            <c:spPr>
              <a:noFill/>
              <a:ln w="9525" cap="flat" cmpd="sng" algn="ctr">
                <a:solidFill>
                  <a:schemeClr val="tx1">
                    <a:lumMod val="65000"/>
                    <a:lumOff val="35000"/>
                  </a:schemeClr>
                </a:solidFill>
                <a:round/>
              </a:ln>
              <a:effectLst/>
            </c:spPr>
          </c:errBars>
          <c:cat>
            <c:strRef>
              <c:f>'Fig3,5f'!$L$11:$P$11</c:f>
              <c:strCache>
                <c:ptCount val="5"/>
                <c:pt idx="0">
                  <c:v>WT</c:v>
                </c:pt>
                <c:pt idx="1">
                  <c:v>D446A</c:v>
                </c:pt>
                <c:pt idx="2">
                  <c:v>D490N</c:v>
                </c:pt>
                <c:pt idx="3">
                  <c:v>D494N</c:v>
                </c:pt>
                <c:pt idx="4">
                  <c:v>Control</c:v>
                </c:pt>
              </c:strCache>
            </c:strRef>
          </c:cat>
          <c:val>
            <c:numRef>
              <c:f>'Fig3,5f'!$L$16:$P$16</c:f>
              <c:numCache>
                <c:formatCode>General</c:formatCode>
                <c:ptCount val="5"/>
                <c:pt idx="0">
                  <c:v>4329.8500000000004</c:v>
                </c:pt>
                <c:pt idx="1">
                  <c:v>1499.1</c:v>
                </c:pt>
                <c:pt idx="2">
                  <c:v>2017.4</c:v>
                </c:pt>
                <c:pt idx="3">
                  <c:v>1980.3500000000001</c:v>
                </c:pt>
                <c:pt idx="4">
                  <c:v>1470.4500000000003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0EE-4FA1-BC63-0A1A0D35C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2107397952"/>
        <c:axId val="2107394624"/>
      </c:barChart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12700">
                <a:solidFill>
                  <a:schemeClr val="tx1"/>
                </a:solidFill>
              </a:ln>
              <a:effectLst/>
            </c:spPr>
          </c:marker>
          <c:xVal>
            <c:strRef>
              <c:f>'Fig3,5f'!$L$11:$P$11</c:f>
              <c:strCache>
                <c:ptCount val="5"/>
                <c:pt idx="0">
                  <c:v>WT</c:v>
                </c:pt>
                <c:pt idx="1">
                  <c:v>D446A</c:v>
                </c:pt>
                <c:pt idx="2">
                  <c:v>D490N</c:v>
                </c:pt>
                <c:pt idx="3">
                  <c:v>D494N</c:v>
                </c:pt>
                <c:pt idx="4">
                  <c:v>Control</c:v>
                </c:pt>
              </c:strCache>
            </c:strRef>
          </c:xVal>
          <c:yVal>
            <c:numRef>
              <c:f>'Fig3,5f'!$L$12:$P$12</c:f>
              <c:numCache>
                <c:formatCode>General</c:formatCode>
                <c:ptCount val="5"/>
                <c:pt idx="0">
                  <c:v>3152.35</c:v>
                </c:pt>
                <c:pt idx="1">
                  <c:v>1600.3500000000001</c:v>
                </c:pt>
                <c:pt idx="2">
                  <c:v>1735.5500000000002</c:v>
                </c:pt>
                <c:pt idx="3">
                  <c:v>1842.15</c:v>
                </c:pt>
                <c:pt idx="4">
                  <c:v>1347.5500000000002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70EE-4FA1-BC63-0A1A0D35CD33}"/>
            </c:ext>
          </c:extLst>
        </c:ser>
        <c:ser>
          <c:idx val="1"/>
          <c:order val="1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12700">
                <a:solidFill>
                  <a:schemeClr val="tx1"/>
                </a:solidFill>
              </a:ln>
              <a:effectLst/>
            </c:spPr>
          </c:marker>
          <c:xVal>
            <c:strRef>
              <c:f>'Fig3,5f'!$L$11:$P$11</c:f>
              <c:strCache>
                <c:ptCount val="5"/>
                <c:pt idx="0">
                  <c:v>WT</c:v>
                </c:pt>
                <c:pt idx="1">
                  <c:v>D446A</c:v>
                </c:pt>
                <c:pt idx="2">
                  <c:v>D490N</c:v>
                </c:pt>
                <c:pt idx="3">
                  <c:v>D494N</c:v>
                </c:pt>
                <c:pt idx="4">
                  <c:v>Control</c:v>
                </c:pt>
              </c:strCache>
            </c:strRef>
          </c:xVal>
          <c:yVal>
            <c:numRef>
              <c:f>'Fig3,5f'!$L$13:$P$13</c:f>
              <c:numCache>
                <c:formatCode>General</c:formatCode>
                <c:ptCount val="5"/>
                <c:pt idx="0">
                  <c:v>5692.15</c:v>
                </c:pt>
                <c:pt idx="1">
                  <c:v>1353.95</c:v>
                </c:pt>
                <c:pt idx="2">
                  <c:v>2249.15</c:v>
                </c:pt>
                <c:pt idx="3">
                  <c:v>2160.5500000000002</c:v>
                </c:pt>
                <c:pt idx="4">
                  <c:v>2143.75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0EE-4FA1-BC63-0A1A0D35CD33}"/>
            </c:ext>
          </c:extLst>
        </c:ser>
        <c:ser>
          <c:idx val="2"/>
          <c:order val="2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12700">
                <a:solidFill>
                  <a:schemeClr val="tx1"/>
                </a:solidFill>
              </a:ln>
              <a:effectLst/>
            </c:spPr>
          </c:marker>
          <c:xVal>
            <c:strRef>
              <c:f>'Fig3,5f'!$L$11:$P$11</c:f>
              <c:strCache>
                <c:ptCount val="5"/>
                <c:pt idx="0">
                  <c:v>WT</c:v>
                </c:pt>
                <c:pt idx="1">
                  <c:v>D446A</c:v>
                </c:pt>
                <c:pt idx="2">
                  <c:v>D490N</c:v>
                </c:pt>
                <c:pt idx="3">
                  <c:v>D494N</c:v>
                </c:pt>
                <c:pt idx="4">
                  <c:v>Control</c:v>
                </c:pt>
              </c:strCache>
            </c:strRef>
          </c:xVal>
          <c:yVal>
            <c:numRef>
              <c:f>'Fig3,5f'!$L$14:$P$14</c:f>
              <c:numCache>
                <c:formatCode>General</c:formatCode>
                <c:ptCount val="5"/>
                <c:pt idx="0">
                  <c:v>3091.35</c:v>
                </c:pt>
                <c:pt idx="1">
                  <c:v>1458.95</c:v>
                </c:pt>
                <c:pt idx="2">
                  <c:v>2092.15</c:v>
                </c:pt>
                <c:pt idx="3">
                  <c:v>1974.3500000000001</c:v>
                </c:pt>
                <c:pt idx="4">
                  <c:v>1696.15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70EE-4FA1-BC63-0A1A0D35CD33}"/>
            </c:ext>
          </c:extLst>
        </c:ser>
        <c:ser>
          <c:idx val="3"/>
          <c:order val="3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noFill/>
              <a:ln w="12700">
                <a:solidFill>
                  <a:schemeClr val="tx1"/>
                </a:solidFill>
              </a:ln>
              <a:effectLst/>
            </c:spPr>
          </c:marker>
          <c:xVal>
            <c:strRef>
              <c:f>'Fig3,5f'!$L$11:$P$11</c:f>
              <c:strCache>
                <c:ptCount val="5"/>
                <c:pt idx="0">
                  <c:v>WT</c:v>
                </c:pt>
                <c:pt idx="1">
                  <c:v>D446A</c:v>
                </c:pt>
                <c:pt idx="2">
                  <c:v>D490N</c:v>
                </c:pt>
                <c:pt idx="3">
                  <c:v>D494N</c:v>
                </c:pt>
                <c:pt idx="4">
                  <c:v>Control</c:v>
                </c:pt>
              </c:strCache>
            </c:strRef>
          </c:xVal>
          <c:yVal>
            <c:numRef>
              <c:f>'Fig3,5f'!$L$15:$P$15</c:f>
              <c:numCache>
                <c:formatCode>General</c:formatCode>
                <c:ptCount val="5"/>
                <c:pt idx="0">
                  <c:v>5383.5499999999993</c:v>
                </c:pt>
                <c:pt idx="1">
                  <c:v>1583.15</c:v>
                </c:pt>
                <c:pt idx="2">
                  <c:v>1992.75</c:v>
                </c:pt>
                <c:pt idx="3">
                  <c:v>1944.3500000000001</c:v>
                </c:pt>
                <c:pt idx="4">
                  <c:v>694.35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70EE-4FA1-BC63-0A1A0D35C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107397952"/>
        <c:axId val="2107394624"/>
      </c:scatterChart>
      <c:catAx>
        <c:axId val="21073979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905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107394624"/>
        <c:crosses val="autoZero"/>
        <c:auto val="1"/>
        <c:lblAlgn val="ctr"/>
        <c:lblOffset val="100"/>
        <c:noMultiLvlLbl val="0"/>
      </c:catAx>
      <c:valAx>
        <c:axId val="210739462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4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altLang="ja-JP" sz="1400" b="1" i="0" baseline="0">
                    <a:solidFill>
                      <a:schemeClr val="tx1"/>
                    </a:solidFill>
                    <a:effectLst/>
                  </a:rPr>
                  <a:t>CPM/1 x10^7cells</a:t>
                </a:r>
                <a:endParaRPr lang="ja-JP" altLang="ja-JP" sz="1400">
                  <a:solidFill>
                    <a:schemeClr val="tx1"/>
                  </a:solidFill>
                  <a:effectLst/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4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2107397952"/>
        <c:crosses val="autoZero"/>
        <c:crossBetween val="between"/>
      </c:valAx>
      <c:spPr>
        <a:noFill/>
        <a:ln w="19050">
          <a:solidFill>
            <a:schemeClr val="tx1"/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428625</xdr:colOff>
      <xdr:row>18</xdr:row>
      <xdr:rowOff>206374</xdr:rowOff>
    </xdr:from>
    <xdr:to>
      <xdr:col>8</xdr:col>
      <xdr:colOff>290130</xdr:colOff>
      <xdr:row>32</xdr:row>
      <xdr:rowOff>44449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19F1CB03-EB48-C2AA-9090-E446E6B546E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609819</xdr:colOff>
      <xdr:row>18</xdr:row>
      <xdr:rowOff>243271</xdr:rowOff>
    </xdr:from>
    <xdr:to>
      <xdr:col>12</xdr:col>
      <xdr:colOff>552888</xdr:colOff>
      <xdr:row>32</xdr:row>
      <xdr:rowOff>21897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85C09913-AEB9-5A10-F00E-C957C715FC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133689-35A6-7B4C-9FF1-ECD194B4CEFA}">
  <sheetPr>
    <pageSetUpPr fitToPage="1"/>
  </sheetPr>
  <dimension ref="A1:P18"/>
  <sheetViews>
    <sheetView tabSelected="1" topLeftCell="A19" zoomScale="116" zoomScaleNormal="116" workbookViewId="0">
      <selection activeCell="L1" sqref="L1"/>
    </sheetView>
  </sheetViews>
  <sheetFormatPr baseColWidth="10" defaultColWidth="11.140625" defaultRowHeight="20"/>
  <cols>
    <col min="2" max="2" width="27.42578125" customWidth="1"/>
  </cols>
  <sheetData>
    <row r="1" spans="1:16">
      <c r="B1" t="s">
        <v>0</v>
      </c>
      <c r="C1" t="s">
        <v>1</v>
      </c>
      <c r="D1" t="s">
        <v>6</v>
      </c>
      <c r="E1" t="s">
        <v>7</v>
      </c>
      <c r="F1" t="s">
        <v>8</v>
      </c>
      <c r="G1" t="s">
        <v>9</v>
      </c>
      <c r="H1" t="s">
        <v>10</v>
      </c>
      <c r="I1" t="s">
        <v>11</v>
      </c>
      <c r="J1" t="s">
        <v>12</v>
      </c>
      <c r="K1" t="s">
        <v>15</v>
      </c>
      <c r="L1" t="s">
        <v>26</v>
      </c>
    </row>
    <row r="2" spans="1:16">
      <c r="A2" t="s">
        <v>2</v>
      </c>
      <c r="B2" s="1">
        <v>1347.5500000000002</v>
      </c>
      <c r="C2" s="1">
        <v>3152.35</v>
      </c>
      <c r="D2" s="1">
        <v>1582.15</v>
      </c>
      <c r="E2" s="1">
        <v>1784.3500000000001</v>
      </c>
      <c r="F2" s="1">
        <v>1348.95</v>
      </c>
      <c r="G2" s="1">
        <v>1204.3500000000001</v>
      </c>
      <c r="H2" s="1">
        <v>1207.3500000000001</v>
      </c>
      <c r="I2" s="1">
        <v>2014.5500000000002</v>
      </c>
      <c r="J2" s="1">
        <v>1600.3500000000001</v>
      </c>
      <c r="K2" s="1">
        <v>1735.5500000000002</v>
      </c>
      <c r="L2" s="1">
        <v>1842.15</v>
      </c>
    </row>
    <row r="3" spans="1:16">
      <c r="A3" t="s">
        <v>3</v>
      </c>
      <c r="B3" s="1">
        <v>2143.75</v>
      </c>
      <c r="C3" s="1">
        <v>5692.15</v>
      </c>
      <c r="D3" s="1">
        <v>1538.5500000000002</v>
      </c>
      <c r="E3" s="1">
        <v>1654.15</v>
      </c>
      <c r="F3" s="1">
        <v>1214.5500000000002</v>
      </c>
      <c r="G3" s="1">
        <v>1103.5500000000002</v>
      </c>
      <c r="H3" s="1">
        <v>1307.3500000000001</v>
      </c>
      <c r="I3" s="1">
        <v>1618.3500000000001</v>
      </c>
      <c r="J3" s="1">
        <v>1353.95</v>
      </c>
      <c r="K3" s="1">
        <v>2249.15</v>
      </c>
      <c r="L3" s="1">
        <v>2160.5500000000002</v>
      </c>
    </row>
    <row r="4" spans="1:16">
      <c r="A4" t="s">
        <v>4</v>
      </c>
      <c r="B4" s="1">
        <v>1696.15</v>
      </c>
      <c r="C4" s="1">
        <v>3091.35</v>
      </c>
      <c r="D4" s="1">
        <v>1606.3500000000001</v>
      </c>
      <c r="E4" s="1">
        <v>1709.95</v>
      </c>
      <c r="F4" s="1">
        <v>1338.15</v>
      </c>
      <c r="G4" s="1">
        <v>1138.1500000000001</v>
      </c>
      <c r="H4" s="1">
        <v>1159.3500000000001</v>
      </c>
      <c r="I4" s="1">
        <v>1104.3500000000001</v>
      </c>
      <c r="J4" s="1">
        <v>1458.95</v>
      </c>
      <c r="K4" s="1">
        <v>2092.15</v>
      </c>
      <c r="L4" s="1">
        <v>1974.3500000000001</v>
      </c>
    </row>
    <row r="5" spans="1:16">
      <c r="A5" t="s">
        <v>5</v>
      </c>
      <c r="B5" s="1">
        <v>694.35</v>
      </c>
      <c r="C5" s="1">
        <v>5383.5499999999993</v>
      </c>
      <c r="D5" s="1">
        <v>1656.75</v>
      </c>
      <c r="E5" s="1">
        <v>1667.75</v>
      </c>
      <c r="F5" s="1">
        <v>1009.5500000000001</v>
      </c>
      <c r="G5" s="1">
        <v>1410.5500000000002</v>
      </c>
      <c r="H5" s="1">
        <v>1399.5500000000002</v>
      </c>
      <c r="I5" s="1">
        <v>1623.3500000000001</v>
      </c>
      <c r="J5" s="1">
        <v>1583.15</v>
      </c>
      <c r="K5" s="1">
        <v>1992.75</v>
      </c>
      <c r="L5" s="1">
        <v>1944.3500000000001</v>
      </c>
    </row>
    <row r="6" spans="1:16">
      <c r="A6" t="s">
        <v>19</v>
      </c>
      <c r="B6">
        <v>4</v>
      </c>
      <c r="C6">
        <v>4</v>
      </c>
      <c r="D6">
        <v>4</v>
      </c>
      <c r="E6">
        <v>4</v>
      </c>
      <c r="F6">
        <v>4</v>
      </c>
      <c r="G6">
        <v>4</v>
      </c>
      <c r="H6">
        <v>4</v>
      </c>
      <c r="I6">
        <v>4</v>
      </c>
      <c r="J6">
        <v>4</v>
      </c>
      <c r="K6">
        <v>4</v>
      </c>
      <c r="L6">
        <v>4</v>
      </c>
    </row>
    <row r="7" spans="1:16">
      <c r="A7" t="s">
        <v>13</v>
      </c>
      <c r="B7" s="1">
        <f>AVERAGE(B2:B5)</f>
        <v>1470.4500000000003</v>
      </c>
      <c r="C7" s="1">
        <f t="shared" ref="C7:L7" si="0">AVERAGE(C2:C5)</f>
        <v>4329.8500000000004</v>
      </c>
      <c r="D7" s="1">
        <f t="shared" si="0"/>
        <v>1595.95</v>
      </c>
      <c r="E7" s="1">
        <f t="shared" si="0"/>
        <v>1704.05</v>
      </c>
      <c r="F7" s="1">
        <f t="shared" si="0"/>
        <v>1227.8</v>
      </c>
      <c r="G7" s="1">
        <f t="shared" si="0"/>
        <v>1214.1500000000001</v>
      </c>
      <c r="H7" s="1">
        <f t="shared" si="0"/>
        <v>1268.4000000000001</v>
      </c>
      <c r="I7" s="1">
        <f t="shared" si="0"/>
        <v>1590.1500000000003</v>
      </c>
      <c r="J7" s="1">
        <f t="shared" si="0"/>
        <v>1499.1</v>
      </c>
      <c r="K7" s="1">
        <f t="shared" si="0"/>
        <v>2017.4</v>
      </c>
      <c r="L7" s="1">
        <f t="shared" si="0"/>
        <v>1980.3500000000001</v>
      </c>
    </row>
    <row r="8" spans="1:16">
      <c r="A8" t="s">
        <v>14</v>
      </c>
      <c r="B8" s="1">
        <f>_xlfn.STDEV.P(B2:B5)</f>
        <v>529.55382162722572</v>
      </c>
      <c r="C8" s="1">
        <f t="shared" ref="C8:L8" si="1">_xlfn.STDEV.P(C2:C5)</f>
        <v>1213.1089687245715</v>
      </c>
      <c r="D8" s="1">
        <f t="shared" si="1"/>
        <v>42.690748412273059</v>
      </c>
      <c r="E8" s="1">
        <f t="shared" si="1"/>
        <v>50.721297302021007</v>
      </c>
      <c r="F8" s="1">
        <f t="shared" si="1"/>
        <v>136.62271956011028</v>
      </c>
      <c r="G8" s="1">
        <f t="shared" si="1"/>
        <v>119.03503685890135</v>
      </c>
      <c r="H8" s="1">
        <f t="shared" si="1"/>
        <v>92.650458714460783</v>
      </c>
      <c r="I8" s="1">
        <f t="shared" si="1"/>
        <v>323.27019658483778</v>
      </c>
      <c r="J8" s="1">
        <f t="shared" si="1"/>
        <v>99.99563740483886</v>
      </c>
      <c r="K8" s="1">
        <f t="shared" si="1"/>
        <v>186.64315551340204</v>
      </c>
      <c r="L8" s="1">
        <f t="shared" si="1"/>
        <v>115.00356516212881</v>
      </c>
    </row>
    <row r="9" spans="1:16">
      <c r="A9" s="2" t="s">
        <v>18</v>
      </c>
      <c r="B9" t="s">
        <v>16</v>
      </c>
      <c r="D9">
        <f>TTEST(C2:C5,D2:D5,2,1)</f>
        <v>3.0043300106821783E-2</v>
      </c>
      <c r="E9">
        <f>TTEST(C2:C5,E2:E5,2,1)</f>
        <v>3.624191788321033E-2</v>
      </c>
      <c r="F9">
        <f>TTEST(C2:C5,F2:F5,2,1)</f>
        <v>2.6989531164390245E-2</v>
      </c>
      <c r="G9">
        <f>TTEST(C2:C5,G2:G5,2,1)</f>
        <v>1.9854041774465401E-2</v>
      </c>
      <c r="H9">
        <f>TTEST(C2:C5,H2:H5,2,1)</f>
        <v>1.8381281224057536E-2</v>
      </c>
      <c r="I9">
        <f>TTEST(C2:C5,I2:I5,2,1)</f>
        <v>3.0131470763361323E-2</v>
      </c>
      <c r="J9">
        <f>TTEST(C2:C5,J2:J5,2,1)</f>
        <v>2.9686404039351518E-2</v>
      </c>
      <c r="K9">
        <f>TTEST(C2:C5,K2:K5,2,1)</f>
        <v>3.6917820971943918E-2</v>
      </c>
      <c r="L9">
        <f>TTEST(C2:C5,L2:L5,2,1)</f>
        <v>3.7428283477007676E-2</v>
      </c>
      <c r="M9" t="s">
        <v>17</v>
      </c>
    </row>
    <row r="11" spans="1:16">
      <c r="C11" s="1" t="s">
        <v>1</v>
      </c>
      <c r="D11" s="1" t="s">
        <v>6</v>
      </c>
      <c r="E11" s="1" t="s">
        <v>7</v>
      </c>
      <c r="F11" s="1" t="s">
        <v>8</v>
      </c>
      <c r="G11" s="1" t="s">
        <v>9</v>
      </c>
      <c r="H11" s="1" t="s">
        <v>10</v>
      </c>
      <c r="I11" s="1" t="s">
        <v>11</v>
      </c>
      <c r="J11" s="1" t="s">
        <v>20</v>
      </c>
      <c r="L11" s="1" t="s">
        <v>1</v>
      </c>
      <c r="M11" s="1" t="s">
        <v>23</v>
      </c>
      <c r="N11" s="1" t="s">
        <v>24</v>
      </c>
      <c r="O11" s="1" t="s">
        <v>26</v>
      </c>
      <c r="P11" s="1" t="s">
        <v>25</v>
      </c>
    </row>
    <row r="12" spans="1:16">
      <c r="C12" s="1">
        <v>3152.35</v>
      </c>
      <c r="D12" s="1">
        <v>1582.15</v>
      </c>
      <c r="E12" s="1">
        <v>1784.3500000000001</v>
      </c>
      <c r="F12" s="1">
        <v>1348.95</v>
      </c>
      <c r="G12" s="1">
        <v>1204.3500000000001</v>
      </c>
      <c r="H12" s="1">
        <v>1207.3500000000001</v>
      </c>
      <c r="I12" s="1">
        <v>2014.5500000000002</v>
      </c>
      <c r="J12" s="1">
        <v>1347.5500000000002</v>
      </c>
      <c r="L12" s="1">
        <v>3152.35</v>
      </c>
      <c r="M12" s="1">
        <v>1600.3500000000001</v>
      </c>
      <c r="N12" s="1">
        <v>1735.5500000000002</v>
      </c>
      <c r="O12" s="1">
        <v>1842.15</v>
      </c>
      <c r="P12" s="1">
        <v>1347.5500000000002</v>
      </c>
    </row>
    <row r="13" spans="1:16">
      <c r="C13" s="1">
        <v>5692.15</v>
      </c>
      <c r="D13" s="1">
        <v>1538.5500000000002</v>
      </c>
      <c r="E13" s="1">
        <v>1654.15</v>
      </c>
      <c r="F13" s="1">
        <v>1214.5500000000002</v>
      </c>
      <c r="G13" s="1">
        <v>1103.5500000000002</v>
      </c>
      <c r="H13" s="1">
        <v>1307.3500000000001</v>
      </c>
      <c r="I13" s="1">
        <v>1618.3500000000001</v>
      </c>
      <c r="J13" s="1">
        <v>2143.75</v>
      </c>
      <c r="L13" s="1">
        <v>5692.15</v>
      </c>
      <c r="M13" s="1">
        <v>1353.95</v>
      </c>
      <c r="N13" s="1">
        <v>2249.15</v>
      </c>
      <c r="O13" s="1">
        <v>2160.5500000000002</v>
      </c>
      <c r="P13" s="1">
        <v>2143.75</v>
      </c>
    </row>
    <row r="14" spans="1:16">
      <c r="C14" s="1">
        <v>3091.35</v>
      </c>
      <c r="D14" s="1">
        <v>1606.3500000000001</v>
      </c>
      <c r="E14" s="1">
        <v>1709.95</v>
      </c>
      <c r="F14" s="1">
        <v>1338.15</v>
      </c>
      <c r="G14" s="1">
        <v>1138.1500000000001</v>
      </c>
      <c r="H14" s="1">
        <v>1159.3500000000001</v>
      </c>
      <c r="I14" s="1">
        <v>1104.3500000000001</v>
      </c>
      <c r="J14" s="1">
        <v>1696.15</v>
      </c>
      <c r="L14" s="1">
        <v>3091.35</v>
      </c>
      <c r="M14" s="1">
        <v>1458.95</v>
      </c>
      <c r="N14" s="1">
        <v>2092.15</v>
      </c>
      <c r="O14" s="1">
        <v>1974.3500000000001</v>
      </c>
      <c r="P14" s="1">
        <v>1696.15</v>
      </c>
    </row>
    <row r="15" spans="1:16">
      <c r="C15" s="1">
        <v>5383.5499999999993</v>
      </c>
      <c r="D15" s="1">
        <v>1656.75</v>
      </c>
      <c r="E15" s="1">
        <v>1667.75</v>
      </c>
      <c r="F15" s="1">
        <v>1009.5500000000001</v>
      </c>
      <c r="G15" s="1">
        <v>1410.5500000000002</v>
      </c>
      <c r="H15" s="1">
        <v>1399.5500000000002</v>
      </c>
      <c r="I15" s="1">
        <v>1623.3500000000001</v>
      </c>
      <c r="J15" s="1">
        <v>694.35</v>
      </c>
      <c r="L15" s="1">
        <v>5383.5499999999993</v>
      </c>
      <c r="M15" s="1">
        <v>1583.15</v>
      </c>
      <c r="N15" s="1">
        <v>1992.75</v>
      </c>
      <c r="O15" s="1">
        <v>1944.3500000000001</v>
      </c>
      <c r="P15" s="1">
        <v>694.35</v>
      </c>
    </row>
    <row r="16" spans="1:16">
      <c r="B16" t="s">
        <v>21</v>
      </c>
      <c r="C16" s="1">
        <v>4329.8500000000004</v>
      </c>
      <c r="D16" s="1">
        <v>1595.95</v>
      </c>
      <c r="E16" s="1">
        <v>1704.05</v>
      </c>
      <c r="F16" s="1">
        <v>1227.8</v>
      </c>
      <c r="G16" s="1">
        <v>1214.1500000000001</v>
      </c>
      <c r="H16" s="1">
        <v>1268.4000000000001</v>
      </c>
      <c r="I16" s="1">
        <v>1590.1500000000003</v>
      </c>
      <c r="J16" s="1">
        <v>1470.4500000000003</v>
      </c>
      <c r="K16" t="s">
        <v>21</v>
      </c>
      <c r="L16" s="1">
        <v>4329.8500000000004</v>
      </c>
      <c r="M16" s="1">
        <v>1499.1</v>
      </c>
      <c r="N16" s="1">
        <v>2017.4</v>
      </c>
      <c r="O16" s="1">
        <v>1980.3500000000001</v>
      </c>
      <c r="P16" s="1">
        <v>1470.4500000000003</v>
      </c>
    </row>
    <row r="17" spans="2:16">
      <c r="B17" t="s">
        <v>14</v>
      </c>
      <c r="C17" s="1">
        <v>1213.1089687245715</v>
      </c>
      <c r="D17" s="1">
        <v>42.690748412273059</v>
      </c>
      <c r="E17" s="1">
        <v>50.721297302021007</v>
      </c>
      <c r="F17" s="1">
        <v>136.62271956011028</v>
      </c>
      <c r="G17" s="1">
        <v>119.03503685890135</v>
      </c>
      <c r="H17" s="1">
        <v>92.650458714460783</v>
      </c>
      <c r="I17" s="1">
        <v>323.27019658483778</v>
      </c>
      <c r="J17" s="1">
        <v>529.55382162722572</v>
      </c>
      <c r="K17" t="s">
        <v>14</v>
      </c>
      <c r="L17" s="1">
        <v>1213.1089687245715</v>
      </c>
      <c r="M17" s="1">
        <v>99.99563740483886</v>
      </c>
      <c r="N17" s="1">
        <v>186.64315551340204</v>
      </c>
      <c r="O17" s="1">
        <v>115.00356516212881</v>
      </c>
      <c r="P17" s="1">
        <v>529.55382162722572</v>
      </c>
    </row>
    <row r="18" spans="2:16">
      <c r="B18" t="s">
        <v>22</v>
      </c>
      <c r="D18">
        <v>3.0043300106821783E-2</v>
      </c>
      <c r="E18">
        <v>3.624191788321033E-2</v>
      </c>
      <c r="F18">
        <v>2.6989531164390245E-2</v>
      </c>
      <c r="G18">
        <v>1.9854041774465401E-2</v>
      </c>
      <c r="H18">
        <v>1.8381281224057536E-2</v>
      </c>
      <c r="I18">
        <v>3.0131470763361323E-2</v>
      </c>
      <c r="K18" t="s">
        <v>22</v>
      </c>
      <c r="M18" s="3">
        <v>2.9686404039351518E-2</v>
      </c>
      <c r="N18" s="3">
        <v>3.6917820971943918E-2</v>
      </c>
      <c r="O18" s="3">
        <v>3.7428283477007676E-2</v>
      </c>
    </row>
  </sheetData>
  <phoneticPr fontId="1"/>
  <pageMargins left="0.7" right="0.7" top="0.75" bottom="0.75" header="0.3" footer="0.3"/>
  <pageSetup paperSize="9" scale="56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Fig3,5f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cp:lastPrinted>2022-11-02T01:15:19Z</cp:lastPrinted>
  <dcterms:created xsi:type="dcterms:W3CDTF">2022-07-20T02:31:32Z</dcterms:created>
  <dcterms:modified xsi:type="dcterms:W3CDTF">2022-11-18T09:20:43Z</dcterms:modified>
</cp:coreProperties>
</file>