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24226"/>
  <mc:AlternateContent xmlns:mc="http://schemas.openxmlformats.org/markup-compatibility/2006">
    <mc:Choice Requires="x15">
      <x15ac:absPath xmlns:x15ac="http://schemas.microsoft.com/office/spreadsheetml/2010/11/ac" url="F:\G-Lab\Amine Project\NatCommun\"/>
    </mc:Choice>
  </mc:AlternateContent>
  <xr:revisionPtr revIDLastSave="0" documentId="13_ncr:1_{E3BB5659-48E9-4663-A277-65832243B9B5}" xr6:coauthVersionLast="47" xr6:coauthVersionMax="47" xr10:uidLastSave="{00000000-0000-0000-0000-000000000000}"/>
  <bookViews>
    <workbookView xWindow="-108" yWindow="-108" windowWidth="23256" windowHeight="12456" tabRatio="726" xr2:uid="{00000000-000D-0000-FFFF-FFFF00000000}"/>
  </bookViews>
  <sheets>
    <sheet name="Fig3d" sheetId="2" r:id="rId1"/>
    <sheet name="Fig3e" sheetId="3" r:id="rId2"/>
    <sheet name="Fig4d" sheetId="4" r:id="rId3"/>
    <sheet name="Fig4e" sheetId="5" r:id="rId4"/>
    <sheet name="Fig5d" sheetId="6" r:id="rId5"/>
    <sheet name="Fig5e" sheetId="7" r:id="rId6"/>
    <sheet name="SFig2c" sheetId="8" r:id="rId7"/>
    <sheet name="SFig2d" sheetId="9" r:id="rId8"/>
    <sheet name="SFig6" sheetId="10" r:id="rId9"/>
    <sheet name="SFig9" sheetId="11" r:id="rId10"/>
    <sheet name="SFig13a" sheetId="12" r:id="rId11"/>
    <sheet name="SFig13b" sheetId="13" r:id="rId12"/>
    <sheet name="SFig13c" sheetId="14" r:id="rId13"/>
    <sheet name="SFig14a" sheetId="15" r:id="rId14"/>
    <sheet name="SFig14b" sheetId="16" r:id="rId15"/>
    <sheet name="SFig14c" sheetId="17" r:id="rId16"/>
    <sheet name="SFig15" sheetId="18" r:id="rId17"/>
    <sheet name="SFig16b" sheetId="19" r:id="rId18"/>
    <sheet name="SFig17a" sheetId="20" r:id="rId19"/>
    <sheet name="SFig17b" sheetId="21" r:id="rId20"/>
    <sheet name="SFig17c" sheetId="22" r:id="rId21"/>
    <sheet name="SFig21a" sheetId="23" r:id="rId22"/>
    <sheet name="SFig22a" sheetId="24" r:id="rId23"/>
    <sheet name="SFig22b" sheetId="25" r:id="rId24"/>
    <sheet name="SFig25a" sheetId="26" r:id="rId25"/>
    <sheet name="SFig25b" sheetId="27" r:id="rId26"/>
    <sheet name="SFig25c" sheetId="28" r:id="rId27"/>
    <sheet name="SFig25d" sheetId="29" r:id="rId28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F8" i="28" l="1"/>
  <c r="F9" i="28"/>
  <c r="F10" i="28"/>
  <c r="F11" i="28"/>
  <c r="F12" i="28"/>
  <c r="F13" i="28"/>
  <c r="F7" i="28"/>
  <c r="D10" i="26"/>
  <c r="E10" i="26"/>
  <c r="F10" i="26"/>
  <c r="G10" i="26"/>
  <c r="C10" i="26"/>
  <c r="O20" i="25"/>
  <c r="N20" i="25"/>
  <c r="O17" i="25"/>
  <c r="N17" i="25"/>
  <c r="O14" i="25"/>
  <c r="N14" i="25"/>
  <c r="O11" i="25"/>
  <c r="N11" i="25"/>
  <c r="O8" i="25"/>
  <c r="N8" i="25"/>
  <c r="O5" i="25"/>
  <c r="N5" i="25"/>
  <c r="L20" i="25"/>
  <c r="K20" i="25"/>
  <c r="L17" i="25"/>
  <c r="K17" i="25"/>
  <c r="L14" i="25"/>
  <c r="K14" i="25"/>
  <c r="L11" i="25"/>
  <c r="K11" i="25"/>
  <c r="L8" i="25"/>
  <c r="K8" i="25"/>
  <c r="L5" i="25"/>
  <c r="K5" i="25"/>
  <c r="I20" i="25"/>
  <c r="H20" i="25"/>
  <c r="I17" i="25"/>
  <c r="H17" i="25"/>
  <c r="I14" i="25"/>
  <c r="H14" i="25"/>
  <c r="I11" i="25"/>
  <c r="H11" i="25"/>
  <c r="I8" i="25"/>
  <c r="H8" i="25"/>
  <c r="I5" i="25"/>
  <c r="H5" i="25"/>
  <c r="F20" i="25"/>
  <c r="E20" i="25"/>
  <c r="F17" i="25"/>
  <c r="E17" i="25"/>
  <c r="F14" i="25"/>
  <c r="E14" i="25"/>
  <c r="F11" i="25"/>
  <c r="E11" i="25"/>
  <c r="F8" i="25"/>
  <c r="E8" i="25"/>
  <c r="F5" i="25"/>
  <c r="E5" i="25"/>
  <c r="G11" i="22"/>
  <c r="F11" i="22"/>
  <c r="G10" i="22"/>
  <c r="F10" i="22"/>
  <c r="G9" i="22"/>
  <c r="F9" i="22"/>
  <c r="G8" i="22"/>
  <c r="F8" i="22"/>
  <c r="G7" i="22"/>
  <c r="F7" i="22"/>
  <c r="G6" i="22"/>
  <c r="F6" i="22"/>
  <c r="G5" i="22"/>
  <c r="F5" i="22"/>
  <c r="G4" i="22"/>
  <c r="F4" i="22"/>
  <c r="G6" i="21"/>
  <c r="G7" i="21"/>
  <c r="G8" i="21"/>
  <c r="G9" i="21"/>
  <c r="G10" i="21"/>
  <c r="G11" i="21"/>
  <c r="G12" i="21"/>
  <c r="F6" i="21"/>
  <c r="F7" i="21"/>
  <c r="F8" i="21"/>
  <c r="F9" i="21"/>
  <c r="F10" i="21"/>
  <c r="F11" i="21"/>
  <c r="F12" i="21"/>
  <c r="G5" i="21"/>
  <c r="F5" i="21"/>
  <c r="K45" i="18"/>
  <c r="J45" i="18"/>
  <c r="K42" i="18"/>
  <c r="J42" i="18"/>
  <c r="K39" i="18"/>
  <c r="J39" i="18"/>
  <c r="K36" i="18"/>
  <c r="J36" i="18"/>
  <c r="K33" i="18"/>
  <c r="J33" i="18"/>
  <c r="K30" i="18"/>
  <c r="J30" i="18"/>
  <c r="K27" i="18"/>
  <c r="J27" i="18"/>
  <c r="K24" i="18"/>
  <c r="J24" i="18"/>
  <c r="K21" i="18"/>
  <c r="J21" i="18"/>
  <c r="K18" i="18"/>
  <c r="J18" i="18"/>
  <c r="K15" i="18"/>
  <c r="J15" i="18"/>
  <c r="K12" i="18"/>
  <c r="J12" i="18"/>
  <c r="K9" i="18"/>
  <c r="J9" i="18"/>
  <c r="H45" i="18"/>
  <c r="G45" i="18"/>
  <c r="H42" i="18"/>
  <c r="G42" i="18"/>
  <c r="H39" i="18"/>
  <c r="G39" i="18"/>
  <c r="H36" i="18"/>
  <c r="G36" i="18"/>
  <c r="H33" i="18"/>
  <c r="G33" i="18"/>
  <c r="H30" i="18"/>
  <c r="G30" i="18"/>
  <c r="H27" i="18"/>
  <c r="G27" i="18"/>
  <c r="H24" i="18"/>
  <c r="G24" i="18"/>
  <c r="H21" i="18"/>
  <c r="G21" i="18"/>
  <c r="H18" i="18"/>
  <c r="G18" i="18"/>
  <c r="H15" i="18"/>
  <c r="G15" i="18"/>
  <c r="H12" i="18"/>
  <c r="G12" i="18"/>
  <c r="H9" i="18"/>
  <c r="G9" i="18"/>
  <c r="E45" i="18"/>
  <c r="D45" i="18"/>
  <c r="E42" i="18"/>
  <c r="D42" i="18"/>
  <c r="E39" i="18"/>
  <c r="D39" i="18"/>
  <c r="E36" i="18"/>
  <c r="D36" i="18"/>
  <c r="E33" i="18"/>
  <c r="D33" i="18"/>
  <c r="E30" i="18"/>
  <c r="D30" i="18"/>
  <c r="E27" i="18"/>
  <c r="D27" i="18"/>
  <c r="E24" i="18"/>
  <c r="D24" i="18"/>
  <c r="E21" i="18"/>
  <c r="D21" i="18"/>
  <c r="E18" i="18"/>
  <c r="D18" i="18"/>
  <c r="E15" i="18"/>
  <c r="D15" i="18"/>
  <c r="E12" i="18"/>
  <c r="D12" i="18"/>
  <c r="E9" i="18"/>
  <c r="D9" i="18"/>
  <c r="K6" i="18"/>
  <c r="J6" i="18"/>
  <c r="H6" i="18"/>
  <c r="G6" i="18"/>
  <c r="E6" i="18"/>
  <c r="D6" i="18"/>
  <c r="P28" i="12"/>
  <c r="O28" i="12"/>
  <c r="P27" i="12"/>
  <c r="O27" i="12"/>
  <c r="P26" i="12"/>
  <c r="O26" i="12"/>
  <c r="P25" i="12"/>
  <c r="O25" i="12"/>
  <c r="P24" i="12"/>
  <c r="O24" i="12"/>
  <c r="P23" i="12"/>
  <c r="O23" i="12"/>
  <c r="P22" i="12"/>
  <c r="O22" i="12"/>
  <c r="P21" i="12"/>
  <c r="O21" i="12"/>
  <c r="P20" i="12"/>
  <c r="O20" i="12"/>
  <c r="H28" i="12"/>
  <c r="G28" i="12"/>
  <c r="H27" i="12"/>
  <c r="G27" i="12"/>
  <c r="H26" i="12"/>
  <c r="G26" i="12"/>
  <c r="H25" i="12"/>
  <c r="G25" i="12"/>
  <c r="H24" i="12"/>
  <c r="G24" i="12"/>
  <c r="H23" i="12"/>
  <c r="G23" i="12"/>
  <c r="H22" i="12"/>
  <c r="G22" i="12"/>
  <c r="H21" i="12"/>
  <c r="G21" i="12"/>
  <c r="H20" i="12"/>
  <c r="G20" i="12"/>
  <c r="P13" i="12"/>
  <c r="O13" i="12"/>
  <c r="P12" i="12"/>
  <c r="O12" i="12"/>
  <c r="P11" i="12"/>
  <c r="O11" i="12"/>
  <c r="P10" i="12"/>
  <c r="O10" i="12"/>
  <c r="P9" i="12"/>
  <c r="O9" i="12"/>
  <c r="P8" i="12"/>
  <c r="O8" i="12"/>
  <c r="P7" i="12"/>
  <c r="O7" i="12"/>
  <c r="P6" i="12"/>
  <c r="O6" i="12"/>
  <c r="P5" i="12"/>
  <c r="O5" i="12"/>
  <c r="H13" i="12"/>
  <c r="G13" i="12"/>
  <c r="H12" i="12"/>
  <c r="G12" i="12"/>
  <c r="H11" i="12"/>
  <c r="G11" i="12"/>
  <c r="H10" i="12"/>
  <c r="G10" i="12"/>
  <c r="H9" i="12"/>
  <c r="G9" i="12"/>
  <c r="H8" i="12"/>
  <c r="G8" i="12"/>
  <c r="H7" i="12"/>
  <c r="G7" i="12"/>
  <c r="H6" i="12"/>
  <c r="G6" i="12"/>
  <c r="H5" i="12"/>
  <c r="G5" i="12"/>
  <c r="P13" i="13"/>
  <c r="O13" i="13"/>
  <c r="P12" i="13"/>
  <c r="O12" i="13"/>
  <c r="P11" i="13"/>
  <c r="O11" i="13"/>
  <c r="P10" i="13"/>
  <c r="O10" i="13"/>
  <c r="P9" i="13"/>
  <c r="O9" i="13"/>
  <c r="P8" i="13"/>
  <c r="O8" i="13"/>
  <c r="P7" i="13"/>
  <c r="O7" i="13"/>
  <c r="P6" i="13"/>
  <c r="O6" i="13"/>
  <c r="P5" i="13"/>
  <c r="O5" i="13"/>
  <c r="H13" i="13"/>
  <c r="G13" i="13"/>
  <c r="H12" i="13"/>
  <c r="G12" i="13"/>
  <c r="H11" i="13"/>
  <c r="G11" i="13"/>
  <c r="H10" i="13"/>
  <c r="G10" i="13"/>
  <c r="H9" i="13"/>
  <c r="G9" i="13"/>
  <c r="H8" i="13"/>
  <c r="G8" i="13"/>
  <c r="H7" i="13"/>
  <c r="G7" i="13"/>
  <c r="H6" i="13"/>
  <c r="G6" i="13"/>
  <c r="H5" i="13"/>
  <c r="G5" i="13"/>
  <c r="H28" i="13"/>
  <c r="G28" i="13"/>
  <c r="H27" i="13"/>
  <c r="G27" i="13"/>
  <c r="H26" i="13"/>
  <c r="G26" i="13"/>
  <c r="H25" i="13"/>
  <c r="G25" i="13"/>
  <c r="H24" i="13"/>
  <c r="G24" i="13"/>
  <c r="H23" i="13"/>
  <c r="G23" i="13"/>
  <c r="H22" i="13"/>
  <c r="G22" i="13"/>
  <c r="H21" i="13"/>
  <c r="G21" i="13"/>
  <c r="H20" i="13"/>
  <c r="G20" i="13"/>
  <c r="P28" i="13"/>
  <c r="O28" i="13"/>
  <c r="P27" i="13"/>
  <c r="O27" i="13"/>
  <c r="P26" i="13"/>
  <c r="O26" i="13"/>
  <c r="P25" i="13"/>
  <c r="O25" i="13"/>
  <c r="P24" i="13"/>
  <c r="O24" i="13"/>
  <c r="P23" i="13"/>
  <c r="O23" i="13"/>
  <c r="P22" i="13"/>
  <c r="O22" i="13"/>
  <c r="P21" i="13"/>
  <c r="O21" i="13"/>
  <c r="P20" i="13"/>
  <c r="O20" i="13"/>
  <c r="H13" i="14"/>
  <c r="G13" i="14"/>
  <c r="H12" i="14"/>
  <c r="G12" i="14"/>
  <c r="H11" i="14"/>
  <c r="G11" i="14"/>
  <c r="H10" i="14"/>
  <c r="G10" i="14"/>
  <c r="H9" i="14"/>
  <c r="G9" i="14"/>
  <c r="H8" i="14"/>
  <c r="G8" i="14"/>
  <c r="H7" i="14"/>
  <c r="G7" i="14"/>
  <c r="H6" i="14"/>
  <c r="G6" i="14"/>
  <c r="H5" i="14"/>
  <c r="G5" i="14"/>
  <c r="P13" i="14"/>
  <c r="O13" i="14"/>
  <c r="P12" i="14"/>
  <c r="O12" i="14"/>
  <c r="P11" i="14"/>
  <c r="O11" i="14"/>
  <c r="P10" i="14"/>
  <c r="O10" i="14"/>
  <c r="P9" i="14"/>
  <c r="O9" i="14"/>
  <c r="P8" i="14"/>
  <c r="O8" i="14"/>
  <c r="P7" i="14"/>
  <c r="O7" i="14"/>
  <c r="P6" i="14"/>
  <c r="O6" i="14"/>
  <c r="P5" i="14"/>
  <c r="O5" i="14"/>
  <c r="H28" i="14"/>
  <c r="G28" i="14"/>
  <c r="H27" i="14"/>
  <c r="G27" i="14"/>
  <c r="H26" i="14"/>
  <c r="G26" i="14"/>
  <c r="H25" i="14"/>
  <c r="G25" i="14"/>
  <c r="H24" i="14"/>
  <c r="G24" i="14"/>
  <c r="H23" i="14"/>
  <c r="G23" i="14"/>
  <c r="H22" i="14"/>
  <c r="G22" i="14"/>
  <c r="H21" i="14"/>
  <c r="G21" i="14"/>
  <c r="H20" i="14"/>
  <c r="G20" i="14"/>
  <c r="P28" i="14"/>
  <c r="O28" i="14"/>
  <c r="P27" i="14"/>
  <c r="O27" i="14"/>
  <c r="P26" i="14"/>
  <c r="O26" i="14"/>
  <c r="P25" i="14"/>
  <c r="O25" i="14"/>
  <c r="P24" i="14"/>
  <c r="O24" i="14"/>
  <c r="P23" i="14"/>
  <c r="O23" i="14"/>
  <c r="P22" i="14"/>
  <c r="O22" i="14"/>
  <c r="P21" i="14"/>
  <c r="O21" i="14"/>
  <c r="P20" i="14"/>
  <c r="O20" i="14"/>
  <c r="P28" i="15"/>
  <c r="O28" i="15"/>
  <c r="P27" i="15"/>
  <c r="O27" i="15"/>
  <c r="P26" i="15"/>
  <c r="O26" i="15"/>
  <c r="P25" i="15"/>
  <c r="O25" i="15"/>
  <c r="P24" i="15"/>
  <c r="O24" i="15"/>
  <c r="P23" i="15"/>
  <c r="O23" i="15"/>
  <c r="P22" i="15"/>
  <c r="O22" i="15"/>
  <c r="P21" i="15"/>
  <c r="O21" i="15"/>
  <c r="P20" i="15"/>
  <c r="O20" i="15"/>
  <c r="H28" i="15"/>
  <c r="G28" i="15"/>
  <c r="H27" i="15"/>
  <c r="G27" i="15"/>
  <c r="H26" i="15"/>
  <c r="G26" i="15"/>
  <c r="H25" i="15"/>
  <c r="G25" i="15"/>
  <c r="H24" i="15"/>
  <c r="G24" i="15"/>
  <c r="H23" i="15"/>
  <c r="G23" i="15"/>
  <c r="H22" i="15"/>
  <c r="G22" i="15"/>
  <c r="H21" i="15"/>
  <c r="G21" i="15"/>
  <c r="H20" i="15"/>
  <c r="G20" i="15"/>
  <c r="P13" i="15"/>
  <c r="O13" i="15"/>
  <c r="P12" i="15"/>
  <c r="O12" i="15"/>
  <c r="P11" i="15"/>
  <c r="O11" i="15"/>
  <c r="P10" i="15"/>
  <c r="O10" i="15"/>
  <c r="P9" i="15"/>
  <c r="O9" i="15"/>
  <c r="P8" i="15"/>
  <c r="O8" i="15"/>
  <c r="P7" i="15"/>
  <c r="O7" i="15"/>
  <c r="P6" i="15"/>
  <c r="O6" i="15"/>
  <c r="P5" i="15"/>
  <c r="O5" i="15"/>
  <c r="H13" i="15"/>
  <c r="G13" i="15"/>
  <c r="H12" i="15"/>
  <c r="G12" i="15"/>
  <c r="H11" i="15"/>
  <c r="G11" i="15"/>
  <c r="H10" i="15"/>
  <c r="G10" i="15"/>
  <c r="H9" i="15"/>
  <c r="G9" i="15"/>
  <c r="H8" i="15"/>
  <c r="G8" i="15"/>
  <c r="H7" i="15"/>
  <c r="G7" i="15"/>
  <c r="H6" i="15"/>
  <c r="G6" i="15"/>
  <c r="H5" i="15"/>
  <c r="G5" i="15"/>
  <c r="H13" i="16"/>
  <c r="G13" i="16"/>
  <c r="H12" i="16"/>
  <c r="G12" i="16"/>
  <c r="H11" i="16"/>
  <c r="G11" i="16"/>
  <c r="H10" i="16"/>
  <c r="G10" i="16"/>
  <c r="H9" i="16"/>
  <c r="G9" i="16"/>
  <c r="H8" i="16"/>
  <c r="G8" i="16"/>
  <c r="H7" i="16"/>
  <c r="G7" i="16"/>
  <c r="H6" i="16"/>
  <c r="G6" i="16"/>
  <c r="H5" i="16"/>
  <c r="G5" i="16"/>
  <c r="P13" i="16"/>
  <c r="O13" i="16"/>
  <c r="P12" i="16"/>
  <c r="O12" i="16"/>
  <c r="P11" i="16"/>
  <c r="O11" i="16"/>
  <c r="P10" i="16"/>
  <c r="O10" i="16"/>
  <c r="P9" i="16"/>
  <c r="O9" i="16"/>
  <c r="P8" i="16"/>
  <c r="O8" i="16"/>
  <c r="P7" i="16"/>
  <c r="O7" i="16"/>
  <c r="P6" i="16"/>
  <c r="O6" i="16"/>
  <c r="P5" i="16"/>
  <c r="O5" i="16"/>
  <c r="H28" i="16"/>
  <c r="G28" i="16"/>
  <c r="H27" i="16"/>
  <c r="G27" i="16"/>
  <c r="H26" i="16"/>
  <c r="G26" i="16"/>
  <c r="H25" i="16"/>
  <c r="G25" i="16"/>
  <c r="H24" i="16"/>
  <c r="G24" i="16"/>
  <c r="H23" i="16"/>
  <c r="G23" i="16"/>
  <c r="H22" i="16"/>
  <c r="G22" i="16"/>
  <c r="H21" i="16"/>
  <c r="G21" i="16"/>
  <c r="H20" i="16"/>
  <c r="G20" i="16"/>
  <c r="P28" i="16"/>
  <c r="O28" i="16"/>
  <c r="P27" i="16"/>
  <c r="O27" i="16"/>
  <c r="P26" i="16"/>
  <c r="O26" i="16"/>
  <c r="P25" i="16"/>
  <c r="O25" i="16"/>
  <c r="P24" i="16"/>
  <c r="O24" i="16"/>
  <c r="P23" i="16"/>
  <c r="O23" i="16"/>
  <c r="P22" i="16"/>
  <c r="O22" i="16"/>
  <c r="P21" i="16"/>
  <c r="O21" i="16"/>
  <c r="P20" i="16"/>
  <c r="O20" i="16"/>
  <c r="P13" i="17"/>
  <c r="O13" i="17"/>
  <c r="P12" i="17"/>
  <c r="O12" i="17"/>
  <c r="P11" i="17"/>
  <c r="O11" i="17"/>
  <c r="P10" i="17"/>
  <c r="O10" i="17"/>
  <c r="P9" i="17"/>
  <c r="O9" i="17"/>
  <c r="P8" i="17"/>
  <c r="O8" i="17"/>
  <c r="P7" i="17"/>
  <c r="O7" i="17"/>
  <c r="P6" i="17"/>
  <c r="O6" i="17"/>
  <c r="P5" i="17"/>
  <c r="O5" i="17"/>
  <c r="P28" i="17"/>
  <c r="O28" i="17"/>
  <c r="P27" i="17"/>
  <c r="O27" i="17"/>
  <c r="P26" i="17"/>
  <c r="O26" i="17"/>
  <c r="P25" i="17"/>
  <c r="O25" i="17"/>
  <c r="P24" i="17"/>
  <c r="O24" i="17"/>
  <c r="P23" i="17"/>
  <c r="O23" i="17"/>
  <c r="P22" i="17"/>
  <c r="O22" i="17"/>
  <c r="P21" i="17"/>
  <c r="O21" i="17"/>
  <c r="P20" i="17"/>
  <c r="O20" i="17"/>
  <c r="H28" i="17"/>
  <c r="G28" i="17"/>
  <c r="H27" i="17"/>
  <c r="G27" i="17"/>
  <c r="H26" i="17"/>
  <c r="G26" i="17"/>
  <c r="H25" i="17"/>
  <c r="G25" i="17"/>
  <c r="H24" i="17"/>
  <c r="G24" i="17"/>
  <c r="H23" i="17"/>
  <c r="G23" i="17"/>
  <c r="H22" i="17"/>
  <c r="G22" i="17"/>
  <c r="H21" i="17"/>
  <c r="G21" i="17"/>
  <c r="H20" i="17"/>
  <c r="G20" i="17"/>
  <c r="H6" i="17"/>
  <c r="H7" i="17"/>
  <c r="H8" i="17"/>
  <c r="H9" i="17"/>
  <c r="H10" i="17"/>
  <c r="H11" i="17"/>
  <c r="H12" i="17"/>
  <c r="H13" i="17"/>
  <c r="G6" i="17"/>
  <c r="G7" i="17"/>
  <c r="G8" i="17"/>
  <c r="G9" i="17"/>
  <c r="G10" i="17"/>
  <c r="G11" i="17"/>
  <c r="G12" i="17"/>
  <c r="G13" i="17"/>
  <c r="H5" i="17"/>
  <c r="G5" i="17"/>
  <c r="F50" i="11"/>
  <c r="E50" i="11"/>
  <c r="F47" i="11"/>
  <c r="E47" i="11"/>
  <c r="F44" i="11"/>
  <c r="E44" i="11"/>
  <c r="F41" i="11"/>
  <c r="E41" i="11"/>
  <c r="F38" i="11"/>
  <c r="E38" i="11"/>
  <c r="F35" i="11"/>
  <c r="E35" i="11"/>
  <c r="F32" i="11"/>
  <c r="E32" i="11"/>
  <c r="F29" i="11"/>
  <c r="E29" i="11"/>
  <c r="F26" i="11"/>
  <c r="E26" i="11"/>
  <c r="F23" i="11"/>
  <c r="E23" i="11"/>
  <c r="F20" i="11"/>
  <c r="E20" i="11"/>
  <c r="F17" i="11"/>
  <c r="E17" i="11"/>
  <c r="F14" i="11"/>
  <c r="E14" i="11"/>
  <c r="F11" i="11"/>
  <c r="E11" i="11"/>
  <c r="F8" i="11"/>
  <c r="E8" i="11"/>
  <c r="F5" i="11"/>
  <c r="E5" i="11"/>
  <c r="F29" i="10" l="1"/>
  <c r="E29" i="10"/>
  <c r="F26" i="10"/>
  <c r="E26" i="10"/>
  <c r="F23" i="10"/>
  <c r="E23" i="10"/>
  <c r="F20" i="10"/>
  <c r="E20" i="10"/>
  <c r="F17" i="10"/>
  <c r="E17" i="10"/>
  <c r="F14" i="10"/>
  <c r="E14" i="10"/>
  <c r="F11" i="10"/>
  <c r="E11" i="10"/>
  <c r="F8" i="10"/>
  <c r="E8" i="10"/>
  <c r="F5" i="10"/>
  <c r="E5" i="10"/>
  <c r="H8" i="9" l="1"/>
  <c r="G8" i="9"/>
  <c r="H7" i="9"/>
  <c r="G7" i="9"/>
  <c r="H6" i="9"/>
  <c r="G6" i="9"/>
  <c r="H5" i="9"/>
  <c r="G5" i="9"/>
  <c r="H6" i="8"/>
  <c r="H7" i="8"/>
  <c r="H8" i="8"/>
  <c r="H5" i="8"/>
  <c r="G6" i="8"/>
  <c r="G7" i="8"/>
  <c r="G8" i="8"/>
  <c r="G5" i="8"/>
  <c r="G33" i="6"/>
  <c r="F33" i="6"/>
  <c r="G30" i="6"/>
  <c r="F30" i="6"/>
  <c r="G27" i="6"/>
  <c r="F27" i="6"/>
  <c r="G24" i="6"/>
  <c r="F24" i="6"/>
  <c r="G21" i="6"/>
  <c r="F21" i="6"/>
  <c r="G18" i="6"/>
  <c r="F18" i="6"/>
  <c r="G15" i="6"/>
  <c r="F15" i="6"/>
  <c r="G12" i="6"/>
  <c r="F12" i="6"/>
  <c r="G9" i="6"/>
  <c r="F9" i="6"/>
  <c r="S14" i="5"/>
  <c r="P14" i="5"/>
  <c r="M14" i="5"/>
  <c r="J14" i="5"/>
  <c r="G14" i="5"/>
  <c r="D14" i="5"/>
  <c r="S13" i="5"/>
  <c r="P13" i="5"/>
  <c r="M13" i="5"/>
  <c r="J13" i="5"/>
  <c r="G13" i="5"/>
  <c r="D13" i="5"/>
  <c r="S10" i="5"/>
  <c r="P10" i="5"/>
  <c r="M10" i="5"/>
  <c r="J10" i="5"/>
  <c r="G10" i="5"/>
  <c r="D10" i="5"/>
  <c r="S9" i="5"/>
  <c r="P9" i="5"/>
  <c r="M9" i="5"/>
  <c r="J9" i="5"/>
  <c r="G9" i="5"/>
  <c r="D9" i="5"/>
  <c r="F21" i="4"/>
  <c r="F18" i="4"/>
  <c r="F15" i="4"/>
  <c r="F12" i="4"/>
  <c r="F9" i="4"/>
  <c r="F6" i="4"/>
  <c r="E21" i="4"/>
  <c r="E18" i="4"/>
  <c r="E15" i="4"/>
  <c r="E12" i="4"/>
  <c r="E9" i="4"/>
  <c r="E6" i="4"/>
  <c r="F20" i="2"/>
  <c r="F17" i="2"/>
  <c r="F14" i="2"/>
  <c r="F11" i="2"/>
  <c r="E20" i="2"/>
  <c r="E17" i="2"/>
  <c r="E14" i="2"/>
  <c r="E11" i="2"/>
  <c r="E8" i="2"/>
  <c r="D22" i="2"/>
  <c r="D21" i="2"/>
  <c r="D20" i="2"/>
  <c r="D19" i="2"/>
  <c r="D18" i="2"/>
  <c r="D17" i="2"/>
  <c r="D16" i="2"/>
  <c r="D15" i="2"/>
  <c r="D14" i="2"/>
  <c r="D13" i="2"/>
  <c r="D12" i="2"/>
  <c r="D11" i="2"/>
  <c r="D10" i="2"/>
  <c r="D9" i="2"/>
  <c r="D8" i="2"/>
  <c r="F8" i="2" s="1"/>
  <c r="F6" i="6" l="1"/>
  <c r="G6" i="6"/>
</calcChain>
</file>

<file path=xl/sharedStrings.xml><?xml version="1.0" encoding="utf-8"?>
<sst xmlns="http://schemas.openxmlformats.org/spreadsheetml/2006/main" count="404" uniqueCount="156">
  <si>
    <t>Figure 3d</t>
    <phoneticPr fontId="4" type="noConversion"/>
  </si>
  <si>
    <t>wt</t>
    <phoneticPr fontId="4" type="noConversion"/>
  </si>
  <si>
    <t>AtTA</t>
    <phoneticPr fontId="4" type="noConversion"/>
  </si>
  <si>
    <t>Average</t>
    <phoneticPr fontId="4" type="noConversion"/>
  </si>
  <si>
    <t>SD</t>
    <phoneticPr fontId="4" type="noConversion"/>
  </si>
  <si>
    <t>HCFY</t>
    <phoneticPr fontId="4" type="noConversion"/>
  </si>
  <si>
    <t>RHC</t>
    <phoneticPr fontId="4" type="noConversion"/>
  </si>
  <si>
    <t>RHCFY</t>
    <phoneticPr fontId="4" type="noConversion"/>
  </si>
  <si>
    <t>mU/mg</t>
    <phoneticPr fontId="4" type="noConversion"/>
  </si>
  <si>
    <t>U/mg</t>
    <phoneticPr fontId="4" type="noConversion"/>
  </si>
  <si>
    <t>HC</t>
  </si>
  <si>
    <t>Average</t>
  </si>
  <si>
    <t>Average</t>
    <phoneticPr fontId="4" type="noConversion"/>
  </si>
  <si>
    <t>SD</t>
  </si>
  <si>
    <t>SD</t>
    <phoneticPr fontId="4" type="noConversion"/>
  </si>
  <si>
    <t>AtTA</t>
    <phoneticPr fontId="4" type="noConversion"/>
  </si>
  <si>
    <t>Figure 3e</t>
    <phoneticPr fontId="4" type="noConversion"/>
  </si>
  <si>
    <t>AtTA(wt)</t>
    <phoneticPr fontId="4" type="noConversion"/>
  </si>
  <si>
    <t>AtTA(HC)</t>
    <phoneticPr fontId="4" type="noConversion"/>
  </si>
  <si>
    <t>AtTA(RHC)</t>
    <phoneticPr fontId="4" type="noConversion"/>
  </si>
  <si>
    <t>Time (h)</t>
    <phoneticPr fontId="4" type="noConversion"/>
  </si>
  <si>
    <t>Specific Activity</t>
    <phoneticPr fontId="4" type="noConversion"/>
  </si>
  <si>
    <t>Converson (%)</t>
    <phoneticPr fontId="4" type="noConversion"/>
  </si>
  <si>
    <t>Figure 4d</t>
    <phoneticPr fontId="4" type="noConversion"/>
  </si>
  <si>
    <t>MALM</t>
    <phoneticPr fontId="4" type="noConversion"/>
  </si>
  <si>
    <t>MVLM</t>
    <phoneticPr fontId="4" type="noConversion"/>
  </si>
  <si>
    <t>R-NEA</t>
    <phoneticPr fontId="4" type="noConversion"/>
  </si>
  <si>
    <t>CHAO</t>
    <phoneticPr fontId="4" type="noConversion"/>
  </si>
  <si>
    <t>Activity U/mg</t>
    <phoneticPr fontId="4" type="noConversion"/>
  </si>
  <si>
    <t>Specific Activity</t>
    <phoneticPr fontId="4" type="noConversion"/>
  </si>
  <si>
    <t>Figure 4e</t>
    <phoneticPr fontId="4" type="noConversion"/>
  </si>
  <si>
    <t>wt</t>
  </si>
  <si>
    <t>ee</t>
    <phoneticPr fontId="4" type="noConversion"/>
  </si>
  <si>
    <t>Figure 5d</t>
    <phoneticPr fontId="4" type="noConversion"/>
  </si>
  <si>
    <t>PcPAL</t>
    <phoneticPr fontId="4" type="noConversion"/>
  </si>
  <si>
    <t>Substrate</t>
    <phoneticPr fontId="4" type="noConversion"/>
  </si>
  <si>
    <t>(S)-3</t>
    <phoneticPr fontId="4" type="noConversion"/>
  </si>
  <si>
    <t>(R)-3</t>
    <phoneticPr fontId="4" type="noConversion"/>
  </si>
  <si>
    <t>AI</t>
  </si>
  <si>
    <t>AI</t>
    <phoneticPr fontId="4" type="noConversion"/>
  </si>
  <si>
    <t>AV</t>
    <phoneticPr fontId="4" type="noConversion"/>
  </si>
  <si>
    <t>(S)-5</t>
    <phoneticPr fontId="4" type="noConversion"/>
  </si>
  <si>
    <t>AVI</t>
    <phoneticPr fontId="4" type="noConversion"/>
  </si>
  <si>
    <t>AVV</t>
    <phoneticPr fontId="4" type="noConversion"/>
  </si>
  <si>
    <t>Figure 5e</t>
    <phoneticPr fontId="4" type="noConversion"/>
  </si>
  <si>
    <t>%</t>
    <phoneticPr fontId="4" type="noConversion"/>
  </si>
  <si>
    <t>Time (min)</t>
    <phoneticPr fontId="4" type="noConversion"/>
  </si>
  <si>
    <t>Supplementary Figure 2c</t>
    <phoneticPr fontId="4" type="noConversion"/>
  </si>
  <si>
    <t>Fluorence/OD</t>
  </si>
  <si>
    <t>ETs-GFP</t>
  </si>
  <si>
    <t>ETm-GFP</t>
  </si>
  <si>
    <t>ETw-GFP</t>
  </si>
  <si>
    <t>ETvw-GFP</t>
    <phoneticPr fontId="4" type="noConversion"/>
  </si>
  <si>
    <t>Supplementary Figure 6</t>
    <phoneticPr fontId="4" type="noConversion"/>
  </si>
  <si>
    <t>HA</t>
  </si>
  <si>
    <t>FW</t>
  </si>
  <si>
    <t>MC</t>
  </si>
  <si>
    <t>MA</t>
  </si>
  <si>
    <t>YHC</t>
  </si>
  <si>
    <t>MV</t>
  </si>
  <si>
    <t>LA</t>
  </si>
  <si>
    <t>LC</t>
  </si>
  <si>
    <t>Supplementary Figure 9</t>
    <phoneticPr fontId="4" type="noConversion"/>
  </si>
  <si>
    <t>YHC</t>
    <phoneticPr fontId="4" type="noConversion"/>
  </si>
  <si>
    <t>YHC-M</t>
    <phoneticPr fontId="4" type="noConversion"/>
  </si>
  <si>
    <t>YHC-F</t>
    <phoneticPr fontId="4" type="noConversion"/>
  </si>
  <si>
    <t>YHC-IQ</t>
    <phoneticPr fontId="4" type="noConversion"/>
  </si>
  <si>
    <t>YHC-Y</t>
    <phoneticPr fontId="4" type="noConversion"/>
  </si>
  <si>
    <t>YHC-TM</t>
    <phoneticPr fontId="4" type="noConversion"/>
  </si>
  <si>
    <t>YHC-IC</t>
    <phoneticPr fontId="4" type="noConversion"/>
  </si>
  <si>
    <t>YHC-FY</t>
    <phoneticPr fontId="4" type="noConversion"/>
  </si>
  <si>
    <t>YHC-K</t>
    <phoneticPr fontId="4" type="noConversion"/>
  </si>
  <si>
    <t>YHC-TY</t>
    <phoneticPr fontId="4" type="noConversion"/>
  </si>
  <si>
    <t>YHC-II</t>
    <phoneticPr fontId="4" type="noConversion"/>
  </si>
  <si>
    <t>YHC-MSL</t>
    <phoneticPr fontId="4" type="noConversion"/>
  </si>
  <si>
    <t>YHC-R</t>
    <phoneticPr fontId="4" type="noConversion"/>
  </si>
  <si>
    <t>YHC-IL</t>
    <phoneticPr fontId="4" type="noConversion"/>
  </si>
  <si>
    <t>YHC-A</t>
    <phoneticPr fontId="4" type="noConversion"/>
  </si>
  <si>
    <t>YHC-FL</t>
    <phoneticPr fontId="4" type="noConversion"/>
  </si>
  <si>
    <t>Supplementary Figure 13a</t>
    <phoneticPr fontId="4" type="noConversion"/>
  </si>
  <si>
    <t>Supplementary Figure 13b</t>
    <phoneticPr fontId="4" type="noConversion"/>
  </si>
  <si>
    <t>Supplementary Figure 13c</t>
    <phoneticPr fontId="4" type="noConversion"/>
  </si>
  <si>
    <t>Supplementary Figure 14a</t>
    <phoneticPr fontId="4" type="noConversion"/>
  </si>
  <si>
    <t>Supplementary Figure 14b</t>
    <phoneticPr fontId="4" type="noConversion"/>
  </si>
  <si>
    <t>Supplementary Figure 14c</t>
    <phoneticPr fontId="4" type="noConversion"/>
  </si>
  <si>
    <t>Sample1</t>
    <phoneticPr fontId="4" type="noConversion"/>
  </si>
  <si>
    <t>Sample2</t>
    <phoneticPr fontId="4" type="noConversion"/>
  </si>
  <si>
    <t>Sample3</t>
    <phoneticPr fontId="4" type="noConversion"/>
  </si>
  <si>
    <t>ETm + SCm-KatE</t>
    <phoneticPr fontId="4" type="noConversion"/>
  </si>
  <si>
    <t>ETm-CHAO + SCm-KatE</t>
    <phoneticPr fontId="4" type="noConversion"/>
  </si>
  <si>
    <t>ETw-CHAO + SCm-KatE</t>
    <phoneticPr fontId="4" type="noConversion"/>
  </si>
  <si>
    <t>ETvw-CHAO + SCm-KatE</t>
    <phoneticPr fontId="4" type="noConversion"/>
  </si>
  <si>
    <t>ETm + SCm</t>
    <phoneticPr fontId="4" type="noConversion"/>
  </si>
  <si>
    <t>ETvw-CHAO + SCm</t>
    <phoneticPr fontId="4" type="noConversion"/>
  </si>
  <si>
    <t>ETw-CHAO + SCm</t>
    <phoneticPr fontId="4" type="noConversion"/>
  </si>
  <si>
    <t>ETm-CHAO + SCm</t>
    <phoneticPr fontId="4" type="noConversion"/>
  </si>
  <si>
    <t>Supplementary Figure 15</t>
    <phoneticPr fontId="4" type="noConversion"/>
  </si>
  <si>
    <t>Neg</t>
    <phoneticPr fontId="10" type="noConversion"/>
  </si>
  <si>
    <t>Positive</t>
    <phoneticPr fontId="10" type="noConversion"/>
  </si>
  <si>
    <t>24 h</t>
    <phoneticPr fontId="4" type="noConversion"/>
  </si>
  <si>
    <t>48 h</t>
    <phoneticPr fontId="4" type="noConversion"/>
  </si>
  <si>
    <t>24h</t>
    <phoneticPr fontId="10" type="noConversion"/>
  </si>
  <si>
    <t>36h</t>
    <phoneticPr fontId="10" type="noConversion"/>
  </si>
  <si>
    <t>48h</t>
    <phoneticPr fontId="10" type="noConversion"/>
  </si>
  <si>
    <t>1mM (S)-3</t>
    <phoneticPr fontId="10" type="noConversion"/>
  </si>
  <si>
    <t>2mM (S)-3</t>
    <phoneticPr fontId="10" type="noConversion"/>
  </si>
  <si>
    <t>3mM (S)-3</t>
    <phoneticPr fontId="10" type="noConversion"/>
  </si>
  <si>
    <t>1mM 1-Acetonaphathone</t>
    <phoneticPr fontId="10" type="noConversion"/>
  </si>
  <si>
    <t>2mM 1-Acetonaphathone</t>
    <phoneticPr fontId="10" type="noConversion"/>
  </si>
  <si>
    <t>3mM 1-Acetonaphathone</t>
    <phoneticPr fontId="10" type="noConversion"/>
  </si>
  <si>
    <t>Single Phase</t>
    <phoneticPr fontId="4" type="noConversion"/>
  </si>
  <si>
    <t>Two-Phase</t>
    <phoneticPr fontId="4" type="noConversion"/>
  </si>
  <si>
    <t>Data</t>
    <phoneticPr fontId="4" type="noConversion"/>
  </si>
  <si>
    <t>Supplementary Figure 16b</t>
    <phoneticPr fontId="4" type="noConversion"/>
  </si>
  <si>
    <t>ETvw-CHAO-Lib1</t>
    <phoneticPr fontId="4" type="noConversion"/>
  </si>
  <si>
    <t>ETw-CHAO-Lib1</t>
    <phoneticPr fontId="4" type="noConversion"/>
  </si>
  <si>
    <t>ETm-CHAO-Lib1</t>
    <phoneticPr fontId="4" type="noConversion"/>
  </si>
  <si>
    <t>ETvw-CHAO-Lib2</t>
    <phoneticPr fontId="4" type="noConversion"/>
  </si>
  <si>
    <t>ETw-CHAO-Lib2</t>
    <phoneticPr fontId="4" type="noConversion"/>
  </si>
  <si>
    <t>ETm-CHAO-Lib2</t>
    <phoneticPr fontId="4" type="noConversion"/>
  </si>
  <si>
    <t>72 h</t>
    <phoneticPr fontId="4" type="noConversion"/>
  </si>
  <si>
    <t>96 h</t>
    <phoneticPr fontId="4" type="noConversion"/>
  </si>
  <si>
    <t>120 h</t>
    <phoneticPr fontId="4" type="noConversion"/>
  </si>
  <si>
    <t>Supplementary Figure 17a</t>
    <phoneticPr fontId="4" type="noConversion"/>
  </si>
  <si>
    <t>Supplementary Figure 17b</t>
    <phoneticPr fontId="4" type="noConversion"/>
  </si>
  <si>
    <r>
      <t>(</t>
    </r>
    <r>
      <rPr>
        <i/>
        <sz val="10"/>
        <rFont val="等线"/>
        <family val="3"/>
        <charset val="134"/>
      </rPr>
      <t>S</t>
    </r>
    <r>
      <rPr>
        <sz val="10"/>
        <rFont val="等线"/>
        <family val="3"/>
        <charset val="134"/>
      </rPr>
      <t>)-</t>
    </r>
    <r>
      <rPr>
        <b/>
        <sz val="10"/>
        <rFont val="等线"/>
        <family val="3"/>
        <charset val="134"/>
      </rPr>
      <t>3</t>
    </r>
    <r>
      <rPr>
        <sz val="10"/>
        <rFont val="等线"/>
        <family val="3"/>
        <charset val="134"/>
      </rPr>
      <t xml:space="preserve"> Conc. (mM)</t>
    </r>
  </si>
  <si>
    <r>
      <t>v/[E] (min</t>
    </r>
    <r>
      <rPr>
        <vertAlign val="superscript"/>
        <sz val="10"/>
        <rFont val="等线"/>
        <family val="3"/>
        <charset val="134"/>
      </rPr>
      <t>-1</t>
    </r>
    <r>
      <rPr>
        <sz val="10"/>
        <rFont val="等线"/>
        <family val="3"/>
        <charset val="134"/>
      </rPr>
      <t>)</t>
    </r>
  </si>
  <si>
    <t>Supplementary Figure 17c</t>
    <phoneticPr fontId="4" type="noConversion"/>
  </si>
  <si>
    <t>Supplementary Figure 21a</t>
    <phoneticPr fontId="4" type="noConversion"/>
  </si>
  <si>
    <t>ETw-PcPAL-Lib</t>
    <phoneticPr fontId="4" type="noConversion"/>
  </si>
  <si>
    <t>ETm-PcPAL-Lib</t>
    <phoneticPr fontId="4" type="noConversion"/>
  </si>
  <si>
    <t>ETs-PcPAL-Lib</t>
    <phoneticPr fontId="4" type="noConversion"/>
  </si>
  <si>
    <t>Supplementary Figure 22a</t>
    <phoneticPr fontId="4" type="noConversion"/>
  </si>
  <si>
    <t>AV</t>
  </si>
  <si>
    <t>AVI</t>
  </si>
  <si>
    <t>AVV</t>
  </si>
  <si>
    <t>1NH3 pH8</t>
  </si>
  <si>
    <t>1NH3 pH9</t>
  </si>
  <si>
    <t>1NH3 pH10</t>
  </si>
  <si>
    <t>4NH3 pH8</t>
  </si>
  <si>
    <t>6NH3 pH9</t>
  </si>
  <si>
    <t>6NH3 pH10</t>
  </si>
  <si>
    <t>Supplementary Figure 22b</t>
    <phoneticPr fontId="4" type="noConversion"/>
  </si>
  <si>
    <t>Supplementary Figure 25a</t>
    <phoneticPr fontId="4" type="noConversion"/>
  </si>
  <si>
    <t>H2O2 uM</t>
    <phoneticPr fontId="4" type="noConversion"/>
  </si>
  <si>
    <t>Abs560 - background</t>
    <phoneticPr fontId="4" type="noConversion"/>
  </si>
  <si>
    <t>Supplementary Figure 25b</t>
    <phoneticPr fontId="4" type="noConversion"/>
  </si>
  <si>
    <t>Peak Area at 210nm</t>
    <phoneticPr fontId="4" type="noConversion"/>
  </si>
  <si>
    <t>Supplementary Figure 25c</t>
    <phoneticPr fontId="4" type="noConversion"/>
  </si>
  <si>
    <r>
      <rPr>
        <b/>
        <sz val="11"/>
        <color theme="1"/>
        <rFont val="等线"/>
        <family val="3"/>
        <charset val="134"/>
      </rPr>
      <t xml:space="preserve">2 </t>
    </r>
    <r>
      <rPr>
        <sz val="11"/>
        <color theme="1"/>
        <rFont val="等线"/>
        <family val="3"/>
        <charset val="134"/>
      </rPr>
      <t>Conc. mM</t>
    </r>
    <phoneticPr fontId="4" type="noConversion"/>
  </si>
  <si>
    <t>average</t>
  </si>
  <si>
    <t>Abs330 - background</t>
    <phoneticPr fontId="4" type="noConversion"/>
  </si>
  <si>
    <t>Supplementary Figure 25d</t>
    <phoneticPr fontId="4" type="noConversion"/>
  </si>
  <si>
    <r>
      <rPr>
        <b/>
        <sz val="11"/>
        <color theme="1"/>
        <rFont val="等线"/>
        <family val="3"/>
        <charset val="134"/>
      </rPr>
      <t>6</t>
    </r>
    <r>
      <rPr>
        <sz val="11"/>
        <color theme="1"/>
        <rFont val="等线"/>
        <family val="3"/>
        <charset val="134"/>
      </rPr>
      <t xml:space="preserve"> Conc. mM</t>
    </r>
    <phoneticPr fontId="4" type="noConversion"/>
  </si>
  <si>
    <r>
      <rPr>
        <b/>
        <sz val="11"/>
        <color theme="1"/>
        <rFont val="等线"/>
        <family val="3"/>
        <charset val="134"/>
      </rPr>
      <t>5</t>
    </r>
    <r>
      <rPr>
        <sz val="11"/>
        <color theme="1"/>
        <rFont val="等线"/>
        <family val="3"/>
        <charset val="134"/>
      </rPr>
      <t xml:space="preserve"> Conc. mM</t>
    </r>
    <phoneticPr fontId="4" type="noConversion"/>
  </si>
  <si>
    <r>
      <t xml:space="preserve">Area Ratio </t>
    </r>
    <r>
      <rPr>
        <b/>
        <sz val="11"/>
        <color theme="1"/>
        <rFont val="等线"/>
        <family val="3"/>
        <charset val="134"/>
      </rPr>
      <t>5</t>
    </r>
    <r>
      <rPr>
        <sz val="11"/>
        <color theme="1"/>
        <rFont val="等线"/>
        <family val="3"/>
        <charset val="134"/>
      </rPr>
      <t>/IS</t>
    </r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</si>
</sst>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0.0000"/>
    <numFmt numFmtId="177" formatCode="0.000"/>
    <numFmt numFmtId="178" formatCode="0.0"/>
    <numFmt numFmtId="179" formatCode="0.000_);[Red]\(0.000\)"/>
  </numFmts>
  <fonts count="15" x14ac:knownFonts="1">
    <font>
      <sz val="11"/>
      <color theme="1"/>
      <name val="宋体"/>
      <family val="2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1"/>
      <color rgb="FFFF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b/>
      <sz val="11"/>
      <color theme="1"/>
      <name val="等线"/>
      <family val="3"/>
      <charset val="134"/>
    </font>
    <font>
      <sz val="11"/>
      <color theme="1"/>
      <name val="等线"/>
      <family val="3"/>
      <charset val="134"/>
    </font>
    <font>
      <sz val="11"/>
      <name val="等线"/>
      <family val="3"/>
      <charset val="134"/>
    </font>
    <font>
      <sz val="11"/>
      <color rgb="FFFF0000"/>
      <name val="等线"/>
      <family val="3"/>
      <charset val="134"/>
    </font>
    <font>
      <sz val="10"/>
      <name val="Arial"/>
      <family val="2"/>
    </font>
    <font>
      <sz val="9"/>
      <name val="宋体"/>
      <family val="3"/>
      <charset val="134"/>
    </font>
    <font>
      <sz val="10"/>
      <name val="等线"/>
      <family val="3"/>
      <charset val="134"/>
    </font>
    <font>
      <i/>
      <sz val="10"/>
      <name val="等线"/>
      <family val="3"/>
      <charset val="134"/>
    </font>
    <font>
      <b/>
      <sz val="10"/>
      <name val="等线"/>
      <family val="3"/>
      <charset val="134"/>
    </font>
    <font>
      <vertAlign val="superscript"/>
      <sz val="10"/>
      <name val="等线"/>
      <family val="3"/>
      <charset val="13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5" fillId="0" borderId="0" xfId="0" applyFont="1"/>
    <xf numFmtId="0" fontId="6" fillId="0" borderId="0" xfId="0" applyFont="1"/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" vertical="center" wrapText="1"/>
    </xf>
    <xf numFmtId="176" fontId="6" fillId="0" borderId="0" xfId="0" applyNumberFormat="1" applyFont="1"/>
    <xf numFmtId="0" fontId="7" fillId="0" borderId="0" xfId="0" applyFont="1" applyAlignment="1">
      <alignment vertical="center"/>
    </xf>
    <xf numFmtId="177" fontId="6" fillId="0" borderId="0" xfId="0" applyNumberFormat="1" applyFont="1"/>
    <xf numFmtId="2" fontId="6" fillId="0" borderId="0" xfId="0" applyNumberFormat="1" applyFont="1"/>
    <xf numFmtId="178" fontId="6" fillId="0" borderId="0" xfId="0" applyNumberFormat="1" applyFont="1"/>
    <xf numFmtId="1" fontId="6" fillId="0" borderId="0" xfId="0" applyNumberFormat="1" applyFont="1"/>
    <xf numFmtId="2" fontId="6" fillId="0" borderId="0" xfId="0" applyNumberFormat="1" applyFont="1" applyAlignment="1">
      <alignment vertical="center"/>
    </xf>
    <xf numFmtId="177" fontId="7" fillId="0" borderId="0" xfId="0" applyNumberFormat="1" applyFont="1" applyAlignment="1">
      <alignment vertical="center"/>
    </xf>
    <xf numFmtId="177" fontId="6" fillId="0" borderId="0" xfId="0" applyNumberFormat="1" applyFont="1" applyAlignment="1">
      <alignment vertical="center"/>
    </xf>
    <xf numFmtId="0" fontId="8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9" fillId="0" borderId="0" xfId="0" applyFont="1"/>
    <xf numFmtId="0" fontId="11" fillId="0" borderId="0" xfId="0" applyFont="1" applyAlignment="1">
      <alignment horizontal="center"/>
    </xf>
    <xf numFmtId="0" fontId="11" fillId="0" borderId="0" xfId="0" applyFont="1"/>
    <xf numFmtId="0" fontId="6" fillId="0" borderId="0" xfId="0" applyFont="1" applyAlignment="1">
      <alignment horizontal="center" vertical="center"/>
    </xf>
    <xf numFmtId="176" fontId="6" fillId="0" borderId="0" xfId="0" applyNumberFormat="1" applyFont="1" applyAlignment="1">
      <alignment horizontal="center"/>
    </xf>
    <xf numFmtId="0" fontId="6" fillId="0" borderId="0" xfId="0" applyFont="1" applyAlignment="1">
      <alignment horizontal="center"/>
    </xf>
    <xf numFmtId="0" fontId="11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11" fillId="0" borderId="0" xfId="0" applyFont="1" applyAlignment="1">
      <alignment horizontal="center"/>
    </xf>
    <xf numFmtId="179" fontId="6" fillId="0" borderId="0" xfId="0" applyNumberFormat="1" applyFont="1"/>
    <xf numFmtId="0" fontId="6" fillId="0" borderId="0" xfId="0" applyFont="1" applyAlignment="1">
      <alignment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calcChain" Target="calcChain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434340</xdr:colOff>
      <xdr:row>2</xdr:row>
      <xdr:rowOff>22860</xdr:rowOff>
    </xdr:from>
    <xdr:to>
      <xdr:col>10</xdr:col>
      <xdr:colOff>434868</xdr:colOff>
      <xdr:row>25</xdr:row>
      <xdr:rowOff>139059</xdr:rowOff>
    </xdr:to>
    <xdr:pic>
      <xdr:nvPicPr>
        <xdr:cNvPr id="16" name="图片 15">
          <a:extLst>
            <a:ext uri="{FF2B5EF4-FFF2-40B4-BE49-F238E27FC236}">
              <a16:creationId xmlns:a16="http://schemas.microsoft.com/office/drawing/2014/main" id="{BDB6FF9E-C6F7-5800-0C89-917159E67C6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34340" y="388620"/>
          <a:ext cx="6096528" cy="4322439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2</xdr:row>
      <xdr:rowOff>0</xdr:rowOff>
    </xdr:from>
    <xdr:to>
      <xdr:col>11</xdr:col>
      <xdr:colOff>528</xdr:colOff>
      <xdr:row>25</xdr:row>
      <xdr:rowOff>116199</xdr:rowOff>
    </xdr:to>
    <xdr:pic>
      <xdr:nvPicPr>
        <xdr:cNvPr id="2" name="图片 1">
          <a:extLst>
            <a:ext uri="{FF2B5EF4-FFF2-40B4-BE49-F238E27FC236}">
              <a16:creationId xmlns:a16="http://schemas.microsoft.com/office/drawing/2014/main" id="{90B4450E-E868-427E-A2E8-E90B1EAE92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9600" y="365760"/>
          <a:ext cx="6096528" cy="432243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3:I25"/>
  <sheetViews>
    <sheetView tabSelected="1" workbookViewId="0">
      <selection activeCell="I15" sqref="I15"/>
    </sheetView>
  </sheetViews>
  <sheetFormatPr defaultRowHeight="14.4" x14ac:dyDescent="0.25"/>
  <cols>
    <col min="3" max="3" width="10.33203125" customWidth="1"/>
    <col min="4" max="8" width="12" bestFit="1" customWidth="1"/>
  </cols>
  <sheetData>
    <row r="3" spans="1:9" x14ac:dyDescent="0.25">
      <c r="A3" s="4" t="s">
        <v>0</v>
      </c>
      <c r="B3" s="5"/>
      <c r="C3" s="5"/>
      <c r="D3" s="5"/>
    </row>
    <row r="4" spans="1:9" x14ac:dyDescent="0.25">
      <c r="A4" s="5"/>
      <c r="B4" s="5"/>
      <c r="C4" s="5"/>
      <c r="D4" s="5"/>
    </row>
    <row r="5" spans="1:9" x14ac:dyDescent="0.25">
      <c r="A5" s="5"/>
      <c r="B5" s="6"/>
      <c r="C5" s="6"/>
      <c r="D5" s="6"/>
      <c r="E5" s="2"/>
      <c r="F5" s="2"/>
      <c r="G5" s="2"/>
      <c r="H5" s="2"/>
    </row>
    <row r="6" spans="1:9" x14ac:dyDescent="0.25">
      <c r="A6" s="5"/>
      <c r="B6" s="7"/>
      <c r="C6" s="23" t="s">
        <v>21</v>
      </c>
      <c r="D6" s="23"/>
      <c r="E6" s="9"/>
      <c r="F6" s="9"/>
      <c r="G6" s="9"/>
      <c r="H6" s="1"/>
      <c r="I6" s="1"/>
    </row>
    <row r="7" spans="1:9" x14ac:dyDescent="0.25">
      <c r="A7" s="5"/>
      <c r="B7" s="5" t="s">
        <v>15</v>
      </c>
      <c r="C7" s="5" t="s">
        <v>8</v>
      </c>
      <c r="D7" s="5" t="s">
        <v>9</v>
      </c>
      <c r="E7" s="9" t="s">
        <v>12</v>
      </c>
      <c r="F7" s="9" t="s">
        <v>14</v>
      </c>
      <c r="G7" s="9"/>
      <c r="H7" s="1"/>
      <c r="I7" s="1"/>
    </row>
    <row r="8" spans="1:9" x14ac:dyDescent="0.25">
      <c r="A8" s="5"/>
      <c r="B8" s="22" t="s">
        <v>1</v>
      </c>
      <c r="C8" s="11">
        <v>40.099828856964301</v>
      </c>
      <c r="D8" s="10">
        <f>C8/1000</f>
        <v>4.0099828856964302E-2</v>
      </c>
      <c r="E8" s="15">
        <f>AVERAGE(D8:D10)</f>
        <v>3.8161324345909846E-2</v>
      </c>
      <c r="F8" s="15">
        <f>STDEVA(D8:D10)</f>
        <v>4.1733897339485326E-3</v>
      </c>
      <c r="G8" s="9"/>
      <c r="H8" s="1"/>
      <c r="I8" s="1"/>
    </row>
    <row r="9" spans="1:9" x14ac:dyDescent="0.25">
      <c r="A9" s="5"/>
      <c r="B9" s="22"/>
      <c r="C9" s="11">
        <v>41.012913891202579</v>
      </c>
      <c r="D9" s="10">
        <f t="shared" ref="D9:D22" si="0">C9/1000</f>
        <v>4.1012913891202582E-2</v>
      </c>
      <c r="E9" s="16"/>
      <c r="F9" s="16"/>
      <c r="G9" s="17"/>
      <c r="H9" s="3"/>
    </row>
    <row r="10" spans="1:9" x14ac:dyDescent="0.25">
      <c r="A10" s="5"/>
      <c r="B10" s="22"/>
      <c r="C10" s="11">
        <v>33.371230289562654</v>
      </c>
      <c r="D10" s="10">
        <f t="shared" si="0"/>
        <v>3.3371230289562653E-2</v>
      </c>
      <c r="E10" s="16"/>
      <c r="F10" s="16"/>
      <c r="G10" s="6"/>
      <c r="H10" s="2"/>
    </row>
    <row r="11" spans="1:9" x14ac:dyDescent="0.25">
      <c r="A11" s="5"/>
      <c r="B11" s="22" t="s">
        <v>10</v>
      </c>
      <c r="C11" s="11">
        <v>615.03171999999984</v>
      </c>
      <c r="D11" s="10">
        <f t="shared" si="0"/>
        <v>0.61503171999999984</v>
      </c>
      <c r="E11" s="15">
        <f>AVERAGE(D11:D13)</f>
        <v>0.63324149666666651</v>
      </c>
      <c r="F11" s="15">
        <f>STDEVA(D11:D13)</f>
        <v>1.6376646244070748E-2</v>
      </c>
      <c r="G11" s="6"/>
      <c r="H11" s="2"/>
    </row>
    <row r="12" spans="1:9" x14ac:dyDescent="0.25">
      <c r="A12" s="5"/>
      <c r="B12" s="22"/>
      <c r="C12" s="11">
        <v>637.93078000000003</v>
      </c>
      <c r="D12" s="10">
        <f t="shared" si="0"/>
        <v>0.63793078000000003</v>
      </c>
      <c r="E12" s="16"/>
      <c r="F12" s="16"/>
      <c r="G12" s="6"/>
      <c r="H12" s="2"/>
    </row>
    <row r="13" spans="1:9" x14ac:dyDescent="0.25">
      <c r="A13" s="5"/>
      <c r="B13" s="22"/>
      <c r="C13" s="11">
        <v>646.76198999999997</v>
      </c>
      <c r="D13" s="10">
        <f t="shared" si="0"/>
        <v>0.64676199000000001</v>
      </c>
      <c r="E13" s="16"/>
      <c r="F13" s="16"/>
      <c r="G13" s="6"/>
      <c r="H13" s="2"/>
    </row>
    <row r="14" spans="1:9" x14ac:dyDescent="0.25">
      <c r="A14" s="5"/>
      <c r="B14" s="22" t="s">
        <v>5</v>
      </c>
      <c r="C14" s="11">
        <v>2683.9008943864678</v>
      </c>
      <c r="D14" s="10">
        <f t="shared" si="0"/>
        <v>2.683900894386468</v>
      </c>
      <c r="E14" s="15">
        <f>AVERAGE(D14:D16)</f>
        <v>2.7518434711446074</v>
      </c>
      <c r="F14" s="15">
        <f>STDEVA(D14:D16)</f>
        <v>8.1696939835749091E-2</v>
      </c>
      <c r="G14" s="17"/>
      <c r="H14" s="3"/>
    </row>
    <row r="15" spans="1:9" x14ac:dyDescent="0.25">
      <c r="A15" s="5"/>
      <c r="B15" s="22"/>
      <c r="C15" s="11">
        <v>2729.1380916953349</v>
      </c>
      <c r="D15" s="10">
        <f t="shared" si="0"/>
        <v>2.7291380916953347</v>
      </c>
      <c r="E15" s="16"/>
      <c r="F15" s="16"/>
      <c r="G15" s="6"/>
      <c r="H15" s="2"/>
    </row>
    <row r="16" spans="1:9" x14ac:dyDescent="0.25">
      <c r="A16" s="5"/>
      <c r="B16" s="22"/>
      <c r="C16" s="11">
        <v>2842.4914273520194</v>
      </c>
      <c r="D16" s="10">
        <f t="shared" si="0"/>
        <v>2.8424914273520194</v>
      </c>
      <c r="E16" s="16"/>
      <c r="F16" s="16"/>
      <c r="G16" s="6"/>
      <c r="H16" s="2"/>
    </row>
    <row r="17" spans="1:8" x14ac:dyDescent="0.25">
      <c r="A17" s="5"/>
      <c r="B17" s="22" t="s">
        <v>6</v>
      </c>
      <c r="C17" s="11">
        <v>4168.7539977093329</v>
      </c>
      <c r="D17" s="10">
        <f t="shared" si="0"/>
        <v>4.1687539977093326</v>
      </c>
      <c r="E17" s="15">
        <f>AVERAGE(D17:D19)</f>
        <v>4.2996046045285956</v>
      </c>
      <c r="F17" s="15">
        <f>STDEVA(D17:D19)</f>
        <v>0.17075059318001484</v>
      </c>
      <c r="G17" s="6"/>
      <c r="H17" s="2"/>
    </row>
    <row r="18" spans="1:8" x14ac:dyDescent="0.25">
      <c r="A18" s="5"/>
      <c r="B18" s="22"/>
      <c r="C18" s="11">
        <v>4237.302251995593</v>
      </c>
      <c r="D18" s="10">
        <f t="shared" si="0"/>
        <v>4.237302251995593</v>
      </c>
      <c r="E18" s="16"/>
      <c r="F18" s="16"/>
      <c r="G18" s="6"/>
      <c r="H18" s="2"/>
    </row>
    <row r="19" spans="1:8" x14ac:dyDescent="0.25">
      <c r="A19" s="5"/>
      <c r="B19" s="22"/>
      <c r="C19" s="11">
        <v>4492.7575638808612</v>
      </c>
      <c r="D19" s="10">
        <f t="shared" si="0"/>
        <v>4.4927575638808612</v>
      </c>
      <c r="E19" s="10"/>
      <c r="F19" s="10"/>
      <c r="G19" s="5"/>
    </row>
    <row r="20" spans="1:8" x14ac:dyDescent="0.25">
      <c r="A20" s="5"/>
      <c r="B20" s="22" t="s">
        <v>7</v>
      </c>
      <c r="C20" s="11">
        <v>3391.9886876686151</v>
      </c>
      <c r="D20" s="10">
        <f t="shared" si="0"/>
        <v>3.3919886876686149</v>
      </c>
      <c r="E20" s="15">
        <f>AVERAGE(D20:D22)</f>
        <v>3.5206437760730487</v>
      </c>
      <c r="F20" s="15">
        <f>STDEVA(D20:D22)</f>
        <v>0.12148706913717046</v>
      </c>
      <c r="G20" s="5"/>
    </row>
    <row r="21" spans="1:8" x14ac:dyDescent="0.25">
      <c r="A21" s="5"/>
      <c r="B21" s="22"/>
      <c r="C21" s="11">
        <v>3536.5460258696021</v>
      </c>
      <c r="D21" s="10">
        <f t="shared" si="0"/>
        <v>3.536546025869602</v>
      </c>
      <c r="E21" s="10"/>
      <c r="F21" s="10"/>
      <c r="G21" s="5"/>
    </row>
    <row r="22" spans="1:8" x14ac:dyDescent="0.25">
      <c r="A22" s="5"/>
      <c r="B22" s="22"/>
      <c r="C22" s="11">
        <v>3633.3966146809285</v>
      </c>
      <c r="D22" s="10">
        <f t="shared" si="0"/>
        <v>3.6333966146809287</v>
      </c>
      <c r="E22" s="10"/>
      <c r="F22" s="10"/>
      <c r="G22" s="5"/>
    </row>
    <row r="23" spans="1:8" x14ac:dyDescent="0.25">
      <c r="A23" s="5"/>
      <c r="B23" s="5"/>
      <c r="C23" s="5"/>
      <c r="D23" s="5"/>
      <c r="E23" s="5"/>
      <c r="F23" s="5"/>
      <c r="G23" s="5"/>
    </row>
    <row r="24" spans="1:8" x14ac:dyDescent="0.25">
      <c r="A24" s="5"/>
      <c r="B24" s="5"/>
      <c r="C24" s="5"/>
      <c r="D24" s="5"/>
      <c r="E24" s="5"/>
      <c r="F24" s="5"/>
      <c r="G24" s="5"/>
    </row>
    <row r="25" spans="1:8" x14ac:dyDescent="0.25">
      <c r="A25" s="5"/>
      <c r="B25" s="5"/>
      <c r="C25" s="5"/>
      <c r="D25" s="5"/>
      <c r="E25" s="5"/>
      <c r="F25" s="5"/>
      <c r="G25" s="5"/>
    </row>
  </sheetData>
  <mergeCells count="6">
    <mergeCell ref="B17:B19"/>
    <mergeCell ref="B20:B22"/>
    <mergeCell ref="C6:D6"/>
    <mergeCell ref="B8:B10"/>
    <mergeCell ref="B11:B13"/>
    <mergeCell ref="B14:B16"/>
  </mergeCells>
  <phoneticPr fontId="4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51AE03-9A85-4CB5-BA6A-F617EF13AE24}">
  <dimension ref="A1:G19"/>
  <sheetViews>
    <sheetView workbookViewId="0">
      <selection activeCell="F13" sqref="F13"/>
    </sheetView>
  </sheetViews>
  <sheetFormatPr defaultRowHeight="14.4" x14ac:dyDescent="0.25"/>
  <sheetData>
    <row r="1" spans="1:7" x14ac:dyDescent="0.25">
      <c r="A1" s="4" t="s">
        <v>16</v>
      </c>
      <c r="B1" s="5"/>
      <c r="C1" s="5"/>
      <c r="D1" s="5"/>
      <c r="E1" s="5"/>
      <c r="F1" s="5"/>
      <c r="G1" s="5"/>
    </row>
    <row r="2" spans="1:7" x14ac:dyDescent="0.25">
      <c r="A2" s="5"/>
      <c r="B2" s="5"/>
      <c r="C2" s="5"/>
      <c r="D2" s="5"/>
      <c r="E2" s="5"/>
      <c r="F2" s="5"/>
      <c r="G2" s="5"/>
    </row>
    <row r="3" spans="1:7" x14ac:dyDescent="0.25">
      <c r="A3" s="5"/>
      <c r="B3" s="5"/>
      <c r="C3" s="5"/>
      <c r="D3" s="5"/>
      <c r="E3" s="5"/>
      <c r="F3" s="5"/>
      <c r="G3" s="5"/>
    </row>
    <row r="4" spans="1:7" x14ac:dyDescent="0.25">
      <c r="A4" s="5"/>
      <c r="B4" s="5"/>
      <c r="C4" s="24" t="s">
        <v>22</v>
      </c>
      <c r="D4" s="24"/>
      <c r="E4" s="24"/>
      <c r="F4" s="5"/>
      <c r="G4" s="5"/>
    </row>
    <row r="5" spans="1:7" x14ac:dyDescent="0.25">
      <c r="A5" s="5"/>
      <c r="B5" s="5" t="s">
        <v>20</v>
      </c>
      <c r="C5" s="5" t="s">
        <v>17</v>
      </c>
      <c r="D5" s="5" t="s">
        <v>18</v>
      </c>
      <c r="E5" s="5" t="s">
        <v>19</v>
      </c>
      <c r="F5" s="5"/>
      <c r="G5" s="5"/>
    </row>
    <row r="6" spans="1:7" x14ac:dyDescent="0.25">
      <c r="A6" s="5"/>
      <c r="B6" s="5">
        <v>0</v>
      </c>
      <c r="C6" s="5">
        <v>0</v>
      </c>
      <c r="D6" s="5">
        <v>0</v>
      </c>
      <c r="E6" s="5">
        <v>0</v>
      </c>
      <c r="F6" s="5"/>
      <c r="G6" s="5"/>
    </row>
    <row r="7" spans="1:7" x14ac:dyDescent="0.25">
      <c r="A7" s="5"/>
      <c r="B7" s="5">
        <v>0.5</v>
      </c>
      <c r="C7" s="5">
        <v>0.89999999999999991</v>
      </c>
      <c r="D7" s="5">
        <v>16.3</v>
      </c>
      <c r="E7" s="12">
        <v>41.8</v>
      </c>
      <c r="F7" s="5"/>
      <c r="G7" s="5"/>
    </row>
    <row r="8" spans="1:7" x14ac:dyDescent="0.25">
      <c r="A8" s="5"/>
      <c r="B8" s="5">
        <v>1</v>
      </c>
      <c r="C8" s="5">
        <v>1.53</v>
      </c>
      <c r="D8" s="5">
        <v>28.499999999999996</v>
      </c>
      <c r="E8" s="12">
        <v>62.5</v>
      </c>
      <c r="F8" s="5"/>
      <c r="G8" s="5"/>
    </row>
    <row r="9" spans="1:7" x14ac:dyDescent="0.25">
      <c r="A9" s="5"/>
      <c r="B9" s="5">
        <v>1.5</v>
      </c>
      <c r="C9" s="5">
        <v>2.44</v>
      </c>
      <c r="D9" s="5">
        <v>38.700000000000003</v>
      </c>
      <c r="E9" s="12">
        <v>76.2</v>
      </c>
      <c r="F9" s="5"/>
      <c r="G9" s="5"/>
    </row>
    <row r="10" spans="1:7" x14ac:dyDescent="0.25">
      <c r="A10" s="5"/>
      <c r="B10" s="5">
        <v>2</v>
      </c>
      <c r="C10" s="5">
        <v>3.5999999999999996</v>
      </c>
      <c r="D10" s="5">
        <v>49.3</v>
      </c>
      <c r="E10" s="12">
        <v>87.4</v>
      </c>
      <c r="F10" s="5"/>
      <c r="G10" s="5"/>
    </row>
    <row r="11" spans="1:7" x14ac:dyDescent="0.25">
      <c r="A11" s="5"/>
      <c r="B11" s="5">
        <v>2.5</v>
      </c>
      <c r="C11" s="5">
        <v>4.5</v>
      </c>
      <c r="D11" s="5">
        <v>59.199999999999996</v>
      </c>
      <c r="E11" s="12">
        <v>95.7</v>
      </c>
      <c r="F11" s="5"/>
      <c r="G11" s="5"/>
    </row>
    <row r="12" spans="1:7" x14ac:dyDescent="0.25">
      <c r="A12" s="5"/>
      <c r="B12" s="5">
        <v>3</v>
      </c>
      <c r="C12" s="5">
        <v>5.65</v>
      </c>
      <c r="D12" s="5">
        <v>68.5</v>
      </c>
      <c r="E12" s="12">
        <v>99.4</v>
      </c>
      <c r="F12" s="5"/>
      <c r="G12" s="5"/>
    </row>
    <row r="13" spans="1:7" x14ac:dyDescent="0.25">
      <c r="A13" s="5"/>
      <c r="B13" s="5">
        <v>5</v>
      </c>
      <c r="C13" s="5">
        <v>8.7099999999999991</v>
      </c>
      <c r="D13" s="5">
        <v>84.399999999999991</v>
      </c>
      <c r="E13" s="12">
        <v>100.1</v>
      </c>
      <c r="F13" s="5"/>
      <c r="G13" s="5"/>
    </row>
    <row r="14" spans="1:7" x14ac:dyDescent="0.25">
      <c r="A14" s="5"/>
      <c r="B14" s="5"/>
      <c r="C14" s="5"/>
      <c r="D14" s="5"/>
      <c r="E14" s="5"/>
      <c r="F14" s="5"/>
      <c r="G14" s="5"/>
    </row>
    <row r="15" spans="1:7" x14ac:dyDescent="0.25">
      <c r="A15" s="5"/>
      <c r="B15" s="5"/>
      <c r="C15" s="5"/>
      <c r="D15" s="5"/>
      <c r="E15" s="5"/>
      <c r="F15" s="5"/>
      <c r="G15" s="5"/>
    </row>
    <row r="16" spans="1:7" x14ac:dyDescent="0.25">
      <c r="A16" s="5"/>
      <c r="B16" s="5"/>
      <c r="C16" s="5"/>
      <c r="D16" s="5"/>
      <c r="E16" s="5"/>
      <c r="F16" s="5"/>
      <c r="G16" s="5"/>
    </row>
    <row r="17" spans="1:7" x14ac:dyDescent="0.25">
      <c r="A17" s="5"/>
      <c r="B17" s="5"/>
      <c r="C17" s="5"/>
      <c r="D17" s="5"/>
      <c r="E17" s="5"/>
      <c r="F17" s="5"/>
      <c r="G17" s="5"/>
    </row>
    <row r="18" spans="1:7" x14ac:dyDescent="0.25">
      <c r="A18" s="5"/>
      <c r="B18" s="5"/>
      <c r="C18" s="5"/>
      <c r="D18" s="5"/>
      <c r="E18" s="5"/>
      <c r="F18" s="5"/>
      <c r="G18" s="5"/>
    </row>
    <row r="19" spans="1:7" x14ac:dyDescent="0.25">
      <c r="A19" s="5"/>
      <c r="B19" s="5"/>
      <c r="C19" s="5"/>
      <c r="D19" s="5"/>
      <c r="E19" s="5"/>
      <c r="F19" s="5"/>
      <c r="G19" s="5"/>
    </row>
  </sheetData>
  <mergeCells count="1">
    <mergeCell ref="C4:E4"/>
  </mergeCells>
  <phoneticPr fontId="4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4A98AE-2601-42C0-A099-8C7BC6465999}">
  <dimension ref="A1:F24"/>
  <sheetViews>
    <sheetView workbookViewId="0">
      <selection activeCell="K22" sqref="K22"/>
    </sheetView>
  </sheetViews>
  <sheetFormatPr defaultRowHeight="14.4" x14ac:dyDescent="0.25"/>
  <sheetData>
    <row r="1" spans="1:6" x14ac:dyDescent="0.25">
      <c r="A1" s="4" t="s">
        <v>23</v>
      </c>
      <c r="B1" s="5"/>
      <c r="C1" s="5"/>
      <c r="D1" s="5"/>
      <c r="E1" s="5"/>
      <c r="F1" s="5"/>
    </row>
    <row r="2" spans="1:6" x14ac:dyDescent="0.25">
      <c r="A2" s="5"/>
      <c r="B2" s="5"/>
      <c r="C2" s="5"/>
      <c r="D2" s="5"/>
      <c r="E2" s="5"/>
      <c r="F2" s="5"/>
    </row>
    <row r="3" spans="1:6" x14ac:dyDescent="0.25">
      <c r="A3" s="5"/>
      <c r="B3" s="5"/>
      <c r="C3" s="5"/>
      <c r="D3" s="5"/>
      <c r="E3" s="5"/>
      <c r="F3" s="5"/>
    </row>
    <row r="4" spans="1:6" x14ac:dyDescent="0.25">
      <c r="A4" s="5"/>
      <c r="B4" s="5"/>
      <c r="C4" s="5"/>
      <c r="D4" s="5" t="s">
        <v>29</v>
      </c>
      <c r="E4" s="5"/>
      <c r="F4" s="5"/>
    </row>
    <row r="5" spans="1:6" x14ac:dyDescent="0.25">
      <c r="A5" s="5"/>
      <c r="B5" s="5" t="s">
        <v>27</v>
      </c>
      <c r="C5" s="5" t="s">
        <v>35</v>
      </c>
      <c r="D5" s="5" t="s">
        <v>9</v>
      </c>
      <c r="E5" s="5" t="s">
        <v>3</v>
      </c>
      <c r="F5" s="5" t="s">
        <v>4</v>
      </c>
    </row>
    <row r="6" spans="1:6" x14ac:dyDescent="0.25">
      <c r="A6" s="5"/>
      <c r="B6" s="22" t="s">
        <v>1</v>
      </c>
      <c r="C6" s="22" t="s">
        <v>36</v>
      </c>
      <c r="D6" s="8">
        <v>9.1835616438356166E-3</v>
      </c>
      <c r="E6" s="8">
        <f>AVERAGE(D6:D8)</f>
        <v>9.3406392694063926E-3</v>
      </c>
      <c r="F6" s="8">
        <f>STDEVA(D6:D8)</f>
        <v>1.535550652565021E-4</v>
      </c>
    </row>
    <row r="7" spans="1:6" x14ac:dyDescent="0.25">
      <c r="A7" s="5"/>
      <c r="B7" s="22"/>
      <c r="C7" s="22"/>
      <c r="D7" s="8">
        <v>9.347945205479451E-3</v>
      </c>
      <c r="E7" s="8"/>
      <c r="F7" s="8"/>
    </row>
    <row r="8" spans="1:6" x14ac:dyDescent="0.25">
      <c r="A8" s="5"/>
      <c r="B8" s="22"/>
      <c r="C8" s="22"/>
      <c r="D8" s="8">
        <v>9.4904109589041101E-3</v>
      </c>
      <c r="E8" s="8"/>
      <c r="F8" s="8"/>
    </row>
    <row r="9" spans="1:6" x14ac:dyDescent="0.25">
      <c r="A9" s="5"/>
      <c r="B9" s="22"/>
      <c r="C9" s="22" t="s">
        <v>37</v>
      </c>
      <c r="D9" s="8">
        <v>2.1917808219178083E-5</v>
      </c>
      <c r="E9" s="8">
        <f>AVERAGE(D9:D11)</f>
        <v>3.287671232876712E-5</v>
      </c>
      <c r="F9" s="8">
        <f>STDEVA(D9:D11)</f>
        <v>1.0958904109589042E-5</v>
      </c>
    </row>
    <row r="10" spans="1:6" x14ac:dyDescent="0.25">
      <c r="A10" s="5"/>
      <c r="B10" s="22"/>
      <c r="C10" s="22"/>
      <c r="D10" s="8">
        <v>3.287671232876712E-5</v>
      </c>
      <c r="E10" s="8"/>
      <c r="F10" s="8"/>
    </row>
    <row r="11" spans="1:6" x14ac:dyDescent="0.25">
      <c r="A11" s="5"/>
      <c r="B11" s="22"/>
      <c r="C11" s="22"/>
      <c r="D11" s="8">
        <v>4.3835616438356167E-5</v>
      </c>
      <c r="E11" s="8"/>
      <c r="F11" s="8"/>
    </row>
    <row r="12" spans="1:6" x14ac:dyDescent="0.25">
      <c r="A12" s="5"/>
      <c r="B12" s="22" t="s">
        <v>24</v>
      </c>
      <c r="C12" s="22" t="s">
        <v>36</v>
      </c>
      <c r="D12" s="8">
        <v>0.66051282051282045</v>
      </c>
      <c r="E12" s="8">
        <f>AVERAGE(D12:D14)</f>
        <v>0.6399999999999999</v>
      </c>
      <c r="F12" s="8">
        <f>STDEVA(D12:D14)</f>
        <v>8.5958263957976719E-2</v>
      </c>
    </row>
    <row r="13" spans="1:6" x14ac:dyDescent="0.25">
      <c r="A13" s="5"/>
      <c r="B13" s="22"/>
      <c r="C13" s="22"/>
      <c r="D13" s="8">
        <v>0.71384615384615369</v>
      </c>
      <c r="E13" s="8"/>
      <c r="F13" s="8"/>
    </row>
    <row r="14" spans="1:6" x14ac:dyDescent="0.25">
      <c r="A14" s="5"/>
      <c r="B14" s="22"/>
      <c r="C14" s="22"/>
      <c r="D14" s="8">
        <v>0.54564102564102557</v>
      </c>
      <c r="E14" s="8"/>
      <c r="F14" s="8"/>
    </row>
    <row r="15" spans="1:6" x14ac:dyDescent="0.25">
      <c r="A15" s="5"/>
      <c r="B15" s="22"/>
      <c r="C15" s="22" t="s">
        <v>37</v>
      </c>
      <c r="D15" s="8">
        <v>1.3743589743589744E-3</v>
      </c>
      <c r="E15" s="8">
        <f>AVERAGE(D15:D17)</f>
        <v>1.3880341880341881E-3</v>
      </c>
      <c r="F15" s="8">
        <f>STDEVA(D15:D17)</f>
        <v>2.368616488983083E-5</v>
      </c>
    </row>
    <row r="16" spans="1:6" x14ac:dyDescent="0.25">
      <c r="A16" s="5"/>
      <c r="B16" s="22"/>
      <c r="C16" s="22"/>
      <c r="D16" s="8">
        <v>1.3743589743589744E-3</v>
      </c>
      <c r="E16" s="8"/>
      <c r="F16" s="8"/>
    </row>
    <row r="17" spans="1:6" x14ac:dyDescent="0.25">
      <c r="A17" s="5"/>
      <c r="B17" s="22"/>
      <c r="C17" s="22"/>
      <c r="D17" s="8">
        <v>1.4153846153846154E-3</v>
      </c>
      <c r="E17" s="8"/>
      <c r="F17" s="8"/>
    </row>
    <row r="18" spans="1:6" x14ac:dyDescent="0.25">
      <c r="A18" s="5"/>
      <c r="B18" s="22" t="s">
        <v>25</v>
      </c>
      <c r="C18" s="22" t="s">
        <v>36</v>
      </c>
      <c r="D18" s="8">
        <v>2.6995744680851059</v>
      </c>
      <c r="E18" s="8">
        <f>AVERAGE(D18:D20)</f>
        <v>2.5412765957446806</v>
      </c>
      <c r="F18" s="8">
        <f>STDEVA(D18:D20)</f>
        <v>0.13721936256631351</v>
      </c>
    </row>
    <row r="19" spans="1:6" x14ac:dyDescent="0.25">
      <c r="A19" s="5"/>
      <c r="B19" s="22"/>
      <c r="C19" s="22"/>
      <c r="D19" s="8">
        <v>2.4561702127659575</v>
      </c>
      <c r="E19" s="8"/>
      <c r="F19" s="8"/>
    </row>
    <row r="20" spans="1:6" x14ac:dyDescent="0.25">
      <c r="A20" s="5"/>
      <c r="B20" s="22"/>
      <c r="C20" s="22"/>
      <c r="D20" s="8">
        <v>2.4680851063829787</v>
      </c>
      <c r="E20" s="8"/>
      <c r="F20" s="8"/>
    </row>
    <row r="21" spans="1:6" x14ac:dyDescent="0.25">
      <c r="A21" s="5"/>
      <c r="B21" s="22"/>
      <c r="C21" s="22" t="s">
        <v>37</v>
      </c>
      <c r="D21" s="8">
        <v>2.0425531914893616E-5</v>
      </c>
      <c r="E21" s="8">
        <f>AVERAGE(D21:D23)</f>
        <v>2.2127659574468081E-5</v>
      </c>
      <c r="F21" s="8">
        <f>STDEVA(D21:D23)</f>
        <v>2.9481715873512776E-6</v>
      </c>
    </row>
    <row r="22" spans="1:6" x14ac:dyDescent="0.25">
      <c r="A22" s="5"/>
      <c r="B22" s="22"/>
      <c r="C22" s="22"/>
      <c r="D22" s="8">
        <v>2.0425531914893616E-5</v>
      </c>
      <c r="E22" s="5"/>
      <c r="F22" s="5"/>
    </row>
    <row r="23" spans="1:6" x14ac:dyDescent="0.25">
      <c r="A23" s="5"/>
      <c r="B23" s="22"/>
      <c r="C23" s="22"/>
      <c r="D23" s="8">
        <v>2.5531914893617015E-5</v>
      </c>
      <c r="E23" s="5"/>
      <c r="F23" s="5"/>
    </row>
    <row r="24" spans="1:6" x14ac:dyDescent="0.25">
      <c r="A24" s="5"/>
      <c r="B24" s="5"/>
      <c r="C24" s="5"/>
      <c r="D24" s="5"/>
      <c r="E24" s="5"/>
      <c r="F24" s="5"/>
    </row>
  </sheetData>
  <mergeCells count="9">
    <mergeCell ref="B6:B11"/>
    <mergeCell ref="B12:B17"/>
    <mergeCell ref="B18:B23"/>
    <mergeCell ref="C6:C8"/>
    <mergeCell ref="C9:C11"/>
    <mergeCell ref="C12:C14"/>
    <mergeCell ref="C15:C17"/>
    <mergeCell ref="C18:C20"/>
    <mergeCell ref="C21:C23"/>
  </mergeCells>
  <phoneticPr fontId="4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264F8D-AE6A-4086-84BC-6AB7FA87B552}">
  <dimension ref="A1:T19"/>
  <sheetViews>
    <sheetView workbookViewId="0">
      <selection activeCell="M28" sqref="M28"/>
    </sheetView>
  </sheetViews>
  <sheetFormatPr defaultRowHeight="14.4" x14ac:dyDescent="0.25"/>
  <sheetData>
    <row r="1" spans="1:20" x14ac:dyDescent="0.25">
      <c r="A1" s="4" t="s">
        <v>30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</row>
    <row r="2" spans="1:20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</row>
    <row r="3" spans="1:20" x14ac:dyDescent="0.2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</row>
    <row r="4" spans="1:20" x14ac:dyDescent="0.25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</row>
    <row r="5" spans="1:20" x14ac:dyDescent="0.25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</row>
    <row r="6" spans="1:20" x14ac:dyDescent="0.25">
      <c r="A6" s="5" t="s">
        <v>27</v>
      </c>
      <c r="B6" s="5" t="s">
        <v>20</v>
      </c>
      <c r="C6" s="24">
        <v>0.25</v>
      </c>
      <c r="D6" s="24"/>
      <c r="E6" s="24"/>
      <c r="F6" s="24">
        <v>0.5</v>
      </c>
      <c r="G6" s="24"/>
      <c r="H6" s="24"/>
      <c r="I6" s="24">
        <v>1</v>
      </c>
      <c r="J6" s="24"/>
      <c r="K6" s="24"/>
      <c r="L6" s="24">
        <v>1.5</v>
      </c>
      <c r="M6" s="24"/>
      <c r="N6" s="24"/>
      <c r="O6" s="24">
        <v>2</v>
      </c>
      <c r="P6" s="24"/>
      <c r="Q6" s="24"/>
      <c r="R6" s="24">
        <v>4</v>
      </c>
      <c r="S6" s="24"/>
      <c r="T6" s="24"/>
    </row>
    <row r="7" spans="1:20" x14ac:dyDescent="0.25">
      <c r="A7" s="5" t="s">
        <v>25</v>
      </c>
      <c r="B7" s="5" t="s">
        <v>26</v>
      </c>
      <c r="C7" s="10">
        <v>0.72694156982137459</v>
      </c>
      <c r="D7" s="10">
        <v>0.76075608735849198</v>
      </c>
      <c r="E7" s="10">
        <v>0.66874874867277345</v>
      </c>
      <c r="F7" s="10">
        <v>0.79001611112232339</v>
      </c>
      <c r="G7" s="10">
        <v>0.80760776311254556</v>
      </c>
      <c r="H7" s="10">
        <v>0.76062748362647792</v>
      </c>
      <c r="I7" s="10">
        <v>0.82777815986382841</v>
      </c>
      <c r="J7" s="10">
        <v>0.87836795420439495</v>
      </c>
      <c r="K7" s="10">
        <v>0.813758476489575</v>
      </c>
      <c r="L7" s="10">
        <v>0.89788927601897595</v>
      </c>
      <c r="M7" s="10">
        <v>0.9320661467671757</v>
      </c>
      <c r="N7" s="10">
        <v>0.93617511041630364</v>
      </c>
      <c r="O7" s="10">
        <v>0.88280118073346114</v>
      </c>
      <c r="P7" s="10">
        <v>0.93796960372733806</v>
      </c>
      <c r="Q7" s="10">
        <v>0.92664806638169916</v>
      </c>
      <c r="R7" s="10">
        <v>0.84767915880827416</v>
      </c>
      <c r="S7" s="10">
        <v>0.97875898198208444</v>
      </c>
      <c r="T7" s="10">
        <v>0.96793696379190752</v>
      </c>
    </row>
    <row r="8" spans="1:20" x14ac:dyDescent="0.25">
      <c r="A8" s="5"/>
      <c r="B8" s="5" t="s">
        <v>32</v>
      </c>
      <c r="C8" s="10">
        <v>0.52701795581275013</v>
      </c>
      <c r="D8" s="10">
        <v>0.52146829027136121</v>
      </c>
      <c r="E8" s="10">
        <v>0.49981981660155278</v>
      </c>
      <c r="F8" s="10">
        <v>0.66984041590441379</v>
      </c>
      <c r="G8" s="10">
        <v>0.72960279659205063</v>
      </c>
      <c r="H8" s="10">
        <v>0.7011570253823759</v>
      </c>
      <c r="I8" s="10">
        <v>0.8695425621791697</v>
      </c>
      <c r="J8" s="10">
        <v>0.86613022125135353</v>
      </c>
      <c r="K8" s="10">
        <v>0.86235297851467907</v>
      </c>
      <c r="L8" s="10">
        <v>0.93276944446813037</v>
      </c>
      <c r="M8" s="10">
        <v>0.92579221101148046</v>
      </c>
      <c r="N8" s="10">
        <v>0.92787453689780264</v>
      </c>
      <c r="O8" s="10">
        <v>0.9602532745092538</v>
      </c>
      <c r="P8" s="10">
        <v>0.96296261792216586</v>
      </c>
      <c r="Q8" s="10">
        <v>0.96186207386807865</v>
      </c>
      <c r="R8" s="10">
        <v>0.99357800136683472</v>
      </c>
      <c r="S8" s="10">
        <v>0.99375242083965876</v>
      </c>
      <c r="T8" s="10">
        <v>0.9937603213901588</v>
      </c>
    </row>
    <row r="9" spans="1:20" x14ac:dyDescent="0.25">
      <c r="A9" s="5" t="s">
        <v>3</v>
      </c>
      <c r="B9" s="5" t="s">
        <v>26</v>
      </c>
      <c r="C9" s="5"/>
      <c r="D9" s="10">
        <f>AVERAGE(C7:E7)</f>
        <v>0.71881546861754675</v>
      </c>
      <c r="E9" s="10"/>
      <c r="F9" s="10"/>
      <c r="G9" s="10">
        <f>AVERAGE(F7:H7)</f>
        <v>0.78608378595378225</v>
      </c>
      <c r="H9" s="10"/>
      <c r="I9" s="10"/>
      <c r="J9" s="10">
        <f>AVERAGE(I7:K7)</f>
        <v>0.83996819685259938</v>
      </c>
      <c r="K9" s="10"/>
      <c r="L9" s="10"/>
      <c r="M9" s="10">
        <f>AVERAGE(L7:N7)</f>
        <v>0.92204351106748506</v>
      </c>
      <c r="N9" s="10"/>
      <c r="O9" s="10"/>
      <c r="P9" s="10">
        <f>AVERAGE(O7:Q7)</f>
        <v>0.91580628361416616</v>
      </c>
      <c r="Q9" s="10"/>
      <c r="R9" s="10"/>
      <c r="S9" s="10">
        <f>AVERAGE(R7:T7)</f>
        <v>0.93145836819408867</v>
      </c>
      <c r="T9" s="5"/>
    </row>
    <row r="10" spans="1:20" x14ac:dyDescent="0.25">
      <c r="A10" s="5"/>
      <c r="B10" s="5" t="s">
        <v>32</v>
      </c>
      <c r="C10" s="5"/>
      <c r="D10" s="10">
        <f>AVERAGE(C8:E8)</f>
        <v>0.51610202089522139</v>
      </c>
      <c r="E10" s="10"/>
      <c r="F10" s="10"/>
      <c r="G10" s="10">
        <f>AVERAGE(F8:H8)</f>
        <v>0.7002000792929467</v>
      </c>
      <c r="H10" s="10"/>
      <c r="I10" s="10"/>
      <c r="J10" s="10">
        <f>AVERAGE(I8:K8)</f>
        <v>0.86600858731506747</v>
      </c>
      <c r="K10" s="10"/>
      <c r="L10" s="10"/>
      <c r="M10" s="10">
        <f>AVERAGE(L8:N8)</f>
        <v>0.92881206412580453</v>
      </c>
      <c r="N10" s="10"/>
      <c r="O10" s="10"/>
      <c r="P10" s="10">
        <f>AVERAGE(O8:Q8)</f>
        <v>0.96169265543316618</v>
      </c>
      <c r="Q10" s="10"/>
      <c r="R10" s="10"/>
      <c r="S10" s="10">
        <f>AVERAGE(R8:T8)</f>
        <v>0.99369691453221742</v>
      </c>
      <c r="T10" s="5"/>
    </row>
    <row r="11" spans="1:20" x14ac:dyDescent="0.25">
      <c r="A11" s="5" t="s">
        <v>1</v>
      </c>
      <c r="B11" s="5" t="s">
        <v>26</v>
      </c>
      <c r="C11" s="10">
        <v>0.51354151973875428</v>
      </c>
      <c r="D11" s="10">
        <v>0.49536333560853058</v>
      </c>
      <c r="E11" s="10">
        <v>0.43628528349857254</v>
      </c>
      <c r="F11" s="10">
        <v>0.49024313586375717</v>
      </c>
      <c r="G11" s="10">
        <v>0.490615092807546</v>
      </c>
      <c r="H11" s="10">
        <v>0.50862892242572832</v>
      </c>
      <c r="I11" s="10">
        <v>0.50317209560612541</v>
      </c>
      <c r="J11" s="10">
        <v>0.46783598122673548</v>
      </c>
      <c r="K11" s="10">
        <v>0.52188782960147106</v>
      </c>
      <c r="L11" s="10">
        <v>0.47252124195378786</v>
      </c>
      <c r="M11" s="10">
        <v>0.48265658085514895</v>
      </c>
      <c r="N11" s="10">
        <v>0.49930032957966225</v>
      </c>
      <c r="O11" s="10">
        <v>0.5098047118078155</v>
      </c>
      <c r="P11" s="10">
        <v>0.5219277902680719</v>
      </c>
      <c r="Q11" s="10">
        <v>0.53583807780645709</v>
      </c>
      <c r="R11" s="10">
        <v>0.53873013687650095</v>
      </c>
      <c r="S11" s="10">
        <v>0.52954753667974219</v>
      </c>
      <c r="T11" s="10">
        <v>0.52951775173901949</v>
      </c>
    </row>
    <row r="12" spans="1:20" x14ac:dyDescent="0.25">
      <c r="A12" s="5"/>
      <c r="B12" s="5" t="s">
        <v>32</v>
      </c>
      <c r="C12" s="10">
        <v>4.3905794290256019E-3</v>
      </c>
      <c r="D12" s="10">
        <v>1.6800345564424581E-2</v>
      </c>
      <c r="E12" s="10">
        <v>1.0935135288174726E-2</v>
      </c>
      <c r="F12" s="10">
        <v>2.4295558684960791E-2</v>
      </c>
      <c r="G12" s="10">
        <v>1.879605209654996E-2</v>
      </c>
      <c r="H12" s="10">
        <v>1.7654900716937132E-2</v>
      </c>
      <c r="I12" s="10">
        <v>2.3249869648950913E-2</v>
      </c>
      <c r="J12" s="10">
        <v>2.3156557651016051E-2</v>
      </c>
      <c r="K12" s="10">
        <v>2.6326331372791837E-2</v>
      </c>
      <c r="L12" s="10">
        <v>2.1998114227000706E-2</v>
      </c>
      <c r="M12" s="10">
        <v>2.866169862802392E-2</v>
      </c>
      <c r="N12" s="10">
        <v>2.5244537362791305E-2</v>
      </c>
      <c r="O12" s="10">
        <v>3.0215887911234311E-2</v>
      </c>
      <c r="P12" s="10">
        <v>3.0591993927548664E-2</v>
      </c>
      <c r="Q12" s="10">
        <v>3.531890753234531E-2</v>
      </c>
      <c r="R12" s="10">
        <v>4.3129262222298043E-2</v>
      </c>
      <c r="S12" s="10">
        <v>4.0466297685902299E-2</v>
      </c>
      <c r="T12" s="10">
        <v>4.0093340464557634E-2</v>
      </c>
    </row>
    <row r="13" spans="1:20" x14ac:dyDescent="0.25">
      <c r="A13" s="5" t="s">
        <v>3</v>
      </c>
      <c r="B13" s="5" t="s">
        <v>26</v>
      </c>
      <c r="C13" s="5"/>
      <c r="D13" s="10">
        <f>AVERAGE(C11:E11)</f>
        <v>0.48173004628195243</v>
      </c>
      <c r="E13" s="10"/>
      <c r="F13" s="10"/>
      <c r="G13" s="10">
        <f>AVERAGE(F11:H11)</f>
        <v>0.49649571703234385</v>
      </c>
      <c r="H13" s="10"/>
      <c r="I13" s="10"/>
      <c r="J13" s="10">
        <f>AVERAGE(I11:K11)</f>
        <v>0.49763196881144395</v>
      </c>
      <c r="K13" s="10"/>
      <c r="L13" s="10"/>
      <c r="M13" s="10">
        <f>AVERAGE(L11:N11)</f>
        <v>0.48482605079619967</v>
      </c>
      <c r="N13" s="10"/>
      <c r="O13" s="10"/>
      <c r="P13" s="10">
        <f>AVERAGE(O11:Q11)</f>
        <v>0.52252352662744816</v>
      </c>
      <c r="Q13" s="10"/>
      <c r="R13" s="10"/>
      <c r="S13" s="10">
        <f>AVERAGE(R11:T11)</f>
        <v>0.53259847509842084</v>
      </c>
      <c r="T13" s="5"/>
    </row>
    <row r="14" spans="1:20" x14ac:dyDescent="0.25">
      <c r="A14" s="5"/>
      <c r="B14" s="5" t="s">
        <v>32</v>
      </c>
      <c r="C14" s="5"/>
      <c r="D14" s="10">
        <f>AVERAGE(C12:E12)</f>
        <v>1.0708686760541637E-2</v>
      </c>
      <c r="E14" s="10"/>
      <c r="F14" s="10"/>
      <c r="G14" s="10">
        <f>AVERAGE(F12:H12)</f>
        <v>2.0248837166149294E-2</v>
      </c>
      <c r="H14" s="10"/>
      <c r="I14" s="10"/>
      <c r="J14" s="10">
        <f>AVERAGE(I12:K12)</f>
        <v>2.4244252890919599E-2</v>
      </c>
      <c r="K14" s="10"/>
      <c r="L14" s="10"/>
      <c r="M14" s="10">
        <f>AVERAGE(L12:N12)</f>
        <v>2.530145007260531E-2</v>
      </c>
      <c r="N14" s="10"/>
      <c r="O14" s="10"/>
      <c r="P14" s="10">
        <f>AVERAGE(O12:Q12)</f>
        <v>3.2042263123709426E-2</v>
      </c>
      <c r="Q14" s="10"/>
      <c r="R14" s="10"/>
      <c r="S14" s="10">
        <f>AVERAGE(R12:T12)</f>
        <v>4.1229633457585992E-2</v>
      </c>
      <c r="T14" s="5"/>
    </row>
    <row r="15" spans="1:20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</row>
    <row r="16" spans="1:20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</row>
    <row r="17" spans="1:20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</row>
    <row r="18" spans="1:20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</row>
    <row r="19" spans="1:20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</row>
  </sheetData>
  <mergeCells count="6">
    <mergeCell ref="R6:T6"/>
    <mergeCell ref="C6:E6"/>
    <mergeCell ref="F6:H6"/>
    <mergeCell ref="I6:K6"/>
    <mergeCell ref="L6:N6"/>
    <mergeCell ref="O6:Q6"/>
  </mergeCells>
  <phoneticPr fontId="4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174802-A021-4F46-BC1E-3B4A994482DB}">
  <dimension ref="A1:G36"/>
  <sheetViews>
    <sheetView workbookViewId="0"/>
  </sheetViews>
  <sheetFormatPr defaultRowHeight="14.4" x14ac:dyDescent="0.25"/>
  <sheetData>
    <row r="1" spans="1:7" x14ac:dyDescent="0.25">
      <c r="A1" s="4" t="s">
        <v>33</v>
      </c>
    </row>
    <row r="3" spans="1:7" x14ac:dyDescent="0.25">
      <c r="C3" s="5"/>
      <c r="D3" s="5"/>
      <c r="E3" s="5"/>
      <c r="F3" s="5"/>
      <c r="G3" s="5"/>
    </row>
    <row r="4" spans="1:7" x14ac:dyDescent="0.25">
      <c r="C4" s="5"/>
      <c r="D4" s="5"/>
      <c r="E4" s="5" t="s">
        <v>29</v>
      </c>
      <c r="F4" s="5"/>
      <c r="G4" s="5"/>
    </row>
    <row r="5" spans="1:7" x14ac:dyDescent="0.25">
      <c r="C5" s="5" t="s">
        <v>34</v>
      </c>
      <c r="D5" s="5" t="s">
        <v>35</v>
      </c>
      <c r="E5" s="5" t="s">
        <v>9</v>
      </c>
      <c r="F5" s="5" t="s">
        <v>3</v>
      </c>
      <c r="G5" s="5" t="s">
        <v>4</v>
      </c>
    </row>
    <row r="6" spans="1:7" x14ac:dyDescent="0.25">
      <c r="C6" s="22" t="s">
        <v>1</v>
      </c>
      <c r="D6" s="22" t="s">
        <v>41</v>
      </c>
      <c r="E6" s="5">
        <v>1.9417475728155339E-3</v>
      </c>
      <c r="F6" s="8">
        <f>AVERAGE(E6:E8)</f>
        <v>2.7184466019417475E-3</v>
      </c>
      <c r="G6" s="8">
        <f>STDEVA(E6:E8)</f>
        <v>1.3452821806360213E-3</v>
      </c>
    </row>
    <row r="7" spans="1:7" x14ac:dyDescent="0.25">
      <c r="C7" s="22"/>
      <c r="D7" s="22"/>
      <c r="E7" s="5">
        <v>1.9417475728155339E-3</v>
      </c>
      <c r="F7" s="8"/>
      <c r="G7" s="8"/>
    </row>
    <row r="8" spans="1:7" x14ac:dyDescent="0.25">
      <c r="C8" s="22"/>
      <c r="D8" s="22"/>
      <c r="E8" s="5">
        <v>4.2718446601941748E-3</v>
      </c>
      <c r="F8" s="8"/>
      <c r="G8" s="8"/>
    </row>
    <row r="9" spans="1:7" x14ac:dyDescent="0.25">
      <c r="C9" s="22"/>
      <c r="D9" s="22">
        <v>6</v>
      </c>
      <c r="E9" s="5">
        <v>1.4757281553398055E-2</v>
      </c>
      <c r="F9" s="8">
        <f>AVERAGE(E9:E11)</f>
        <v>2.1618122977346277E-2</v>
      </c>
      <c r="G9" s="8">
        <f>STDEVA(E9:E11)</f>
        <v>5.970150191637648E-3</v>
      </c>
    </row>
    <row r="10" spans="1:7" x14ac:dyDescent="0.25">
      <c r="C10" s="22"/>
      <c r="D10" s="22"/>
      <c r="E10" s="5">
        <v>2.4466019417475726E-2</v>
      </c>
      <c r="F10" s="8"/>
      <c r="G10" s="8"/>
    </row>
    <row r="11" spans="1:7" x14ac:dyDescent="0.25">
      <c r="C11" s="22"/>
      <c r="D11" s="22"/>
      <c r="E11" s="5">
        <v>2.5631067961165047E-2</v>
      </c>
      <c r="F11" s="8"/>
      <c r="G11" s="8"/>
    </row>
    <row r="12" spans="1:7" x14ac:dyDescent="0.25">
      <c r="C12" s="22" t="s">
        <v>39</v>
      </c>
      <c r="D12" s="22" t="s">
        <v>41</v>
      </c>
      <c r="E12" s="5">
        <v>6.446601941747572E-2</v>
      </c>
      <c r="F12" s="8">
        <f>AVERAGE(E12:E14)</f>
        <v>7.0550161812297729E-2</v>
      </c>
      <c r="G12" s="8">
        <f>STDEVA(E12:E14)</f>
        <v>1.2258154667868077E-2</v>
      </c>
    </row>
    <row r="13" spans="1:7" x14ac:dyDescent="0.25">
      <c r="C13" s="22"/>
      <c r="D13" s="22"/>
      <c r="E13" s="5">
        <v>8.4660194174757286E-2</v>
      </c>
      <c r="F13" s="8"/>
      <c r="G13" s="8"/>
    </row>
    <row r="14" spans="1:7" x14ac:dyDescent="0.25">
      <c r="C14" s="22"/>
      <c r="D14" s="22"/>
      <c r="E14" s="5">
        <v>6.2524271844660181E-2</v>
      </c>
      <c r="F14" s="8"/>
      <c r="G14" s="8"/>
    </row>
    <row r="15" spans="1:7" x14ac:dyDescent="0.25">
      <c r="C15" s="22"/>
      <c r="D15" s="22">
        <v>6</v>
      </c>
      <c r="E15" s="5">
        <v>0.46330097087378641</v>
      </c>
      <c r="F15" s="8">
        <f>AVERAGE(E15:E17)</f>
        <v>0.4384466019417475</v>
      </c>
      <c r="G15" s="8">
        <f>STDEVA(E15:E17)</f>
        <v>2.2200552897796481E-2</v>
      </c>
    </row>
    <row r="16" spans="1:7" x14ac:dyDescent="0.25">
      <c r="C16" s="22"/>
      <c r="D16" s="22"/>
      <c r="E16" s="5">
        <v>0.42058252427184456</v>
      </c>
      <c r="F16" s="8"/>
      <c r="G16" s="8"/>
    </row>
    <row r="17" spans="3:7" x14ac:dyDescent="0.25">
      <c r="C17" s="22"/>
      <c r="D17" s="22"/>
      <c r="E17" s="5">
        <v>0.4314563106796116</v>
      </c>
      <c r="F17" s="8"/>
      <c r="G17" s="8"/>
    </row>
    <row r="18" spans="3:7" x14ac:dyDescent="0.25">
      <c r="C18" s="22" t="s">
        <v>40</v>
      </c>
      <c r="D18" s="22" t="s">
        <v>41</v>
      </c>
      <c r="E18" s="5">
        <v>3.4652725914861834E-2</v>
      </c>
      <c r="F18" s="8">
        <f>AVERAGE(E18:E20)</f>
        <v>3.4055265123226285E-2</v>
      </c>
      <c r="G18" s="8">
        <f>STDEVA(E18:E20)</f>
        <v>5.9746079163554983E-4</v>
      </c>
    </row>
    <row r="19" spans="3:7" x14ac:dyDescent="0.25">
      <c r="C19" s="22"/>
      <c r="D19" s="22"/>
      <c r="E19" s="5">
        <v>3.4055265123226285E-2</v>
      </c>
      <c r="F19" s="8"/>
      <c r="G19" s="8"/>
    </row>
    <row r="20" spans="3:7" x14ac:dyDescent="0.25">
      <c r="C20" s="22"/>
      <c r="D20" s="22"/>
      <c r="E20" s="5">
        <v>3.3457804331590735E-2</v>
      </c>
      <c r="F20" s="8"/>
      <c r="G20" s="8"/>
    </row>
    <row r="21" spans="3:7" x14ac:dyDescent="0.25">
      <c r="C21" s="22"/>
      <c r="D21" s="22">
        <v>6</v>
      </c>
      <c r="E21" s="5">
        <v>0.39342793129200898</v>
      </c>
      <c r="F21" s="8">
        <f>AVERAGE(E21:E23)</f>
        <v>0.39631565845158079</v>
      </c>
      <c r="G21" s="8">
        <f>STDEVA(E21:E23)</f>
        <v>3.5639592070048666E-3</v>
      </c>
    </row>
    <row r="22" spans="3:7" x14ac:dyDescent="0.25">
      <c r="C22" s="22"/>
      <c r="D22" s="22"/>
      <c r="E22" s="5">
        <v>0.39522031366691562</v>
      </c>
      <c r="F22" s="5"/>
      <c r="G22" s="5"/>
    </row>
    <row r="23" spans="3:7" x14ac:dyDescent="0.25">
      <c r="C23" s="22"/>
      <c r="D23" s="22"/>
      <c r="E23" s="5">
        <v>0.40029873039581776</v>
      </c>
      <c r="F23" s="5"/>
      <c r="G23" s="5"/>
    </row>
    <row r="24" spans="3:7" x14ac:dyDescent="0.25">
      <c r="C24" s="22" t="s">
        <v>42</v>
      </c>
      <c r="D24" s="22" t="s">
        <v>41</v>
      </c>
      <c r="E24" s="5">
        <v>6.9514563106796101E-2</v>
      </c>
      <c r="F24" s="8">
        <f>AVERAGE(E24:E26)</f>
        <v>6.718446601941748E-2</v>
      </c>
      <c r="G24" s="8">
        <f>STDEVA(E24:E26)</f>
        <v>3.7046182579298769E-3</v>
      </c>
    </row>
    <row r="25" spans="3:7" x14ac:dyDescent="0.25">
      <c r="C25" s="22"/>
      <c r="D25" s="22"/>
      <c r="E25" s="5">
        <v>6.2912621359223306E-2</v>
      </c>
      <c r="F25" s="5"/>
      <c r="G25" s="5"/>
    </row>
    <row r="26" spans="3:7" x14ac:dyDescent="0.25">
      <c r="C26" s="22"/>
      <c r="D26" s="22"/>
      <c r="E26" s="5">
        <v>6.9126213592233005E-2</v>
      </c>
      <c r="F26" s="5"/>
      <c r="G26" s="5"/>
    </row>
    <row r="27" spans="3:7" x14ac:dyDescent="0.25">
      <c r="C27" s="22"/>
      <c r="D27" s="22">
        <v>6</v>
      </c>
      <c r="E27" s="5">
        <v>0.55417475728155341</v>
      </c>
      <c r="F27" s="8">
        <f>AVERAGE(E27:E29)</f>
        <v>0.5522330097087379</v>
      </c>
      <c r="G27" s="8">
        <f>STDEVA(E27:E29)</f>
        <v>4.4108025986798576E-3</v>
      </c>
    </row>
    <row r="28" spans="3:7" x14ac:dyDescent="0.25">
      <c r="C28" s="22"/>
      <c r="D28" s="22"/>
      <c r="E28" s="5">
        <v>0.55533980582524267</v>
      </c>
      <c r="F28" s="5"/>
      <c r="G28" s="5"/>
    </row>
    <row r="29" spans="3:7" x14ac:dyDescent="0.25">
      <c r="C29" s="22"/>
      <c r="D29" s="22"/>
      <c r="E29" s="5">
        <v>0.54718446601941739</v>
      </c>
      <c r="F29" s="5"/>
      <c r="G29" s="5"/>
    </row>
    <row r="30" spans="3:7" x14ac:dyDescent="0.25">
      <c r="C30" s="22" t="s">
        <v>43</v>
      </c>
      <c r="D30" s="22" t="s">
        <v>41</v>
      </c>
      <c r="E30" s="5">
        <v>3.7170596393897366E-2</v>
      </c>
      <c r="F30" s="8">
        <f>AVERAGE(E30:E32)</f>
        <v>3.7725381414701803E-2</v>
      </c>
      <c r="G30" s="8">
        <f>STDEVA(E30:E32)</f>
        <v>2.000305839369756E-3</v>
      </c>
    </row>
    <row r="31" spans="3:7" x14ac:dyDescent="0.25">
      <c r="C31" s="22"/>
      <c r="D31" s="22"/>
      <c r="E31" s="5">
        <v>3.9944521497919556E-2</v>
      </c>
      <c r="F31" s="5"/>
      <c r="G31" s="5"/>
    </row>
    <row r="32" spans="3:7" x14ac:dyDescent="0.25">
      <c r="C32" s="22"/>
      <c r="D32" s="22"/>
      <c r="E32" s="5">
        <v>3.6061026352288493E-2</v>
      </c>
      <c r="F32" s="5"/>
      <c r="G32" s="5"/>
    </row>
    <row r="33" spans="3:7" x14ac:dyDescent="0.25">
      <c r="C33" s="22"/>
      <c r="D33" s="22">
        <v>6</v>
      </c>
      <c r="E33" s="5">
        <v>0.35950069348127606</v>
      </c>
      <c r="F33" s="8">
        <f>AVERAGE(E33:E35)</f>
        <v>0.35589459084604719</v>
      </c>
      <c r="G33" s="8">
        <f>STDEVA(E33:E35)</f>
        <v>5.3140760223767299E-3</v>
      </c>
    </row>
    <row r="34" spans="3:7" x14ac:dyDescent="0.25">
      <c r="C34" s="22"/>
      <c r="D34" s="22"/>
      <c r="E34" s="5">
        <v>0.34979195561719834</v>
      </c>
      <c r="F34" s="5"/>
      <c r="G34" s="5"/>
    </row>
    <row r="35" spans="3:7" x14ac:dyDescent="0.25">
      <c r="C35" s="22"/>
      <c r="D35" s="22"/>
      <c r="E35" s="5">
        <v>0.35839112343966717</v>
      </c>
      <c r="F35" s="5"/>
      <c r="G35" s="5"/>
    </row>
    <row r="36" spans="3:7" x14ac:dyDescent="0.25">
      <c r="C36" s="5"/>
      <c r="D36" s="5"/>
      <c r="E36" s="5"/>
      <c r="F36" s="5"/>
      <c r="G36" s="5"/>
    </row>
  </sheetData>
  <mergeCells count="15">
    <mergeCell ref="C30:C35"/>
    <mergeCell ref="D30:D32"/>
    <mergeCell ref="D33:D35"/>
    <mergeCell ref="C18:C23"/>
    <mergeCell ref="D18:D20"/>
    <mergeCell ref="D21:D23"/>
    <mergeCell ref="C24:C29"/>
    <mergeCell ref="D24:D26"/>
    <mergeCell ref="D27:D29"/>
    <mergeCell ref="C6:C11"/>
    <mergeCell ref="D6:D8"/>
    <mergeCell ref="D9:D11"/>
    <mergeCell ref="C12:C17"/>
    <mergeCell ref="D12:D14"/>
    <mergeCell ref="D15:D17"/>
  </mergeCells>
  <phoneticPr fontId="4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67D346-63D1-458C-8217-477FA855A676}">
  <dimension ref="A1:J20"/>
  <sheetViews>
    <sheetView workbookViewId="0">
      <selection activeCell="E12" sqref="E12"/>
    </sheetView>
  </sheetViews>
  <sheetFormatPr defaultRowHeight="14.4" x14ac:dyDescent="0.25"/>
  <sheetData>
    <row r="1" spans="1:10" x14ac:dyDescent="0.25">
      <c r="A1" s="4" t="s">
        <v>44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x14ac:dyDescent="0.25">
      <c r="A3" s="5"/>
      <c r="B3" s="5"/>
      <c r="C3" s="5"/>
      <c r="D3" s="5"/>
      <c r="E3" s="5"/>
      <c r="F3" s="5"/>
      <c r="G3" s="5"/>
      <c r="H3" s="5"/>
      <c r="I3" s="5"/>
      <c r="J3" s="5"/>
    </row>
    <row r="4" spans="1:10" x14ac:dyDescent="0.25">
      <c r="A4" s="5"/>
      <c r="B4" s="5"/>
      <c r="C4" s="5"/>
      <c r="D4" s="5"/>
      <c r="E4" s="5"/>
      <c r="F4" s="5"/>
      <c r="G4" s="5"/>
      <c r="H4" s="5"/>
      <c r="I4" s="5"/>
      <c r="J4" s="5"/>
    </row>
    <row r="5" spans="1:10" x14ac:dyDescent="0.25">
      <c r="A5" s="6" t="s">
        <v>34</v>
      </c>
      <c r="B5" s="5" t="s">
        <v>46</v>
      </c>
      <c r="C5" s="6">
        <v>0</v>
      </c>
      <c r="D5" s="6">
        <v>5</v>
      </c>
      <c r="E5" s="6">
        <v>10</v>
      </c>
      <c r="F5" s="6">
        <v>20</v>
      </c>
      <c r="G5" s="6">
        <v>30</v>
      </c>
      <c r="H5" s="6">
        <v>60</v>
      </c>
      <c r="I5" s="6">
        <v>120</v>
      </c>
      <c r="J5" s="5"/>
    </row>
    <row r="6" spans="1:10" x14ac:dyDescent="0.25">
      <c r="A6" s="22" t="s">
        <v>38</v>
      </c>
      <c r="B6" s="22" t="s">
        <v>45</v>
      </c>
      <c r="C6" s="6">
        <v>0</v>
      </c>
      <c r="D6" s="14">
        <v>28.847709178725616</v>
      </c>
      <c r="E6" s="14">
        <v>55.987768498278001</v>
      </c>
      <c r="F6" s="14">
        <v>68.136223858613448</v>
      </c>
      <c r="G6" s="14">
        <v>76.163998803577186</v>
      </c>
      <c r="H6" s="14">
        <v>81.821303323624548</v>
      </c>
      <c r="I6" s="14">
        <v>81.930498648243557</v>
      </c>
      <c r="J6" s="5"/>
    </row>
    <row r="7" spans="1:10" x14ac:dyDescent="0.25">
      <c r="A7" s="22"/>
      <c r="B7" s="22"/>
      <c r="C7" s="6">
        <v>0</v>
      </c>
      <c r="D7" s="14">
        <v>29.843050100980271</v>
      </c>
      <c r="E7" s="14">
        <v>61.189584682400358</v>
      </c>
      <c r="F7" s="14">
        <v>67.095746052353547</v>
      </c>
      <c r="G7" s="14">
        <v>73.691516526403234</v>
      </c>
      <c r="H7" s="14">
        <v>80.540453294459482</v>
      </c>
      <c r="I7" s="14">
        <v>81.579709491617479</v>
      </c>
      <c r="J7" s="5"/>
    </row>
    <row r="8" spans="1:10" x14ac:dyDescent="0.25">
      <c r="A8" s="22"/>
      <c r="B8" s="22"/>
      <c r="C8" s="6">
        <v>0</v>
      </c>
      <c r="D8" s="14">
        <v>28.607154640127753</v>
      </c>
      <c r="E8" s="14">
        <v>55.873847357779759</v>
      </c>
      <c r="F8" s="14">
        <v>73.221515444667403</v>
      </c>
      <c r="G8" s="14">
        <v>75.996773033815572</v>
      </c>
      <c r="H8" s="14">
        <v>84.697045057867911</v>
      </c>
      <c r="I8" s="14">
        <v>78.183907365051269</v>
      </c>
      <c r="J8" s="5"/>
    </row>
    <row r="9" spans="1:10" x14ac:dyDescent="0.25">
      <c r="A9" s="6" t="s">
        <v>11</v>
      </c>
      <c r="B9" s="5" t="s">
        <v>45</v>
      </c>
      <c r="C9" s="6">
        <v>0</v>
      </c>
      <c r="D9" s="14">
        <v>29.099304639944545</v>
      </c>
      <c r="E9" s="14">
        <v>57.683733512819373</v>
      </c>
      <c r="F9" s="14">
        <v>69.4844951185448</v>
      </c>
      <c r="G9" s="14">
        <v>75.284096121265335</v>
      </c>
      <c r="H9" s="14">
        <v>82.35293389198398</v>
      </c>
      <c r="I9" s="14">
        <v>80.564705168304101</v>
      </c>
      <c r="J9" s="5"/>
    </row>
    <row r="10" spans="1:10" x14ac:dyDescent="0.25">
      <c r="A10" s="6" t="s">
        <v>13</v>
      </c>
      <c r="B10" s="5" t="s">
        <v>45</v>
      </c>
      <c r="C10" s="6">
        <v>0</v>
      </c>
      <c r="D10" s="14">
        <v>0.65523629678035955</v>
      </c>
      <c r="E10" s="14">
        <v>3.0366904392779945</v>
      </c>
      <c r="F10" s="14">
        <v>3.2779016465903874</v>
      </c>
      <c r="G10" s="14">
        <v>1.3817465176349935</v>
      </c>
      <c r="H10" s="14">
        <v>2.1286820025121949</v>
      </c>
      <c r="I10" s="14">
        <v>2.0692781091679637</v>
      </c>
      <c r="J10" s="5"/>
    </row>
    <row r="11" spans="1:10" x14ac:dyDescent="0.25">
      <c r="A11" s="22" t="s">
        <v>31</v>
      </c>
      <c r="B11" s="22" t="s">
        <v>45</v>
      </c>
      <c r="C11" s="6">
        <v>0</v>
      </c>
      <c r="D11" s="14">
        <v>0.20285239074649075</v>
      </c>
      <c r="E11" s="14">
        <v>1.1043511629066216</v>
      </c>
      <c r="F11" s="14">
        <v>1.5857224486966071</v>
      </c>
      <c r="G11" s="14">
        <v>2.5608766828294898</v>
      </c>
      <c r="H11" s="14">
        <v>2.8972586760433807</v>
      </c>
      <c r="I11" s="14">
        <v>4.0971098786894151</v>
      </c>
      <c r="J11" s="5"/>
    </row>
    <row r="12" spans="1:10" x14ac:dyDescent="0.25">
      <c r="A12" s="22"/>
      <c r="B12" s="22"/>
      <c r="C12" s="6">
        <v>0</v>
      </c>
      <c r="D12" s="14">
        <v>0.18489901931956207</v>
      </c>
      <c r="E12" s="14">
        <v>0.93793837390226653</v>
      </c>
      <c r="F12" s="14">
        <v>2.5431362475120527</v>
      </c>
      <c r="G12" s="14">
        <v>2.5023562451580936</v>
      </c>
      <c r="H12" s="14">
        <v>2.6958681290052189</v>
      </c>
      <c r="I12" s="14">
        <v>2.3471520526893452</v>
      </c>
      <c r="J12" s="5"/>
    </row>
    <row r="13" spans="1:10" x14ac:dyDescent="0.25">
      <c r="A13" s="22"/>
      <c r="B13" s="22"/>
      <c r="C13" s="6">
        <v>0</v>
      </c>
      <c r="D13" s="14">
        <v>0.19214883626094359</v>
      </c>
      <c r="E13" s="14">
        <v>1.0424886551335037</v>
      </c>
      <c r="F13" s="14">
        <v>2.2561775179061732</v>
      </c>
      <c r="G13" s="14">
        <v>1.8568564249417188</v>
      </c>
      <c r="H13" s="14">
        <v>2.10237458177077</v>
      </c>
      <c r="I13" s="14">
        <v>2.4847045575091777</v>
      </c>
      <c r="J13" s="5"/>
    </row>
    <row r="14" spans="1:10" x14ac:dyDescent="0.25">
      <c r="A14" s="6" t="s">
        <v>11</v>
      </c>
      <c r="B14" s="5" t="s">
        <v>45</v>
      </c>
      <c r="C14" s="6">
        <v>0</v>
      </c>
      <c r="D14" s="14">
        <v>0.19330008210899882</v>
      </c>
      <c r="E14" s="14">
        <v>1.0282593973141305</v>
      </c>
      <c r="F14" s="14">
        <v>2.1283454047049442</v>
      </c>
      <c r="G14" s="14">
        <v>2.3066964509764341</v>
      </c>
      <c r="H14" s="14">
        <v>2.5651671289397897</v>
      </c>
      <c r="I14" s="14">
        <v>2.9763221629626457</v>
      </c>
      <c r="J14" s="5"/>
    </row>
    <row r="15" spans="1:10" x14ac:dyDescent="0.25">
      <c r="A15" s="6" t="s">
        <v>13</v>
      </c>
      <c r="B15" s="5" t="s">
        <v>45</v>
      </c>
      <c r="C15" s="6">
        <v>0</v>
      </c>
      <c r="D15" s="14">
        <v>9.0318830622585621E-3</v>
      </c>
      <c r="E15" s="14">
        <v>8.4113957935764996E-2</v>
      </c>
      <c r="F15" s="14">
        <v>0.49134110596883124</v>
      </c>
      <c r="G15" s="14">
        <v>0.39067018976817253</v>
      </c>
      <c r="H15" s="14">
        <v>0.4132459853349767</v>
      </c>
      <c r="I15" s="14">
        <v>0.97306423256051022</v>
      </c>
      <c r="J15" s="5"/>
    </row>
    <row r="16" spans="1:10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</sheetData>
  <mergeCells count="4">
    <mergeCell ref="A6:A8"/>
    <mergeCell ref="A11:A13"/>
    <mergeCell ref="B6:B8"/>
    <mergeCell ref="B11:B13"/>
  </mergeCells>
  <phoneticPr fontId="4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2EE5B5-555D-4573-8C93-FC8CD0721CFD}">
  <dimension ref="A1:J26"/>
  <sheetViews>
    <sheetView workbookViewId="0">
      <selection activeCell="F16" sqref="F16"/>
    </sheetView>
  </sheetViews>
  <sheetFormatPr defaultRowHeight="14.4" x14ac:dyDescent="0.25"/>
  <sheetData>
    <row r="1" spans="1:10" x14ac:dyDescent="0.25">
      <c r="A1" s="4" t="s">
        <v>47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x14ac:dyDescent="0.25">
      <c r="A3" s="5"/>
      <c r="B3" s="5"/>
      <c r="C3" s="24" t="s">
        <v>48</v>
      </c>
      <c r="D3" s="24"/>
      <c r="E3" s="24"/>
      <c r="F3" s="24"/>
      <c r="G3" s="24"/>
      <c r="H3" s="24"/>
      <c r="I3" s="5"/>
      <c r="J3" s="5"/>
    </row>
    <row r="4" spans="1:10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 t="s">
        <v>3</v>
      </c>
      <c r="H4" s="5" t="s">
        <v>4</v>
      </c>
      <c r="I4" s="5"/>
      <c r="J4" s="5"/>
    </row>
    <row r="5" spans="1:10" x14ac:dyDescent="0.25">
      <c r="A5" s="5"/>
      <c r="B5" s="5" t="s">
        <v>49</v>
      </c>
      <c r="C5" s="13">
        <v>39090.708409095954</v>
      </c>
      <c r="D5" s="13">
        <v>38066.147131752143</v>
      </c>
      <c r="E5" s="13">
        <v>37970.015126467457</v>
      </c>
      <c r="F5" s="13">
        <v>38668.207906015734</v>
      </c>
      <c r="G5" s="13">
        <f>AVERAGE(C5:F5)</f>
        <v>38448.769643332824</v>
      </c>
      <c r="H5" s="13">
        <f>STDEVA(C5:F5)</f>
        <v>527.83974964190418</v>
      </c>
      <c r="I5" s="5"/>
      <c r="J5" s="5"/>
    </row>
    <row r="6" spans="1:10" x14ac:dyDescent="0.25">
      <c r="A6" s="5"/>
      <c r="B6" s="5" t="s">
        <v>50</v>
      </c>
      <c r="C6" s="13">
        <v>8098.2831688392062</v>
      </c>
      <c r="D6" s="13">
        <v>8117.2427250801356</v>
      </c>
      <c r="E6" s="13">
        <v>8188.9937404993098</v>
      </c>
      <c r="F6" s="13">
        <v>6752.108300044385</v>
      </c>
      <c r="G6" s="13">
        <f t="shared" ref="G6:G8" si="0">AVERAGE(C6:F6)</f>
        <v>7789.1569836157596</v>
      </c>
      <c r="H6" s="13">
        <f t="shared" ref="H6:H8" si="1">STDEVA(C6:F6)</f>
        <v>692.46868915865218</v>
      </c>
      <c r="I6" s="5"/>
      <c r="J6" s="5"/>
    </row>
    <row r="7" spans="1:10" x14ac:dyDescent="0.25">
      <c r="A7" s="5"/>
      <c r="B7" s="5" t="s">
        <v>51</v>
      </c>
      <c r="C7" s="13">
        <v>2448.1468255693521</v>
      </c>
      <c r="D7" s="13">
        <v>2233.3675839286002</v>
      </c>
      <c r="E7" s="13">
        <v>2809.871004827718</v>
      </c>
      <c r="F7" s="13">
        <v>2821.8896581305612</v>
      </c>
      <c r="G7" s="13">
        <f t="shared" si="0"/>
        <v>2578.318768114058</v>
      </c>
      <c r="H7" s="13">
        <f t="shared" si="1"/>
        <v>288.02735453850107</v>
      </c>
      <c r="I7" s="5"/>
      <c r="J7" s="5"/>
    </row>
    <row r="8" spans="1:10" x14ac:dyDescent="0.25">
      <c r="A8" s="5"/>
      <c r="B8" s="5" t="s">
        <v>52</v>
      </c>
      <c r="C8" s="13">
        <v>386.79247160143001</v>
      </c>
      <c r="D8" s="13">
        <v>523.35591361939339</v>
      </c>
      <c r="E8" s="13">
        <v>359.19379582376376</v>
      </c>
      <c r="F8" s="13">
        <v>275.46955404816316</v>
      </c>
      <c r="G8" s="13">
        <f t="shared" si="0"/>
        <v>386.20293377318762</v>
      </c>
      <c r="H8" s="13">
        <f t="shared" si="1"/>
        <v>102.96061116375513</v>
      </c>
      <c r="I8" s="5"/>
      <c r="J8" s="5"/>
    </row>
    <row r="9" spans="1:10" x14ac:dyDescent="0.25">
      <c r="A9" s="5"/>
      <c r="B9" s="5"/>
      <c r="C9" s="5"/>
      <c r="D9" s="5"/>
      <c r="E9" s="5"/>
      <c r="F9" s="5"/>
      <c r="G9" s="5"/>
      <c r="H9" s="5"/>
      <c r="I9" s="5"/>
      <c r="J9" s="5"/>
    </row>
    <row r="10" spans="1:10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pans="1:10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spans="1:10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10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</row>
    <row r="23" spans="1:10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</sheetData>
  <mergeCells count="1">
    <mergeCell ref="C3:H3"/>
  </mergeCells>
  <phoneticPr fontId="4" type="noConversion"/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715ADA-5D65-45B0-8836-BEA170CDF510}">
  <dimension ref="A1:J32"/>
  <sheetViews>
    <sheetView workbookViewId="0">
      <selection activeCell="G15" sqref="G15"/>
    </sheetView>
  </sheetViews>
  <sheetFormatPr defaultRowHeight="14.4" x14ac:dyDescent="0.25"/>
  <sheetData>
    <row r="1" spans="1:10" x14ac:dyDescent="0.25">
      <c r="A1" s="4" t="s">
        <v>47</v>
      </c>
      <c r="B1" s="5"/>
      <c r="C1" s="5"/>
      <c r="D1" s="5"/>
      <c r="E1" s="5"/>
      <c r="F1" s="5"/>
      <c r="G1" s="5"/>
      <c r="H1" s="5"/>
      <c r="I1" s="5"/>
      <c r="J1" s="5"/>
    </row>
    <row r="2" spans="1:10" x14ac:dyDescent="0.25">
      <c r="A2" s="5"/>
      <c r="B2" s="5"/>
      <c r="C2" s="5"/>
      <c r="D2" s="5"/>
      <c r="E2" s="5"/>
      <c r="F2" s="5"/>
      <c r="G2" s="5"/>
      <c r="H2" s="5"/>
      <c r="I2" s="5"/>
      <c r="J2" s="5"/>
    </row>
    <row r="3" spans="1:10" x14ac:dyDescent="0.25">
      <c r="A3" s="5"/>
      <c r="B3" s="5"/>
      <c r="C3" s="24" t="s">
        <v>48</v>
      </c>
      <c r="D3" s="24"/>
      <c r="E3" s="24"/>
      <c r="F3" s="24"/>
      <c r="G3" s="24"/>
      <c r="H3" s="24"/>
      <c r="I3" s="5"/>
      <c r="J3" s="5"/>
    </row>
    <row r="4" spans="1:10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 t="s">
        <v>3</v>
      </c>
      <c r="H4" s="5" t="s">
        <v>4</v>
      </c>
      <c r="I4" s="5"/>
      <c r="J4" s="5"/>
    </row>
    <row r="5" spans="1:10" x14ac:dyDescent="0.25">
      <c r="A5" s="5"/>
      <c r="B5" s="5" t="s">
        <v>49</v>
      </c>
      <c r="C5" s="13">
        <v>34721.837209456062</v>
      </c>
      <c r="D5" s="13">
        <v>35297.111786254907</v>
      </c>
      <c r="E5" s="13">
        <v>33067.773434292118</v>
      </c>
      <c r="F5" s="13">
        <v>34928.041027903339</v>
      </c>
      <c r="G5" s="13">
        <f>AVERAGE(C5:F5)</f>
        <v>34503.690864476608</v>
      </c>
      <c r="H5" s="13">
        <f>STDEVA(C5:F5)</f>
        <v>986.41379323475678</v>
      </c>
      <c r="I5" s="5"/>
      <c r="J5" s="5"/>
    </row>
    <row r="6" spans="1:10" x14ac:dyDescent="0.25">
      <c r="A6" s="5"/>
      <c r="B6" s="5" t="s">
        <v>50</v>
      </c>
      <c r="C6" s="13">
        <v>6879.9356982562731</v>
      </c>
      <c r="D6" s="13">
        <v>5863.0326807072743</v>
      </c>
      <c r="E6" s="13">
        <v>6876.0009938839949</v>
      </c>
      <c r="F6" s="13">
        <v>7261.7624016915697</v>
      </c>
      <c r="G6" s="13">
        <f t="shared" ref="G6:G8" si="0">AVERAGE(C6:F6)</f>
        <v>6720.182943634778</v>
      </c>
      <c r="H6" s="13">
        <f t="shared" ref="H6:H8" si="1">STDEVA(C6:F6)</f>
        <v>599.39277329043603</v>
      </c>
      <c r="I6" s="5"/>
      <c r="J6" s="5"/>
    </row>
    <row r="7" spans="1:10" x14ac:dyDescent="0.25">
      <c r="A7" s="5"/>
      <c r="B7" s="5" t="s">
        <v>51</v>
      </c>
      <c r="C7" s="13">
        <v>2672.5437615201245</v>
      </c>
      <c r="D7" s="13">
        <v>2611.8688818593114</v>
      </c>
      <c r="E7" s="13">
        <v>2513.7867211881035</v>
      </c>
      <c r="F7" s="13">
        <v>2897.1193717754823</v>
      </c>
      <c r="G7" s="13">
        <f t="shared" si="0"/>
        <v>2673.8296840857556</v>
      </c>
      <c r="H7" s="13">
        <f t="shared" si="1"/>
        <v>162.59646286745627</v>
      </c>
      <c r="I7" s="5"/>
      <c r="J7" s="5"/>
    </row>
    <row r="8" spans="1:10" x14ac:dyDescent="0.25">
      <c r="A8" s="5"/>
      <c r="B8" s="5" t="s">
        <v>52</v>
      </c>
      <c r="C8" s="13">
        <v>209.63883479328936</v>
      </c>
      <c r="D8" s="13">
        <v>110.34159132774984</v>
      </c>
      <c r="E8" s="13">
        <v>172.21451953226062</v>
      </c>
      <c r="F8" s="13">
        <v>426.46887301379167</v>
      </c>
      <c r="G8" s="13">
        <f t="shared" si="0"/>
        <v>229.66595466677288</v>
      </c>
      <c r="H8" s="13">
        <f t="shared" si="1"/>
        <v>137.44264899175036</v>
      </c>
      <c r="I8" s="5"/>
      <c r="J8" s="5"/>
    </row>
    <row r="9" spans="1:10" x14ac:dyDescent="0.25">
      <c r="A9" s="5"/>
      <c r="B9" s="5"/>
      <c r="C9" s="5"/>
      <c r="D9" s="5"/>
      <c r="E9" s="5"/>
      <c r="F9" s="5"/>
      <c r="G9" s="5"/>
      <c r="H9" s="5"/>
      <c r="I9" s="5"/>
      <c r="J9" s="5"/>
    </row>
    <row r="10" spans="1:10" x14ac:dyDescent="0.25">
      <c r="A10" s="5"/>
      <c r="B10" s="5"/>
      <c r="C10" s="5"/>
      <c r="D10" s="5"/>
      <c r="E10" s="5"/>
      <c r="F10" s="5"/>
      <c r="G10" s="5"/>
      <c r="H10" s="5"/>
      <c r="I10" s="5"/>
      <c r="J10" s="5"/>
    </row>
    <row r="11" spans="1:10" x14ac:dyDescent="0.25">
      <c r="A11" s="5"/>
      <c r="B11" s="5"/>
      <c r="C11" s="5"/>
      <c r="D11" s="5"/>
      <c r="E11" s="5"/>
      <c r="F11" s="5"/>
      <c r="G11" s="5"/>
      <c r="H11" s="5"/>
      <c r="I11" s="5"/>
      <c r="J11" s="5"/>
    </row>
    <row r="12" spans="1:10" x14ac:dyDescent="0.25">
      <c r="A12" s="5"/>
      <c r="B12" s="5"/>
      <c r="C12" s="5"/>
      <c r="D12" s="5"/>
      <c r="E12" s="5"/>
      <c r="F12" s="5"/>
      <c r="G12" s="5"/>
      <c r="H12" s="5"/>
      <c r="I12" s="5"/>
      <c r="J12" s="5"/>
    </row>
    <row r="13" spans="1:10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10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</row>
    <row r="15" spans="1:10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</row>
    <row r="18" spans="1:10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x14ac:dyDescent="0.25">
      <c r="A19" s="5"/>
      <c r="B19" s="5"/>
      <c r="C19" s="5"/>
      <c r="D19" s="5"/>
      <c r="E19" s="5"/>
      <c r="F19" s="5"/>
      <c r="G19" s="5"/>
      <c r="H19" s="5"/>
      <c r="I19" s="5"/>
      <c r="J19" s="5"/>
    </row>
    <row r="20" spans="1:10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x14ac:dyDescent="0.25">
      <c r="A22" s="5"/>
      <c r="B22" s="5"/>
      <c r="C22" s="5"/>
      <c r="D22" s="5"/>
      <c r="E22" s="5"/>
      <c r="F22" s="5"/>
      <c r="G22" s="5"/>
      <c r="H22" s="5"/>
      <c r="I22" s="5"/>
      <c r="J22" s="5"/>
    </row>
    <row r="23" spans="1:10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x14ac:dyDescent="0.25">
      <c r="A24" s="5"/>
      <c r="B24" s="5"/>
      <c r="C24" s="5"/>
      <c r="D24" s="5"/>
      <c r="E24" s="5"/>
      <c r="F24" s="5"/>
      <c r="G24" s="5"/>
      <c r="H24" s="5"/>
      <c r="I24" s="5"/>
      <c r="J24" s="5"/>
    </row>
    <row r="25" spans="1:10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x14ac:dyDescent="0.25">
      <c r="A27" s="5"/>
      <c r="B27" s="5"/>
      <c r="C27" s="5"/>
      <c r="D27" s="5"/>
      <c r="E27" s="5"/>
      <c r="F27" s="5"/>
      <c r="G27" s="5"/>
      <c r="H27" s="5"/>
      <c r="I27" s="5"/>
      <c r="J27" s="5"/>
    </row>
    <row r="28" spans="1:10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</row>
    <row r="30" spans="1:10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</row>
  </sheetData>
  <mergeCells count="1">
    <mergeCell ref="C3:H3"/>
  </mergeCells>
  <phoneticPr fontId="4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D232D-4462-4094-8410-472E06596347}">
  <dimension ref="A1:G35"/>
  <sheetViews>
    <sheetView workbookViewId="0">
      <selection activeCell="E5" sqref="E5:F5"/>
    </sheetView>
  </sheetViews>
  <sheetFormatPr defaultRowHeight="14.4" x14ac:dyDescent="0.25"/>
  <sheetData>
    <row r="1" spans="1:7" x14ac:dyDescent="0.25">
      <c r="A1" s="4" t="s">
        <v>53</v>
      </c>
      <c r="B1" s="5"/>
      <c r="C1" s="5"/>
      <c r="D1" s="5"/>
      <c r="E1" s="5"/>
      <c r="F1" s="5"/>
      <c r="G1" s="5"/>
    </row>
    <row r="2" spans="1:7" x14ac:dyDescent="0.25">
      <c r="A2" s="5"/>
      <c r="B2" s="5"/>
      <c r="C2" s="5"/>
      <c r="D2" s="5" t="s">
        <v>28</v>
      </c>
      <c r="E2" s="5"/>
      <c r="F2" s="5"/>
      <c r="G2" s="5"/>
    </row>
    <row r="3" spans="1:7" x14ac:dyDescent="0.25">
      <c r="A3" s="5"/>
      <c r="B3" s="5"/>
      <c r="C3" s="5" t="s">
        <v>2</v>
      </c>
      <c r="D3" s="5"/>
      <c r="E3" s="5" t="s">
        <v>3</v>
      </c>
      <c r="F3" s="5" t="s">
        <v>4</v>
      </c>
      <c r="G3" s="5"/>
    </row>
    <row r="4" spans="1:7" x14ac:dyDescent="0.25">
      <c r="A4" s="5"/>
      <c r="B4" s="5"/>
      <c r="C4" s="22" t="s">
        <v>31</v>
      </c>
      <c r="D4" s="5">
        <v>4.0099828856964316E-2</v>
      </c>
      <c r="E4" s="5"/>
      <c r="F4" s="5"/>
      <c r="G4" s="5"/>
    </row>
    <row r="5" spans="1:7" x14ac:dyDescent="0.25">
      <c r="A5" s="5"/>
      <c r="B5" s="5"/>
      <c r="C5" s="22"/>
      <c r="D5" s="5">
        <v>4.1012913891202582E-2</v>
      </c>
      <c r="E5" s="5">
        <f>AVERAGE(D4:D6)</f>
        <v>3.8161324345909853E-2</v>
      </c>
      <c r="F5" s="5">
        <f>STDEVA(D4:D6)</f>
        <v>4.1733897339485361E-3</v>
      </c>
      <c r="G5" s="5"/>
    </row>
    <row r="6" spans="1:7" x14ac:dyDescent="0.25">
      <c r="A6" s="5"/>
      <c r="B6" s="5"/>
      <c r="C6" s="22"/>
      <c r="D6" s="5">
        <v>3.3371230289562653E-2</v>
      </c>
      <c r="E6" s="5"/>
      <c r="F6" s="5"/>
      <c r="G6" s="5"/>
    </row>
    <row r="7" spans="1:7" x14ac:dyDescent="0.25">
      <c r="A7" s="5"/>
      <c r="B7" s="5"/>
      <c r="C7" s="22" t="s">
        <v>54</v>
      </c>
      <c r="D7" s="5">
        <v>0.18755462239230611</v>
      </c>
      <c r="E7" s="5"/>
      <c r="F7" s="5"/>
      <c r="G7" s="5"/>
    </row>
    <row r="8" spans="1:7" x14ac:dyDescent="0.25">
      <c r="A8" s="5"/>
      <c r="B8" s="5"/>
      <c r="C8" s="22"/>
      <c r="D8" s="5">
        <v>0.12404920440135828</v>
      </c>
      <c r="E8" s="5">
        <f>AVERAGE(D7:D9)</f>
        <v>0.15896801569894195</v>
      </c>
      <c r="F8" s="5">
        <f>STDEVA(D7:D9)</f>
        <v>3.2222773622292672E-2</v>
      </c>
      <c r="G8" s="5"/>
    </row>
    <row r="9" spans="1:7" x14ac:dyDescent="0.25">
      <c r="A9" s="5"/>
      <c r="B9" s="5"/>
      <c r="C9" s="22"/>
      <c r="D9" s="5">
        <v>0.16530022030316147</v>
      </c>
      <c r="E9" s="5"/>
      <c r="F9" s="5"/>
      <c r="G9" s="5"/>
    </row>
    <row r="10" spans="1:7" x14ac:dyDescent="0.25">
      <c r="A10" s="5"/>
      <c r="B10" s="5"/>
      <c r="C10" s="22" t="s">
        <v>55</v>
      </c>
      <c r="D10" s="5">
        <v>0.34002175616126445</v>
      </c>
      <c r="E10" s="5"/>
      <c r="F10" s="5"/>
      <c r="G10" s="5"/>
    </row>
    <row r="11" spans="1:7" x14ac:dyDescent="0.25">
      <c r="A11" s="5"/>
      <c r="B11" s="5"/>
      <c r="C11" s="22"/>
      <c r="D11" s="5">
        <v>0.30971738135667665</v>
      </c>
      <c r="E11" s="5">
        <f>AVERAGE(D10:D12)</f>
        <v>0.31715671739280332</v>
      </c>
      <c r="F11" s="5">
        <f>STDEVA(D10:D12)</f>
        <v>2.0200322068323472E-2</v>
      </c>
      <c r="G11" s="5"/>
    </row>
    <row r="12" spans="1:7" x14ac:dyDescent="0.25">
      <c r="A12" s="5"/>
      <c r="B12" s="5"/>
      <c r="C12" s="22"/>
      <c r="D12" s="5">
        <v>0.30173101466046892</v>
      </c>
      <c r="E12" s="5"/>
      <c r="F12" s="5"/>
      <c r="G12" s="5"/>
    </row>
    <row r="13" spans="1:7" x14ac:dyDescent="0.25">
      <c r="A13" s="5"/>
      <c r="B13" s="5"/>
      <c r="C13" s="22" t="s">
        <v>56</v>
      </c>
      <c r="D13" s="5">
        <v>0.4303139622272768</v>
      </c>
      <c r="E13" s="5"/>
      <c r="F13" s="5"/>
      <c r="G13" s="5"/>
    </row>
    <row r="14" spans="1:7" x14ac:dyDescent="0.25">
      <c r="A14" s="5"/>
      <c r="B14" s="5"/>
      <c r="C14" s="22"/>
      <c r="D14" s="5">
        <v>0.36915535974302405</v>
      </c>
      <c r="E14" s="5">
        <f>AVERAGE(D13:D15)</f>
        <v>0.4006529735238506</v>
      </c>
      <c r="F14" s="5">
        <f>STDEVA(D13:D15)</f>
        <v>3.0620639415481078E-2</v>
      </c>
      <c r="G14" s="5"/>
    </row>
    <row r="15" spans="1:7" x14ac:dyDescent="0.25">
      <c r="A15" s="5"/>
      <c r="B15" s="5"/>
      <c r="C15" s="22"/>
      <c r="D15" s="5">
        <v>0.40248959860125078</v>
      </c>
      <c r="E15" s="5"/>
      <c r="F15" s="5"/>
      <c r="G15" s="5"/>
    </row>
    <row r="16" spans="1:7" x14ac:dyDescent="0.25">
      <c r="A16" s="5"/>
      <c r="B16" s="5"/>
      <c r="C16" s="22" t="s">
        <v>57</v>
      </c>
      <c r="D16" s="5">
        <v>0.15095478674286295</v>
      </c>
      <c r="E16" s="5"/>
      <c r="F16" s="5"/>
      <c r="G16" s="5"/>
    </row>
    <row r="17" spans="1:7" x14ac:dyDescent="0.25">
      <c r="A17" s="5"/>
      <c r="B17" s="5"/>
      <c r="C17" s="22"/>
      <c r="D17" s="5">
        <v>0.1124362393878436</v>
      </c>
      <c r="E17" s="5">
        <f>AVERAGE(D16:D18)</f>
        <v>0.14742844379964745</v>
      </c>
      <c r="F17" s="5">
        <f>STDEVA(D16:D18)</f>
        <v>3.3369071773957266E-2</v>
      </c>
      <c r="G17" s="5"/>
    </row>
    <row r="18" spans="1:7" x14ac:dyDescent="0.25">
      <c r="A18" s="5"/>
      <c r="B18" s="5"/>
      <c r="C18" s="22"/>
      <c r="D18" s="5">
        <v>0.17889430526823577</v>
      </c>
      <c r="E18" s="5"/>
      <c r="F18" s="5"/>
      <c r="G18" s="5"/>
    </row>
    <row r="19" spans="1:7" x14ac:dyDescent="0.25">
      <c r="A19" s="5"/>
      <c r="B19" s="5"/>
      <c r="C19" s="22" t="s">
        <v>58</v>
      </c>
      <c r="D19" s="5">
        <v>0.51757289705889753</v>
      </c>
      <c r="E19" s="5"/>
      <c r="F19" s="5"/>
      <c r="G19" s="5"/>
    </row>
    <row r="20" spans="1:7" x14ac:dyDescent="0.25">
      <c r="A20" s="5"/>
      <c r="B20" s="5"/>
      <c r="C20" s="22"/>
      <c r="D20" s="5">
        <v>0.55972399652079274</v>
      </c>
      <c r="E20" s="5">
        <f>AVERAGE(D19:D21)</f>
        <v>0.53136874628115283</v>
      </c>
      <c r="F20" s="5">
        <f>STDEVA(D19:D21)</f>
        <v>2.4559334578738302E-2</v>
      </c>
      <c r="G20" s="5"/>
    </row>
    <row r="21" spans="1:7" x14ac:dyDescent="0.25">
      <c r="A21" s="5"/>
      <c r="B21" s="5"/>
      <c r="C21" s="22"/>
      <c r="D21" s="5">
        <v>0.51680934526376821</v>
      </c>
      <c r="E21" s="5"/>
      <c r="F21" s="5"/>
      <c r="G21" s="5"/>
    </row>
    <row r="22" spans="1:7" x14ac:dyDescent="0.25">
      <c r="A22" s="5"/>
      <c r="B22" s="5"/>
      <c r="C22" s="22" t="s">
        <v>59</v>
      </c>
      <c r="D22" s="5">
        <v>0.4881277806334991</v>
      </c>
      <c r="E22" s="5"/>
      <c r="F22" s="5"/>
      <c r="G22" s="5"/>
    </row>
    <row r="23" spans="1:7" x14ac:dyDescent="0.25">
      <c r="A23" s="5"/>
      <c r="B23" s="5"/>
      <c r="C23" s="22"/>
      <c r="D23" s="5">
        <v>0.51880871325766731</v>
      </c>
      <c r="E23" s="5">
        <f>AVERAGE(D22:D24)</f>
        <v>0.50447647302516962</v>
      </c>
      <c r="F23" s="5">
        <f>STDEVA(D22:D24)</f>
        <v>1.543954229097683E-2</v>
      </c>
      <c r="G23" s="5"/>
    </row>
    <row r="24" spans="1:7" x14ac:dyDescent="0.25">
      <c r="A24" s="5"/>
      <c r="B24" s="5"/>
      <c r="C24" s="22"/>
      <c r="D24" s="5">
        <v>0.50649292518434252</v>
      </c>
      <c r="E24" s="5"/>
      <c r="F24" s="5"/>
      <c r="G24" s="5"/>
    </row>
    <row r="25" spans="1:7" x14ac:dyDescent="0.25">
      <c r="A25" s="5"/>
      <c r="B25" s="5"/>
      <c r="C25" s="22" t="s">
        <v>60</v>
      </c>
      <c r="D25" s="5">
        <v>0.14973444912706618</v>
      </c>
      <c r="E25" s="5"/>
      <c r="F25" s="5"/>
      <c r="G25" s="5"/>
    </row>
    <row r="26" spans="1:7" x14ac:dyDescent="0.25">
      <c r="A26" s="5"/>
      <c r="B26" s="5"/>
      <c r="C26" s="22"/>
      <c r="D26" s="5">
        <v>6.0427343590542519E-2</v>
      </c>
      <c r="E26" s="5">
        <f>AVERAGE(D25:D27)</f>
        <v>0.11087239885478468</v>
      </c>
      <c r="F26" s="5">
        <f>STDEVA(D25:D27)</f>
        <v>4.576640993469757E-2</v>
      </c>
      <c r="G26" s="5"/>
    </row>
    <row r="27" spans="1:7" x14ac:dyDescent="0.25">
      <c r="A27" s="5"/>
      <c r="B27" s="5"/>
      <c r="C27" s="22"/>
      <c r="D27" s="5">
        <v>0.12245540384674537</v>
      </c>
      <c r="E27" s="5"/>
      <c r="F27" s="5"/>
      <c r="G27" s="5"/>
    </row>
    <row r="28" spans="1:7" x14ac:dyDescent="0.25">
      <c r="A28" s="5"/>
      <c r="B28" s="5"/>
      <c r="C28" s="22" t="s">
        <v>61</v>
      </c>
      <c r="D28" s="5">
        <v>0.23138490114745491</v>
      </c>
      <c r="E28" s="5"/>
      <c r="F28" s="5"/>
      <c r="G28" s="5"/>
    </row>
    <row r="29" spans="1:7" x14ac:dyDescent="0.25">
      <c r="A29" s="5"/>
      <c r="B29" s="5"/>
      <c r="C29" s="22"/>
      <c r="D29" s="5">
        <v>0.20544123816427579</v>
      </c>
      <c r="E29" s="5">
        <f>AVERAGE(D28:D30)</f>
        <v>0.21625109472036244</v>
      </c>
      <c r="F29" s="5">
        <f>STDEVA(D28:D30)</f>
        <v>1.3501511734299353E-2</v>
      </c>
      <c r="G29" s="5"/>
    </row>
    <row r="30" spans="1:7" x14ac:dyDescent="0.25">
      <c r="A30" s="5"/>
      <c r="B30" s="5"/>
      <c r="C30" s="22"/>
      <c r="D30" s="5">
        <v>0.21192714484935662</v>
      </c>
      <c r="E30" s="5"/>
      <c r="F30" s="5"/>
      <c r="G30" s="5"/>
    </row>
    <row r="31" spans="1:7" x14ac:dyDescent="0.25">
      <c r="A31" s="5"/>
      <c r="B31" s="5"/>
      <c r="C31" s="5"/>
      <c r="D31" s="5"/>
      <c r="E31" s="5"/>
      <c r="F31" s="5"/>
      <c r="G31" s="5"/>
    </row>
    <row r="32" spans="1:7" x14ac:dyDescent="0.25">
      <c r="A32" s="5"/>
      <c r="B32" s="5"/>
      <c r="C32" s="5"/>
      <c r="D32" s="5"/>
      <c r="E32" s="5"/>
      <c r="F32" s="5"/>
      <c r="G32" s="5"/>
    </row>
    <row r="33" spans="1:7" x14ac:dyDescent="0.25">
      <c r="A33" s="5"/>
      <c r="B33" s="5"/>
      <c r="C33" s="5"/>
      <c r="D33" s="5"/>
      <c r="E33" s="5"/>
      <c r="F33" s="5"/>
      <c r="G33" s="5"/>
    </row>
    <row r="34" spans="1:7" x14ac:dyDescent="0.25">
      <c r="A34" s="5"/>
      <c r="B34" s="5"/>
      <c r="C34" s="5"/>
      <c r="D34" s="5"/>
      <c r="E34" s="5"/>
      <c r="F34" s="5"/>
      <c r="G34" s="5"/>
    </row>
    <row r="35" spans="1:7" x14ac:dyDescent="0.25">
      <c r="A35" s="5"/>
      <c r="B35" s="5"/>
      <c r="C35" s="5"/>
      <c r="D35" s="5"/>
      <c r="E35" s="5"/>
      <c r="F35" s="5"/>
      <c r="G35" s="5"/>
    </row>
  </sheetData>
  <mergeCells count="9">
    <mergeCell ref="C22:C24"/>
    <mergeCell ref="C25:C27"/>
    <mergeCell ref="C28:C30"/>
    <mergeCell ref="C4:C6"/>
    <mergeCell ref="C7:C9"/>
    <mergeCell ref="C10:C12"/>
    <mergeCell ref="C13:C15"/>
    <mergeCell ref="C16:C18"/>
    <mergeCell ref="C19:C21"/>
  </mergeCells>
  <phoneticPr fontId="4" type="noConversion"/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A0BE6A-AC2B-480A-BCD8-941C8B8DF5B6}">
  <dimension ref="A1:F51"/>
  <sheetViews>
    <sheetView workbookViewId="0">
      <selection activeCell="R35" sqref="R35"/>
    </sheetView>
  </sheetViews>
  <sheetFormatPr defaultRowHeight="14.4" x14ac:dyDescent="0.25"/>
  <sheetData>
    <row r="1" spans="1:6" x14ac:dyDescent="0.25">
      <c r="A1" s="4" t="s">
        <v>62</v>
      </c>
      <c r="B1" s="5"/>
      <c r="C1" s="5"/>
      <c r="D1" s="5"/>
      <c r="E1" s="5"/>
      <c r="F1" s="5"/>
    </row>
    <row r="2" spans="1:6" x14ac:dyDescent="0.25">
      <c r="A2" s="5"/>
      <c r="B2" s="5"/>
      <c r="C2" s="5"/>
      <c r="D2" s="5" t="s">
        <v>28</v>
      </c>
      <c r="E2" s="5"/>
      <c r="F2" s="5"/>
    </row>
    <row r="3" spans="1:6" x14ac:dyDescent="0.25">
      <c r="A3" s="5"/>
      <c r="B3" s="5"/>
      <c r="C3" s="5" t="s">
        <v>2</v>
      </c>
      <c r="D3" s="5"/>
      <c r="E3" s="5" t="s">
        <v>3</v>
      </c>
      <c r="F3" s="5" t="s">
        <v>4</v>
      </c>
    </row>
    <row r="4" spans="1:6" x14ac:dyDescent="0.25">
      <c r="A4" s="5"/>
      <c r="B4" s="5"/>
      <c r="C4" s="22" t="s">
        <v>63</v>
      </c>
      <c r="D4" s="5">
        <v>0.51757289705889753</v>
      </c>
      <c r="E4" s="5"/>
      <c r="F4" s="5"/>
    </row>
    <row r="5" spans="1:6" x14ac:dyDescent="0.25">
      <c r="A5" s="5"/>
      <c r="B5" s="5"/>
      <c r="C5" s="22"/>
      <c r="D5" s="5">
        <v>0.55972399652079274</v>
      </c>
      <c r="E5" s="5">
        <f>AVERAGE(D4:D6)</f>
        <v>0.53136874628115283</v>
      </c>
      <c r="F5" s="5">
        <f>STDEVA(D4:D6)</f>
        <v>2.4559334578738302E-2</v>
      </c>
    </row>
    <row r="6" spans="1:6" x14ac:dyDescent="0.25">
      <c r="A6" s="5"/>
      <c r="B6" s="5"/>
      <c r="C6" s="22"/>
      <c r="D6" s="5">
        <v>0.51680934526376821</v>
      </c>
      <c r="E6" s="5"/>
      <c r="F6" s="5"/>
    </row>
    <row r="7" spans="1:6" x14ac:dyDescent="0.25">
      <c r="A7" s="5"/>
      <c r="B7" s="5"/>
      <c r="C7" s="22" t="s">
        <v>64</v>
      </c>
      <c r="D7" s="5">
        <v>0.54719547088936937</v>
      </c>
      <c r="E7" s="5"/>
      <c r="F7" s="5"/>
    </row>
    <row r="8" spans="1:6" x14ac:dyDescent="0.25">
      <c r="A8" s="5"/>
      <c r="B8" s="5"/>
      <c r="C8" s="22"/>
      <c r="D8" s="5">
        <v>0.48611212704810508</v>
      </c>
      <c r="E8" s="5">
        <f>AVERAGE(D7:D9)</f>
        <v>0.51802166386731452</v>
      </c>
      <c r="F8" s="5">
        <f>STDEVA(D7:D9)</f>
        <v>3.0633427605310664E-2</v>
      </c>
    </row>
    <row r="9" spans="1:6" x14ac:dyDescent="0.25">
      <c r="A9" s="5"/>
      <c r="B9" s="5"/>
      <c r="C9" s="22"/>
      <c r="D9" s="5">
        <v>0.52075739366446905</v>
      </c>
      <c r="E9" s="5"/>
      <c r="F9" s="5"/>
    </row>
    <row r="10" spans="1:6" x14ac:dyDescent="0.25">
      <c r="A10" s="5"/>
      <c r="B10" s="5"/>
      <c r="C10" s="22" t="s">
        <v>65</v>
      </c>
      <c r="D10" s="5">
        <v>1.1757951859808162</v>
      </c>
      <c r="E10" s="5"/>
      <c r="F10" s="5"/>
    </row>
    <row r="11" spans="1:6" x14ac:dyDescent="0.25">
      <c r="A11" s="5"/>
      <c r="B11" s="5"/>
      <c r="C11" s="22"/>
      <c r="D11" s="5">
        <v>1.1832875690191547</v>
      </c>
      <c r="E11" s="5">
        <f>AVERAGE(D10:D12)</f>
        <v>1.1706482009080066</v>
      </c>
      <c r="F11" s="5">
        <f>STDEVA(D10:D12)</f>
        <v>1.5852435793488058E-2</v>
      </c>
    </row>
    <row r="12" spans="1:6" x14ac:dyDescent="0.25">
      <c r="A12" s="5"/>
      <c r="B12" s="5"/>
      <c r="C12" s="22"/>
      <c r="D12" s="5">
        <v>1.1528618477240486</v>
      </c>
      <c r="E12" s="5"/>
      <c r="F12" s="5"/>
    </row>
    <row r="13" spans="1:6" x14ac:dyDescent="0.25">
      <c r="A13" s="5"/>
      <c r="B13" s="5"/>
      <c r="C13" s="22" t="s">
        <v>66</v>
      </c>
      <c r="D13" s="5">
        <v>0.34265908622297936</v>
      </c>
      <c r="E13" s="5"/>
      <c r="F13" s="5"/>
    </row>
    <row r="14" spans="1:6" x14ac:dyDescent="0.25">
      <c r="A14" s="5"/>
      <c r="B14" s="5"/>
      <c r="C14" s="22"/>
      <c r="D14" s="5">
        <v>0.3312195557458491</v>
      </c>
      <c r="E14" s="5">
        <f>AVERAGE(D13:D15)</f>
        <v>0.34535227420660397</v>
      </c>
      <c r="F14" s="5">
        <f>STDEVA(D13:D15)</f>
        <v>1.565404293275556E-2</v>
      </c>
    </row>
    <row r="15" spans="1:6" x14ac:dyDescent="0.25">
      <c r="A15" s="5"/>
      <c r="B15" s="5"/>
      <c r="C15" s="22"/>
      <c r="D15" s="5">
        <v>0.36217818065098334</v>
      </c>
      <c r="E15" s="5"/>
      <c r="F15" s="5"/>
    </row>
    <row r="16" spans="1:6" x14ac:dyDescent="0.25">
      <c r="A16" s="5"/>
      <c r="B16" s="5"/>
      <c r="C16" s="22" t="s">
        <v>67</v>
      </c>
      <c r="D16" s="5">
        <v>0.86726891623715852</v>
      </c>
      <c r="E16" s="5"/>
      <c r="F16" s="5"/>
    </row>
    <row r="17" spans="1:6" x14ac:dyDescent="0.25">
      <c r="A17" s="5"/>
      <c r="B17" s="5"/>
      <c r="C17" s="22"/>
      <c r="D17" s="5">
        <v>0.74893732055309059</v>
      </c>
      <c r="E17" s="5">
        <f>AVERAGE(D16:D18)</f>
        <v>0.84727152951682783</v>
      </c>
      <c r="F17" s="5">
        <f>STDEVA(D16:D18)</f>
        <v>9.0017136833386954E-2</v>
      </c>
    </row>
    <row r="18" spans="1:6" x14ac:dyDescent="0.25">
      <c r="A18" s="5"/>
      <c r="B18" s="5"/>
      <c r="C18" s="22"/>
      <c r="D18" s="5">
        <v>0.92560835176023404</v>
      </c>
      <c r="E18" s="5"/>
      <c r="F18" s="5"/>
    </row>
    <row r="19" spans="1:6" x14ac:dyDescent="0.25">
      <c r="A19" s="5"/>
      <c r="B19" s="5"/>
      <c r="C19" s="22" t="s">
        <v>68</v>
      </c>
      <c r="D19" s="5">
        <v>0.84991404322439235</v>
      </c>
      <c r="E19" s="5"/>
      <c r="F19" s="5"/>
    </row>
    <row r="20" spans="1:6" x14ac:dyDescent="0.25">
      <c r="A20" s="5"/>
      <c r="B20" s="5"/>
      <c r="C20" s="22"/>
      <c r="D20" s="5">
        <v>0.92282984043569838</v>
      </c>
      <c r="E20" s="5">
        <f>AVERAGE(D19:D21)</f>
        <v>0.90574268721399165</v>
      </c>
      <c r="F20" s="5">
        <f>STDEVA(D19:D21)</f>
        <v>4.954650039033149E-2</v>
      </c>
    </row>
    <row r="21" spans="1:6" x14ac:dyDescent="0.25">
      <c r="A21" s="5"/>
      <c r="B21" s="5"/>
      <c r="C21" s="22"/>
      <c r="D21" s="5">
        <v>0.94448417798188455</v>
      </c>
      <c r="E21" s="5"/>
      <c r="F21" s="5"/>
    </row>
    <row r="22" spans="1:6" x14ac:dyDescent="0.25">
      <c r="A22" s="5"/>
      <c r="B22" s="5"/>
      <c r="C22" s="22" t="s">
        <v>69</v>
      </c>
      <c r="D22" s="5">
        <v>0.72276759429634618</v>
      </c>
      <c r="E22" s="5"/>
      <c r="F22" s="5"/>
    </row>
    <row r="23" spans="1:6" x14ac:dyDescent="0.25">
      <c r="A23" s="5"/>
      <c r="B23" s="5"/>
      <c r="C23" s="22"/>
      <c r="D23" s="5">
        <v>0.75687499514540979</v>
      </c>
      <c r="E23" s="5">
        <f>AVERAGE(D22:D24)</f>
        <v>0.73039933047013295</v>
      </c>
      <c r="F23" s="5">
        <f>STDEVA(D22:D24)</f>
        <v>2.3604002397827041E-2</v>
      </c>
    </row>
    <row r="24" spans="1:6" x14ac:dyDescent="0.25">
      <c r="A24" s="5"/>
      <c r="B24" s="5"/>
      <c r="C24" s="22"/>
      <c r="D24" s="5">
        <v>0.71155540196864309</v>
      </c>
      <c r="E24" s="5"/>
      <c r="F24" s="5"/>
    </row>
    <row r="25" spans="1:6" x14ac:dyDescent="0.25">
      <c r="A25" s="5"/>
      <c r="B25" s="5"/>
      <c r="C25" s="22" t="s">
        <v>70</v>
      </c>
      <c r="D25" s="5">
        <v>1.7405345703503743</v>
      </c>
      <c r="E25" s="5"/>
      <c r="F25" s="5"/>
    </row>
    <row r="26" spans="1:6" x14ac:dyDescent="0.25">
      <c r="A26" s="5"/>
      <c r="B26" s="5"/>
      <c r="C26" s="22"/>
      <c r="D26" s="5">
        <v>1.9727215394537567</v>
      </c>
      <c r="E26" s="5">
        <f>AVERAGE(D25:D27)</f>
        <v>1.8753274284068879</v>
      </c>
      <c r="F26" s="5">
        <f>STDEVA(D25:D27)</f>
        <v>0.1205267475034995</v>
      </c>
    </row>
    <row r="27" spans="1:6" x14ac:dyDescent="0.25">
      <c r="A27" s="5"/>
      <c r="B27" s="5"/>
      <c r="C27" s="22"/>
      <c r="D27" s="5">
        <v>1.9127261754165326</v>
      </c>
      <c r="E27" s="5"/>
      <c r="F27" s="5"/>
    </row>
    <row r="28" spans="1:6" x14ac:dyDescent="0.25">
      <c r="A28" s="5"/>
      <c r="B28" s="5"/>
      <c r="C28" s="22" t="s">
        <v>71</v>
      </c>
      <c r="D28" s="5">
        <v>0.85375152775806873</v>
      </c>
      <c r="E28" s="5"/>
      <c r="F28" s="5"/>
    </row>
    <row r="29" spans="1:6" x14ac:dyDescent="0.25">
      <c r="A29" s="5"/>
      <c r="B29" s="5"/>
      <c r="C29" s="22"/>
      <c r="D29" s="5">
        <v>0.85682486376039313</v>
      </c>
      <c r="E29" s="5">
        <f>AVERAGE(D28:D30)</f>
        <v>0.82947604025901411</v>
      </c>
      <c r="F29" s="5">
        <f>STDEVA(D28:D30)</f>
        <v>4.4734365573325087E-2</v>
      </c>
    </row>
    <row r="30" spans="1:6" x14ac:dyDescent="0.25">
      <c r="A30" s="5"/>
      <c r="B30" s="5"/>
      <c r="C30" s="22"/>
      <c r="D30" s="5">
        <v>0.77785172925858093</v>
      </c>
      <c r="E30" s="5"/>
      <c r="F30" s="5"/>
    </row>
    <row r="31" spans="1:6" x14ac:dyDescent="0.25">
      <c r="A31" s="5"/>
      <c r="B31" s="5"/>
      <c r="C31" s="22" t="s">
        <v>72</v>
      </c>
      <c r="D31" s="5">
        <v>0.42744705201630862</v>
      </c>
      <c r="E31" s="5"/>
      <c r="F31" s="5"/>
    </row>
    <row r="32" spans="1:6" x14ac:dyDescent="0.25">
      <c r="A32" s="5"/>
      <c r="B32" s="5"/>
      <c r="C32" s="22"/>
      <c r="D32" s="5">
        <v>0.47803781845046522</v>
      </c>
      <c r="E32" s="5">
        <f>AVERAGE(D31:D33)</f>
        <v>0.4578893075270476</v>
      </c>
      <c r="F32" s="5">
        <f>STDEVA(D31:D33)</f>
        <v>2.6820277689103115E-2</v>
      </c>
    </row>
    <row r="33" spans="1:6" x14ac:dyDescent="0.25">
      <c r="A33" s="5"/>
      <c r="B33" s="5"/>
      <c r="C33" s="22"/>
      <c r="D33" s="5">
        <v>0.46818305211436895</v>
      </c>
      <c r="E33" s="5"/>
      <c r="F33" s="5"/>
    </row>
    <row r="34" spans="1:6" x14ac:dyDescent="0.25">
      <c r="A34" s="5"/>
      <c r="B34" s="5"/>
      <c r="C34" s="22" t="s">
        <v>73</v>
      </c>
      <c r="D34" s="5">
        <v>0.42283050683761303</v>
      </c>
      <c r="E34" s="5"/>
      <c r="F34" s="5"/>
    </row>
    <row r="35" spans="1:6" x14ac:dyDescent="0.25">
      <c r="A35" s="5"/>
      <c r="B35" s="5"/>
      <c r="C35" s="22"/>
      <c r="D35" s="5">
        <v>0.44824911175013532</v>
      </c>
      <c r="E35" s="5">
        <f>AVERAGE(D34:D36)</f>
        <v>0.43139745394623402</v>
      </c>
      <c r="F35" s="5">
        <f>STDEVA(D34:D36)</f>
        <v>1.4594646018423798E-2</v>
      </c>
    </row>
    <row r="36" spans="1:6" x14ac:dyDescent="0.25">
      <c r="A36" s="5"/>
      <c r="B36" s="5"/>
      <c r="C36" s="22"/>
      <c r="D36" s="5">
        <v>0.42311274325095383</v>
      </c>
      <c r="E36" s="5"/>
      <c r="F36" s="5"/>
    </row>
    <row r="37" spans="1:6" x14ac:dyDescent="0.25">
      <c r="A37" s="5"/>
      <c r="B37" s="5"/>
      <c r="C37" s="22" t="s">
        <v>74</v>
      </c>
      <c r="D37" s="5">
        <v>0.66263570852148745</v>
      </c>
      <c r="E37" s="5"/>
      <c r="F37" s="5"/>
    </row>
    <row r="38" spans="1:6" x14ac:dyDescent="0.25">
      <c r="A38" s="5"/>
      <c r="B38" s="5"/>
      <c r="C38" s="22"/>
      <c r="D38" s="5">
        <v>0.68784810827257592</v>
      </c>
      <c r="E38" s="5">
        <f>AVERAGE(D37:D39)</f>
        <v>0.66679138863644916</v>
      </c>
      <c r="F38" s="5">
        <f>STDEVA(D37:D39)</f>
        <v>1.9317094190746106E-2</v>
      </c>
    </row>
    <row r="39" spans="1:6" x14ac:dyDescent="0.25">
      <c r="A39" s="5"/>
      <c r="B39" s="5"/>
      <c r="C39" s="22"/>
      <c r="D39" s="5">
        <v>0.6498903491152842</v>
      </c>
      <c r="E39" s="5"/>
      <c r="F39" s="5"/>
    </row>
    <row r="40" spans="1:6" x14ac:dyDescent="0.25">
      <c r="A40" s="5"/>
      <c r="B40" s="5"/>
      <c r="C40" s="22" t="s">
        <v>75</v>
      </c>
      <c r="D40" s="5">
        <v>1.6892856223143904</v>
      </c>
      <c r="E40" s="5"/>
      <c r="F40" s="5"/>
    </row>
    <row r="41" spans="1:6" x14ac:dyDescent="0.25">
      <c r="A41" s="5"/>
      <c r="B41" s="5"/>
      <c r="C41" s="22"/>
      <c r="D41" s="5">
        <v>1.7313560974800717</v>
      </c>
      <c r="E41" s="5">
        <f>AVERAGE(D40:D42)</f>
        <v>1.7042544905359331</v>
      </c>
      <c r="F41" s="5">
        <f>STDEVA(D40:D42)</f>
        <v>2.3513479790316788E-2</v>
      </c>
    </row>
    <row r="42" spans="1:6" x14ac:dyDescent="0.25">
      <c r="A42" s="5"/>
      <c r="B42" s="5"/>
      <c r="C42" s="22"/>
      <c r="D42" s="5">
        <v>1.6921217518133371</v>
      </c>
      <c r="E42" s="5"/>
      <c r="F42" s="5"/>
    </row>
    <row r="43" spans="1:6" x14ac:dyDescent="0.25">
      <c r="A43" s="5"/>
      <c r="B43" s="5"/>
      <c r="C43" s="22" t="s">
        <v>76</v>
      </c>
      <c r="D43" s="5">
        <v>0.2500085185692465</v>
      </c>
      <c r="E43" s="5"/>
      <c r="F43" s="5"/>
    </row>
    <row r="44" spans="1:6" x14ac:dyDescent="0.25">
      <c r="A44" s="5"/>
      <c r="B44" s="5"/>
      <c r="C44" s="22"/>
      <c r="D44" s="5">
        <v>0.27109357861286765</v>
      </c>
      <c r="E44" s="5">
        <f>AVERAGE(D43:D45)</f>
        <v>0.26768588939341814</v>
      </c>
      <c r="F44" s="5">
        <f>STDEVA(D43:D45)</f>
        <v>1.6243854194306472E-2</v>
      </c>
    </row>
    <row r="45" spans="1:6" x14ac:dyDescent="0.25">
      <c r="A45" s="5"/>
      <c r="B45" s="5"/>
      <c r="C45" s="22"/>
      <c r="D45" s="5">
        <v>0.28195557099814039</v>
      </c>
      <c r="E45" s="5"/>
      <c r="F45" s="5"/>
    </row>
    <row r="46" spans="1:6" x14ac:dyDescent="0.25">
      <c r="A46" s="5"/>
      <c r="B46" s="5"/>
      <c r="C46" s="22" t="s">
        <v>77</v>
      </c>
      <c r="D46" s="5">
        <v>0.49151904525423168</v>
      </c>
      <c r="E46" s="5"/>
      <c r="F46" s="5"/>
    </row>
    <row r="47" spans="1:6" x14ac:dyDescent="0.25">
      <c r="A47" s="5"/>
      <c r="B47" s="5"/>
      <c r="C47" s="22"/>
      <c r="D47" s="5">
        <v>0.45379074798254243</v>
      </c>
      <c r="E47" s="5">
        <f>AVERAGE(D46:D48)</f>
        <v>0.46976484258926393</v>
      </c>
      <c r="F47" s="5">
        <f>STDEVA(D46:D48)</f>
        <v>1.9517001322667142E-2</v>
      </c>
    </row>
    <row r="48" spans="1:6" x14ac:dyDescent="0.25">
      <c r="A48" s="5"/>
      <c r="B48" s="5"/>
      <c r="C48" s="22"/>
      <c r="D48" s="5">
        <v>0.46398473453101768</v>
      </c>
      <c r="E48" s="5"/>
      <c r="F48" s="5"/>
    </row>
    <row r="49" spans="1:6" x14ac:dyDescent="0.25">
      <c r="A49" s="5"/>
      <c r="B49" s="5"/>
      <c r="C49" s="22" t="s">
        <v>78</v>
      </c>
      <c r="D49" s="5">
        <v>0.5532938937186479</v>
      </c>
      <c r="E49" s="5"/>
      <c r="F49" s="5"/>
    </row>
    <row r="50" spans="1:6" x14ac:dyDescent="0.25">
      <c r="A50" s="5"/>
      <c r="B50" s="5"/>
      <c r="C50" s="22"/>
      <c r="D50" s="5">
        <v>0.57867436248524595</v>
      </c>
      <c r="E50" s="5">
        <f>AVERAGE(D49:D51)</f>
        <v>0.57544991580701488</v>
      </c>
      <c r="F50" s="5">
        <f>STDEVA(D49:D51)</f>
        <v>2.0732714712147892E-2</v>
      </c>
    </row>
    <row r="51" spans="1:6" x14ac:dyDescent="0.25">
      <c r="A51" s="5"/>
      <c r="B51" s="5"/>
      <c r="C51" s="22"/>
      <c r="D51" s="5">
        <v>0.59438149121715089</v>
      </c>
      <c r="E51" s="5"/>
      <c r="F51" s="5"/>
    </row>
  </sheetData>
  <mergeCells count="16">
    <mergeCell ref="C40:C42"/>
    <mergeCell ref="C43:C45"/>
    <mergeCell ref="C46:C48"/>
    <mergeCell ref="C49:C51"/>
    <mergeCell ref="C22:C24"/>
    <mergeCell ref="C25:C27"/>
    <mergeCell ref="C28:C30"/>
    <mergeCell ref="C31:C33"/>
    <mergeCell ref="C34:C36"/>
    <mergeCell ref="C37:C39"/>
    <mergeCell ref="C19:C21"/>
    <mergeCell ref="C4:C6"/>
    <mergeCell ref="C7:C9"/>
    <mergeCell ref="C10:C12"/>
    <mergeCell ref="C13:C15"/>
    <mergeCell ref="C16:C18"/>
  </mergeCells>
  <phoneticPr fontId="4" type="noConversion"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268B4C-A5CE-4BC1-8DFC-3CF75B4D5E93}">
  <dimension ref="A1:Q34"/>
  <sheetViews>
    <sheetView workbookViewId="0">
      <selection activeCell="U21" sqref="U21"/>
    </sheetView>
  </sheetViews>
  <sheetFormatPr defaultRowHeight="14.4" x14ac:dyDescent="0.25"/>
  <sheetData>
    <row r="1" spans="1:17" x14ac:dyDescent="0.25">
      <c r="A1" s="4" t="s">
        <v>79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7" x14ac:dyDescent="0.25">
      <c r="A3" s="5"/>
      <c r="B3" s="5"/>
      <c r="C3" s="5" t="s">
        <v>88</v>
      </c>
      <c r="D3" s="5"/>
      <c r="E3" s="5"/>
      <c r="F3" s="5"/>
      <c r="G3" s="5"/>
      <c r="H3" s="5"/>
      <c r="I3" s="5"/>
      <c r="J3" s="5"/>
      <c r="K3" s="5" t="s">
        <v>91</v>
      </c>
      <c r="L3" s="5"/>
      <c r="M3" s="5"/>
      <c r="N3" s="5"/>
      <c r="O3" s="5"/>
      <c r="P3" s="5"/>
      <c r="Q3" s="5"/>
    </row>
    <row r="4" spans="1:17" x14ac:dyDescent="0.25">
      <c r="A4" s="5"/>
      <c r="B4" s="5"/>
      <c r="C4" s="5" t="s">
        <v>20</v>
      </c>
      <c r="D4" s="5" t="s">
        <v>85</v>
      </c>
      <c r="E4" s="5" t="s">
        <v>86</v>
      </c>
      <c r="F4" s="5" t="s">
        <v>87</v>
      </c>
      <c r="G4" s="5" t="s">
        <v>3</v>
      </c>
      <c r="H4" s="5" t="s">
        <v>4</v>
      </c>
      <c r="I4" s="5"/>
      <c r="J4" s="5"/>
      <c r="K4" s="5" t="s">
        <v>20</v>
      </c>
      <c r="L4" s="5" t="s">
        <v>85</v>
      </c>
      <c r="M4" s="5" t="s">
        <v>86</v>
      </c>
      <c r="N4" s="5" t="s">
        <v>87</v>
      </c>
      <c r="O4" s="5" t="s">
        <v>3</v>
      </c>
      <c r="P4" s="5" t="s">
        <v>4</v>
      </c>
      <c r="Q4" s="5"/>
    </row>
    <row r="5" spans="1:17" x14ac:dyDescent="0.25">
      <c r="A5" s="5"/>
      <c r="B5" s="5"/>
      <c r="C5" s="5">
        <v>0</v>
      </c>
      <c r="D5" s="5">
        <v>5.3899999707937241E-2</v>
      </c>
      <c r="E5" s="5">
        <v>5.6600000709295273E-2</v>
      </c>
      <c r="F5" s="5">
        <v>5.6200001388788223E-2</v>
      </c>
      <c r="G5" s="5">
        <f>AVERAGE(D5:F5)</f>
        <v>5.5566667268673577E-2</v>
      </c>
      <c r="H5" s="5">
        <f>STDEVA(D5:F5)</f>
        <v>1.4571669199544839E-3</v>
      </c>
      <c r="I5" s="5"/>
      <c r="J5" s="5"/>
      <c r="K5" s="5">
        <v>0</v>
      </c>
      <c r="L5" s="5">
        <v>5.4800000041723251E-2</v>
      </c>
      <c r="M5" s="5">
        <v>5.9399999678134918E-2</v>
      </c>
      <c r="N5" s="5">
        <v>5.7799998670816422E-2</v>
      </c>
      <c r="O5" s="5">
        <f>AVERAGE(L5:N5)</f>
        <v>5.7333332796891533E-2</v>
      </c>
      <c r="P5" s="5">
        <f>STDEVA(L5:N5)</f>
        <v>2.3352370205530376E-3</v>
      </c>
      <c r="Q5" s="5"/>
    </row>
    <row r="6" spans="1:17" x14ac:dyDescent="0.25">
      <c r="A6" s="5"/>
      <c r="B6" s="5"/>
      <c r="C6" s="5">
        <v>3</v>
      </c>
      <c r="D6" s="5">
        <v>7.8800000250339508E-2</v>
      </c>
      <c r="E6" s="5">
        <v>8.4100000560283661E-2</v>
      </c>
      <c r="F6" s="5">
        <v>8.2199998199939728E-2</v>
      </c>
      <c r="G6" s="5">
        <f t="shared" ref="G6:G13" si="0">AVERAGE(D6:F6)</f>
        <v>8.1699999670187637E-2</v>
      </c>
      <c r="H6" s="5">
        <f t="shared" ref="H6:H13" si="1">STDEVA(D6:F6)</f>
        <v>2.6851442640327024E-3</v>
      </c>
      <c r="I6" s="5"/>
      <c r="J6" s="5"/>
      <c r="K6" s="5">
        <v>3</v>
      </c>
      <c r="L6" s="5">
        <v>8.020000159740448E-2</v>
      </c>
      <c r="M6" s="5">
        <v>9.6000000834465027E-2</v>
      </c>
      <c r="N6" s="5">
        <v>9.2200003564357758E-2</v>
      </c>
      <c r="O6" s="5">
        <f t="shared" ref="O6:O13" si="2">AVERAGE(L6:N6)</f>
        <v>8.9466668665409088E-2</v>
      </c>
      <c r="P6" s="5">
        <f t="shared" ref="P6:P13" si="3">STDEVA(L6:N6)</f>
        <v>8.2470196874468854E-3</v>
      </c>
      <c r="Q6" s="5"/>
    </row>
    <row r="7" spans="1:17" x14ac:dyDescent="0.25">
      <c r="A7" s="5"/>
      <c r="B7" s="5"/>
      <c r="C7" s="5">
        <v>6</v>
      </c>
      <c r="D7" s="5">
        <v>0.18610000610351563</v>
      </c>
      <c r="E7" s="5">
        <v>0.20229999721050262</v>
      </c>
      <c r="F7" s="5">
        <v>0.20219999551773071</v>
      </c>
      <c r="G7" s="5">
        <f t="shared" si="0"/>
        <v>0.19686666627724966</v>
      </c>
      <c r="H7" s="5">
        <f t="shared" si="1"/>
        <v>9.32433528768363E-3</v>
      </c>
      <c r="I7" s="5"/>
      <c r="J7" s="5"/>
      <c r="K7" s="5">
        <v>6</v>
      </c>
      <c r="L7" s="5">
        <v>0.20640000700950623</v>
      </c>
      <c r="M7" s="5">
        <v>0.23090000450611115</v>
      </c>
      <c r="N7" s="5">
        <v>0.22939999401569366</v>
      </c>
      <c r="O7" s="5">
        <f t="shared" si="2"/>
        <v>0.22223333517710367</v>
      </c>
      <c r="P7" s="5">
        <f t="shared" si="3"/>
        <v>1.3732560522894731E-2</v>
      </c>
      <c r="Q7" s="5"/>
    </row>
    <row r="8" spans="1:17" x14ac:dyDescent="0.25">
      <c r="A8" s="5"/>
      <c r="B8" s="5"/>
      <c r="C8" s="5">
        <v>9</v>
      </c>
      <c r="D8" s="5">
        <v>0.47279998660087585</v>
      </c>
      <c r="E8" s="5">
        <v>0.53339999914169312</v>
      </c>
      <c r="F8" s="5">
        <v>0.5153999924659729</v>
      </c>
      <c r="G8" s="5">
        <f t="shared" si="0"/>
        <v>0.50719999273618066</v>
      </c>
      <c r="H8" s="5">
        <f t="shared" si="1"/>
        <v>3.1121060018309908E-2</v>
      </c>
      <c r="I8" s="5"/>
      <c r="J8" s="5"/>
      <c r="K8" s="5">
        <v>9</v>
      </c>
      <c r="L8" s="5">
        <v>0.58719998598098755</v>
      </c>
      <c r="M8" s="5">
        <v>0.64440000057220459</v>
      </c>
      <c r="N8" s="5">
        <v>0.64249998331069946</v>
      </c>
      <c r="O8" s="5">
        <f t="shared" si="2"/>
        <v>0.6246999899546305</v>
      </c>
      <c r="P8" s="5">
        <f t="shared" si="3"/>
        <v>3.2489848259355324E-2</v>
      </c>
      <c r="Q8" s="5"/>
    </row>
    <row r="9" spans="1:17" x14ac:dyDescent="0.25">
      <c r="A9" s="5"/>
      <c r="B9" s="5"/>
      <c r="C9" s="5">
        <v>12</v>
      </c>
      <c r="D9" s="5">
        <v>0.93370002508163452</v>
      </c>
      <c r="E9" s="5">
        <v>0.94919997453689575</v>
      </c>
      <c r="F9" s="5">
        <v>0.95840001106262207</v>
      </c>
      <c r="G9" s="5">
        <f t="shared" si="0"/>
        <v>0.94710000356038415</v>
      </c>
      <c r="H9" s="5">
        <f t="shared" si="1"/>
        <v>1.2483178098620911E-2</v>
      </c>
      <c r="I9" s="5"/>
      <c r="J9" s="5"/>
      <c r="K9" s="5">
        <v>12</v>
      </c>
      <c r="L9" s="5">
        <v>0.91649997234344482</v>
      </c>
      <c r="M9" s="5">
        <v>0.9343000054359436</v>
      </c>
      <c r="N9" s="5">
        <v>0.93309998512268066</v>
      </c>
      <c r="O9" s="5">
        <f t="shared" si="2"/>
        <v>0.9279666543006897</v>
      </c>
      <c r="P9" s="5">
        <f t="shared" si="3"/>
        <v>9.948548060873745E-3</v>
      </c>
      <c r="Q9" s="5"/>
    </row>
    <row r="10" spans="1:17" x14ac:dyDescent="0.25">
      <c r="A10" s="5"/>
      <c r="B10" s="5"/>
      <c r="C10" s="5">
        <v>24</v>
      </c>
      <c r="D10" s="5">
        <v>0.99830001592636108</v>
      </c>
      <c r="E10" s="5">
        <v>1.0253000259399414</v>
      </c>
      <c r="F10" s="5">
        <v>1.0188000202178955</v>
      </c>
      <c r="G10" s="5">
        <f t="shared" si="0"/>
        <v>1.0141333540280659</v>
      </c>
      <c r="H10" s="5">
        <f t="shared" si="1"/>
        <v>1.4091964560657708E-2</v>
      </c>
      <c r="I10" s="5"/>
      <c r="J10" s="5"/>
      <c r="K10" s="5">
        <v>24</v>
      </c>
      <c r="L10" s="5">
        <v>0.96130001544952393</v>
      </c>
      <c r="M10" s="5">
        <v>0.9724000096321106</v>
      </c>
      <c r="N10" s="5">
        <v>0.97140002250671387</v>
      </c>
      <c r="O10" s="5">
        <f t="shared" si="2"/>
        <v>0.96836668252944946</v>
      </c>
      <c r="P10" s="5">
        <f t="shared" si="3"/>
        <v>6.1403038423694708E-3</v>
      </c>
      <c r="Q10" s="5"/>
    </row>
    <row r="11" spans="1:17" x14ac:dyDescent="0.25">
      <c r="A11" s="5"/>
      <c r="B11" s="5"/>
      <c r="C11" s="5">
        <v>30</v>
      </c>
      <c r="D11" s="5">
        <v>0.95560002326965332</v>
      </c>
      <c r="E11" s="5">
        <v>0.97509998083114624</v>
      </c>
      <c r="F11" s="5">
        <v>0.99290001392364502</v>
      </c>
      <c r="G11" s="5">
        <f t="shared" si="0"/>
        <v>0.97453333934148156</v>
      </c>
      <c r="H11" s="5">
        <f t="shared" si="1"/>
        <v>1.8656450295549905E-2</v>
      </c>
      <c r="I11" s="5"/>
      <c r="J11" s="5"/>
      <c r="K11" s="5">
        <v>30</v>
      </c>
      <c r="L11" s="5">
        <v>0.9146999716758728</v>
      </c>
      <c r="M11" s="5">
        <v>0.93669998645782471</v>
      </c>
      <c r="N11" s="5">
        <v>0.94330000877380371</v>
      </c>
      <c r="O11" s="5">
        <f t="shared" si="2"/>
        <v>0.93156665563583374</v>
      </c>
      <c r="P11" s="5">
        <f t="shared" si="3"/>
        <v>1.497510749533231E-2</v>
      </c>
      <c r="Q11" s="5"/>
    </row>
    <row r="12" spans="1:17" x14ac:dyDescent="0.25">
      <c r="A12" s="5"/>
      <c r="B12" s="5"/>
      <c r="C12" s="5">
        <v>36</v>
      </c>
      <c r="D12" s="5">
        <v>0.95679998397827148</v>
      </c>
      <c r="E12" s="5">
        <v>0.99720001220703125</v>
      </c>
      <c r="F12" s="5">
        <v>0.99190002679824829</v>
      </c>
      <c r="G12" s="5">
        <f t="shared" si="0"/>
        <v>0.98196667432785034</v>
      </c>
      <c r="H12" s="5">
        <f t="shared" si="1"/>
        <v>2.1955504747033654E-2</v>
      </c>
      <c r="I12" s="5"/>
      <c r="J12" s="5"/>
      <c r="K12" s="5">
        <v>36</v>
      </c>
      <c r="L12" s="5">
        <v>0.92129999399185181</v>
      </c>
      <c r="M12" s="5">
        <v>0.94179999828338623</v>
      </c>
      <c r="N12" s="5">
        <v>0.94559997320175171</v>
      </c>
      <c r="O12" s="5">
        <f t="shared" si="2"/>
        <v>0.93623332182566321</v>
      </c>
      <c r="P12" s="5">
        <f t="shared" si="3"/>
        <v>1.3071463670496787E-2</v>
      </c>
      <c r="Q12" s="5"/>
    </row>
    <row r="13" spans="1:17" x14ac:dyDescent="0.25">
      <c r="A13" s="5"/>
      <c r="B13" s="5"/>
      <c r="C13" s="5">
        <v>48</v>
      </c>
      <c r="D13" s="5">
        <v>0.93519997596740723</v>
      </c>
      <c r="E13" s="5">
        <v>0.96200001239776611</v>
      </c>
      <c r="F13" s="5">
        <v>0.9593999981880188</v>
      </c>
      <c r="G13" s="5">
        <f t="shared" si="0"/>
        <v>0.95219999551773071</v>
      </c>
      <c r="H13" s="5">
        <f t="shared" si="1"/>
        <v>1.4779733319862627E-2</v>
      </c>
      <c r="I13" s="5"/>
      <c r="J13" s="5"/>
      <c r="K13" s="5">
        <v>48</v>
      </c>
      <c r="L13" s="5">
        <v>0.9179999828338623</v>
      </c>
      <c r="M13" s="5">
        <v>0.94199997186660767</v>
      </c>
      <c r="N13" s="5">
        <v>0.93269997835159302</v>
      </c>
      <c r="O13" s="5">
        <f t="shared" si="2"/>
        <v>0.930899977684021</v>
      </c>
      <c r="P13" s="5">
        <f t="shared" si="3"/>
        <v>1.21008210545987E-2</v>
      </c>
      <c r="Q13" s="5"/>
    </row>
    <row r="14" spans="1:17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7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</row>
    <row r="16" spans="1:17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</row>
    <row r="17" spans="1:17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x14ac:dyDescent="0.25">
      <c r="A18" s="5"/>
      <c r="B18" s="5"/>
      <c r="C18" s="5" t="s">
        <v>90</v>
      </c>
      <c r="D18" s="5"/>
      <c r="E18" s="5"/>
      <c r="F18" s="5"/>
      <c r="G18" s="5"/>
      <c r="H18" s="5"/>
      <c r="I18" s="5"/>
      <c r="J18" s="5"/>
      <c r="K18" s="5" t="s">
        <v>89</v>
      </c>
      <c r="L18" s="5"/>
      <c r="M18" s="5"/>
      <c r="N18" s="5"/>
      <c r="O18" s="5"/>
      <c r="P18" s="5"/>
      <c r="Q18" s="5"/>
    </row>
    <row r="19" spans="1:17" x14ac:dyDescent="0.25">
      <c r="A19" s="5"/>
      <c r="B19" s="5"/>
      <c r="C19" s="5" t="s">
        <v>20</v>
      </c>
      <c r="D19" s="5" t="s">
        <v>85</v>
      </c>
      <c r="E19" s="5" t="s">
        <v>86</v>
      </c>
      <c r="F19" s="5" t="s">
        <v>87</v>
      </c>
      <c r="G19" s="5" t="s">
        <v>3</v>
      </c>
      <c r="H19" s="5" t="s">
        <v>4</v>
      </c>
      <c r="I19" s="5"/>
      <c r="J19" s="5"/>
      <c r="K19" s="5" t="s">
        <v>20</v>
      </c>
      <c r="L19" s="5" t="s">
        <v>85</v>
      </c>
      <c r="M19" s="5" t="s">
        <v>86</v>
      </c>
      <c r="N19" s="5" t="s">
        <v>87</v>
      </c>
      <c r="O19" s="5" t="s">
        <v>3</v>
      </c>
      <c r="P19" s="5" t="s">
        <v>4</v>
      </c>
      <c r="Q19" s="5"/>
    </row>
    <row r="20" spans="1:17" x14ac:dyDescent="0.25">
      <c r="A20" s="5"/>
      <c r="B20" s="5"/>
      <c r="C20" s="5">
        <v>0</v>
      </c>
      <c r="D20" s="5">
        <v>5.3899999707937241E-2</v>
      </c>
      <c r="E20" s="5">
        <v>5.5199999362230301E-2</v>
      </c>
      <c r="F20" s="5">
        <v>5.5799998342990875E-2</v>
      </c>
      <c r="G20" s="5">
        <f>AVERAGE(D20:F20)</f>
        <v>5.4966665804386139E-2</v>
      </c>
      <c r="H20" s="5">
        <f>STDEVA(D20:F20)</f>
        <v>9.7125285853560288E-4</v>
      </c>
      <c r="I20" s="5"/>
      <c r="J20" s="5"/>
      <c r="K20" s="5">
        <v>0</v>
      </c>
      <c r="L20" s="5">
        <v>5.5199999362230301E-2</v>
      </c>
      <c r="M20" s="5">
        <v>5.6400001049041748E-2</v>
      </c>
      <c r="N20" s="5">
        <v>5.5500000715255737E-2</v>
      </c>
      <c r="O20" s="5">
        <f>AVERAGE(L20:N20)</f>
        <v>5.5700000375509262E-2</v>
      </c>
      <c r="P20" s="5">
        <f>STDEVA(L20:N20)</f>
        <v>6.245005285535983E-4</v>
      </c>
      <c r="Q20" s="5"/>
    </row>
    <row r="21" spans="1:17" x14ac:dyDescent="0.25">
      <c r="A21" s="5"/>
      <c r="B21" s="5"/>
      <c r="C21" s="5">
        <v>3</v>
      </c>
      <c r="D21" s="5">
        <v>8.0499999225139618E-2</v>
      </c>
      <c r="E21" s="5">
        <v>8.4200002253055573E-2</v>
      </c>
      <c r="F21" s="5">
        <v>8.2199998199939728E-2</v>
      </c>
      <c r="G21" s="5">
        <f t="shared" ref="G21:G28" si="4">AVERAGE(D21:F21)</f>
        <v>8.2299999892711639E-2</v>
      </c>
      <c r="H21" s="5">
        <f t="shared" ref="H21:H28" si="5">STDEVA(D21:F21)</f>
        <v>1.8520274985984262E-3</v>
      </c>
      <c r="I21" s="5"/>
      <c r="J21" s="5"/>
      <c r="K21" s="5">
        <v>3</v>
      </c>
      <c r="L21" s="5">
        <v>9.2299997806549072E-2</v>
      </c>
      <c r="M21" s="5">
        <v>0.10580000281333923</v>
      </c>
      <c r="N21" s="5">
        <v>8.9900001883506775E-2</v>
      </c>
      <c r="O21" s="5">
        <f t="shared" ref="O21:O28" si="6">AVERAGE(L21:N21)</f>
        <v>9.6000000834465027E-2</v>
      </c>
      <c r="P21" s="5">
        <f t="shared" ref="P21:P28" si="7">STDEVA(L21:N21)</f>
        <v>8.5714656971318907E-3</v>
      </c>
      <c r="Q21" s="5"/>
    </row>
    <row r="22" spans="1:17" x14ac:dyDescent="0.25">
      <c r="A22" s="5"/>
      <c r="B22" s="5"/>
      <c r="C22" s="5">
        <v>6</v>
      </c>
      <c r="D22" s="5">
        <v>0.21269999444484711</v>
      </c>
      <c r="E22" s="5">
        <v>0.22529999911785126</v>
      </c>
      <c r="F22" s="5">
        <v>0.21549999713897705</v>
      </c>
      <c r="G22" s="5">
        <f t="shared" si="4"/>
        <v>0.21783333023389181</v>
      </c>
      <c r="H22" s="5">
        <f t="shared" si="5"/>
        <v>6.6161440385469209E-3</v>
      </c>
      <c r="I22" s="5"/>
      <c r="J22" s="5"/>
      <c r="K22" s="5">
        <v>6</v>
      </c>
      <c r="L22" s="5">
        <v>0.22460000216960907</v>
      </c>
      <c r="M22" s="5">
        <v>0.24269999563694</v>
      </c>
      <c r="N22" s="5">
        <v>0.23330000042915344</v>
      </c>
      <c r="O22" s="5">
        <f t="shared" si="6"/>
        <v>0.23353333274523416</v>
      </c>
      <c r="P22" s="5">
        <f t="shared" si="7"/>
        <v>9.0522524189646462E-3</v>
      </c>
      <c r="Q22" s="5"/>
    </row>
    <row r="23" spans="1:17" x14ac:dyDescent="0.25">
      <c r="A23" s="5"/>
      <c r="B23" s="5"/>
      <c r="C23" s="5">
        <v>9</v>
      </c>
      <c r="D23" s="5">
        <v>0.59500002861022949</v>
      </c>
      <c r="E23" s="5">
        <v>0.63489997386932373</v>
      </c>
      <c r="F23" s="5">
        <v>0.6029999852180481</v>
      </c>
      <c r="G23" s="5">
        <f t="shared" si="4"/>
        <v>0.61096666256586707</v>
      </c>
      <c r="H23" s="5">
        <f t="shared" si="5"/>
        <v>2.110929579339085E-2</v>
      </c>
      <c r="I23" s="5"/>
      <c r="J23" s="5"/>
      <c r="K23" s="5">
        <v>9</v>
      </c>
      <c r="L23" s="5">
        <v>0.60430002212524414</v>
      </c>
      <c r="M23" s="5">
        <v>0.65810000896453857</v>
      </c>
      <c r="N23" s="5">
        <v>0.64349997043609619</v>
      </c>
      <c r="O23" s="5">
        <f t="shared" si="6"/>
        <v>0.63530000050862634</v>
      </c>
      <c r="P23" s="5">
        <f t="shared" si="7"/>
        <v>2.7821561352404746E-2</v>
      </c>
      <c r="Q23" s="5"/>
    </row>
    <row r="24" spans="1:17" x14ac:dyDescent="0.25">
      <c r="A24" s="5"/>
      <c r="B24" s="5"/>
      <c r="C24" s="5">
        <v>12</v>
      </c>
      <c r="D24" s="5">
        <v>0.89939999580383301</v>
      </c>
      <c r="E24" s="5">
        <v>0.90640002489089966</v>
      </c>
      <c r="F24" s="5">
        <v>0.93360000848770142</v>
      </c>
      <c r="G24" s="5">
        <f t="shared" si="4"/>
        <v>0.9131333430608114</v>
      </c>
      <c r="H24" s="5">
        <f t="shared" si="5"/>
        <v>1.8066914431555194E-2</v>
      </c>
      <c r="I24" s="5"/>
      <c r="J24" s="5"/>
      <c r="K24" s="5">
        <v>12</v>
      </c>
      <c r="L24" s="5">
        <v>0.92710000276565552</v>
      </c>
      <c r="M24" s="5">
        <v>0.9254000186920166</v>
      </c>
      <c r="N24" s="5">
        <v>0.93250000476837158</v>
      </c>
      <c r="O24" s="5">
        <f t="shared" si="6"/>
        <v>0.9283333420753479</v>
      </c>
      <c r="P24" s="5">
        <f t="shared" si="7"/>
        <v>3.7071950259910808E-3</v>
      </c>
      <c r="Q24" s="5"/>
    </row>
    <row r="25" spans="1:17" x14ac:dyDescent="0.25">
      <c r="A25" s="5"/>
      <c r="B25" s="5"/>
      <c r="C25" s="5">
        <v>24</v>
      </c>
      <c r="D25" s="5">
        <v>0.93029999732971191</v>
      </c>
      <c r="E25" s="5">
        <v>0.94340002536773682</v>
      </c>
      <c r="F25" s="5">
        <v>0.95099997520446777</v>
      </c>
      <c r="G25" s="5">
        <f t="shared" si="4"/>
        <v>0.94156666596730554</v>
      </c>
      <c r="H25" s="5">
        <f t="shared" si="5"/>
        <v>1.0471063748359473E-2</v>
      </c>
      <c r="I25" s="5"/>
      <c r="J25" s="5"/>
      <c r="K25" s="5">
        <v>24</v>
      </c>
      <c r="L25" s="5">
        <v>0.97509998083114624</v>
      </c>
      <c r="M25" s="5">
        <v>0.99790000915527344</v>
      </c>
      <c r="N25" s="5">
        <v>0.97829997539520264</v>
      </c>
      <c r="O25" s="5">
        <f t="shared" si="6"/>
        <v>0.9837666551272074</v>
      </c>
      <c r="P25" s="5">
        <f t="shared" si="7"/>
        <v>1.2343976805085331E-2</v>
      </c>
      <c r="Q25" s="5"/>
    </row>
    <row r="26" spans="1:17" x14ac:dyDescent="0.25">
      <c r="A26" s="5"/>
      <c r="B26" s="5"/>
      <c r="C26" s="5">
        <v>30</v>
      </c>
      <c r="D26" s="5">
        <v>0.88679999113082886</v>
      </c>
      <c r="E26" s="5">
        <v>0.90030002593994141</v>
      </c>
      <c r="F26" s="5">
        <v>0.92030000686645508</v>
      </c>
      <c r="G26" s="5">
        <f t="shared" si="4"/>
        <v>0.90246667464574182</v>
      </c>
      <c r="H26" s="5">
        <f t="shared" si="5"/>
        <v>1.6854777914068194E-2</v>
      </c>
      <c r="I26" s="5"/>
      <c r="J26" s="5"/>
      <c r="K26" s="5">
        <v>30</v>
      </c>
      <c r="L26" s="5">
        <v>0.94739997386932373</v>
      </c>
      <c r="M26" s="5">
        <v>0.95270001888275146</v>
      </c>
      <c r="N26" s="5">
        <v>0.94830000400543213</v>
      </c>
      <c r="O26" s="5">
        <f t="shared" si="6"/>
        <v>0.94946666558583581</v>
      </c>
      <c r="P26" s="5">
        <f t="shared" si="7"/>
        <v>2.8360965636738283E-3</v>
      </c>
      <c r="Q26" s="5"/>
    </row>
    <row r="27" spans="1:17" x14ac:dyDescent="0.25">
      <c r="A27" s="5"/>
      <c r="B27" s="5"/>
      <c r="C27" s="5">
        <v>36</v>
      </c>
      <c r="D27" s="5">
        <v>0.90399998426437378</v>
      </c>
      <c r="E27" s="5">
        <v>0.92400002479553223</v>
      </c>
      <c r="F27" s="5">
        <v>0.92659997940063477</v>
      </c>
      <c r="G27" s="5">
        <f t="shared" si="4"/>
        <v>0.91819999615351355</v>
      </c>
      <c r="H27" s="5">
        <f t="shared" si="5"/>
        <v>1.2366090498857448E-2</v>
      </c>
      <c r="I27" s="5"/>
      <c r="J27" s="5"/>
      <c r="K27" s="5">
        <v>36</v>
      </c>
      <c r="L27" s="5">
        <v>0.93040001392364502</v>
      </c>
      <c r="M27" s="5">
        <v>0.95240002870559692</v>
      </c>
      <c r="N27" s="5">
        <v>0.95719999074935913</v>
      </c>
      <c r="O27" s="5">
        <f t="shared" si="6"/>
        <v>0.94666667779286706</v>
      </c>
      <c r="P27" s="5">
        <f t="shared" si="7"/>
        <v>1.4290317490562584E-2</v>
      </c>
      <c r="Q27" s="5"/>
    </row>
    <row r="28" spans="1:17" x14ac:dyDescent="0.25">
      <c r="A28" s="5"/>
      <c r="B28" s="5"/>
      <c r="C28" s="5">
        <v>48</v>
      </c>
      <c r="D28" s="5">
        <v>0.89840000867843628</v>
      </c>
      <c r="E28" s="5">
        <v>0.91710001230239868</v>
      </c>
      <c r="F28" s="5">
        <v>0.91699999570846558</v>
      </c>
      <c r="G28" s="5">
        <f t="shared" si="4"/>
        <v>0.91083333889643348</v>
      </c>
      <c r="H28" s="5">
        <f t="shared" si="5"/>
        <v>1.0767695949556146E-2</v>
      </c>
      <c r="I28" s="5"/>
      <c r="J28" s="5"/>
      <c r="K28" s="5">
        <v>48</v>
      </c>
      <c r="L28" s="5">
        <v>0.92669999599456787</v>
      </c>
      <c r="M28" s="5">
        <v>0.95810002088546753</v>
      </c>
      <c r="N28" s="5">
        <v>0.94749999046325684</v>
      </c>
      <c r="O28" s="5">
        <f t="shared" si="6"/>
        <v>0.94410000244776404</v>
      </c>
      <c r="P28" s="5">
        <f t="shared" si="7"/>
        <v>1.5973738750411574E-2</v>
      </c>
      <c r="Q28" s="5"/>
    </row>
    <row r="29" spans="1:17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17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</row>
    <row r="31" spans="1:17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</row>
    <row r="32" spans="1:17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</row>
    <row r="33" spans="1:17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</row>
  </sheetData>
  <phoneticPr fontId="4" type="noConversion"/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9073E6-A5DB-4E08-85DB-F338F390389A}">
  <dimension ref="A1:R33"/>
  <sheetViews>
    <sheetView workbookViewId="0">
      <selection activeCell="R33" sqref="A1:R33"/>
    </sheetView>
  </sheetViews>
  <sheetFormatPr defaultRowHeight="14.4" x14ac:dyDescent="0.25"/>
  <sheetData>
    <row r="1" spans="1:18" x14ac:dyDescent="0.25">
      <c r="A1" s="4" t="s">
        <v>80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 x14ac:dyDescent="0.25">
      <c r="A3" s="5"/>
      <c r="B3" s="5"/>
      <c r="C3" s="5" t="s">
        <v>88</v>
      </c>
      <c r="D3" s="5"/>
      <c r="E3" s="5"/>
      <c r="F3" s="5"/>
      <c r="G3" s="5"/>
      <c r="H3" s="5"/>
      <c r="I3" s="5"/>
      <c r="J3" s="5"/>
      <c r="K3" s="5" t="s">
        <v>91</v>
      </c>
      <c r="L3" s="5"/>
      <c r="M3" s="5"/>
      <c r="N3" s="5"/>
      <c r="O3" s="5"/>
      <c r="P3" s="5"/>
      <c r="Q3" s="5"/>
      <c r="R3" s="5"/>
    </row>
    <row r="4" spans="1:18" x14ac:dyDescent="0.25">
      <c r="A4" s="5"/>
      <c r="B4" s="5"/>
      <c r="C4" s="5" t="s">
        <v>20</v>
      </c>
      <c r="D4" s="5" t="s">
        <v>85</v>
      </c>
      <c r="E4" s="5" t="s">
        <v>86</v>
      </c>
      <c r="F4" s="5" t="s">
        <v>87</v>
      </c>
      <c r="G4" s="5" t="s">
        <v>3</v>
      </c>
      <c r="H4" s="5" t="s">
        <v>4</v>
      </c>
      <c r="I4" s="5"/>
      <c r="J4" s="5"/>
      <c r="K4" s="5" t="s">
        <v>20</v>
      </c>
      <c r="L4" s="5" t="s">
        <v>85</v>
      </c>
      <c r="M4" s="5" t="s">
        <v>86</v>
      </c>
      <c r="N4" s="5" t="s">
        <v>87</v>
      </c>
      <c r="O4" s="5" t="s">
        <v>3</v>
      </c>
      <c r="P4" s="5" t="s">
        <v>4</v>
      </c>
      <c r="Q4" s="5"/>
      <c r="R4" s="5"/>
    </row>
    <row r="5" spans="1:18" x14ac:dyDescent="0.25">
      <c r="A5" s="5"/>
      <c r="B5" s="5"/>
      <c r="C5" s="5">
        <v>0</v>
      </c>
      <c r="D5" s="5">
        <v>5.299999937415123E-2</v>
      </c>
      <c r="E5" s="5">
        <v>5.4600000381469727E-2</v>
      </c>
      <c r="F5" s="5">
        <v>5.6699998676776886E-2</v>
      </c>
      <c r="G5" s="5">
        <f>AVERAGE(D5:F5)</f>
        <v>5.4766666144132614E-2</v>
      </c>
      <c r="H5" s="5">
        <f>STDEVA(D5:F5)</f>
        <v>1.8556216794353819E-3</v>
      </c>
      <c r="I5" s="5"/>
      <c r="J5" s="5"/>
      <c r="K5" s="5">
        <v>0</v>
      </c>
      <c r="L5" s="5">
        <v>5.4999999701976776E-2</v>
      </c>
      <c r="M5" s="5">
        <v>5.4499998688697815E-2</v>
      </c>
      <c r="N5" s="5">
        <v>6.2199998646974564E-2</v>
      </c>
      <c r="O5" s="5">
        <f>AVERAGE(L5:N5)</f>
        <v>5.7233332345883049E-2</v>
      </c>
      <c r="P5" s="5">
        <f>STDEVA(L5:N5)</f>
        <v>4.3085184069606257E-3</v>
      </c>
      <c r="Q5" s="5"/>
      <c r="R5" s="5"/>
    </row>
    <row r="6" spans="1:18" x14ac:dyDescent="0.25">
      <c r="A6" s="5"/>
      <c r="B6" s="5"/>
      <c r="C6" s="5">
        <v>3</v>
      </c>
      <c r="D6" s="5">
        <v>6.0499999672174454E-2</v>
      </c>
      <c r="E6" s="5">
        <v>6.2199998646974564E-2</v>
      </c>
      <c r="F6" s="5">
        <v>6.589999794960022E-2</v>
      </c>
      <c r="G6" s="5">
        <f t="shared" ref="G6:G13" si="0">AVERAGE(D6:F6)</f>
        <v>6.2866665422916412E-2</v>
      </c>
      <c r="H6" s="5">
        <f t="shared" ref="H6:H13" si="1">STDEVA(D6:F6)</f>
        <v>2.7610376295260511E-3</v>
      </c>
      <c r="I6" s="5"/>
      <c r="J6" s="5"/>
      <c r="K6" s="5">
        <v>3</v>
      </c>
      <c r="L6" s="5">
        <v>6.5800003707408905E-2</v>
      </c>
      <c r="M6" s="5">
        <v>6.6600002348423004E-2</v>
      </c>
      <c r="N6" s="5">
        <v>9.0000003576278687E-2</v>
      </c>
      <c r="O6" s="5">
        <f t="shared" ref="O6:O13" si="2">AVERAGE(L6:N6)</f>
        <v>7.4133336544036865E-2</v>
      </c>
      <c r="P6" s="5">
        <f t="shared" ref="P6:P13" si="3">STDEVA(L6:N6)</f>
        <v>1.3746757490056636E-2</v>
      </c>
      <c r="Q6" s="5"/>
      <c r="R6" s="5"/>
    </row>
    <row r="7" spans="1:18" x14ac:dyDescent="0.25">
      <c r="A7" s="5"/>
      <c r="B7" s="5"/>
      <c r="C7" s="5">
        <v>6</v>
      </c>
      <c r="D7" s="5">
        <v>5.9300001710653305E-2</v>
      </c>
      <c r="E7" s="5">
        <v>6.210000067949295E-2</v>
      </c>
      <c r="F7" s="5">
        <v>6.3299998641014099E-2</v>
      </c>
      <c r="G7" s="5">
        <f t="shared" si="0"/>
        <v>6.1566667010386787E-2</v>
      </c>
      <c r="H7" s="5">
        <f t="shared" si="1"/>
        <v>2.0526391457525183E-3</v>
      </c>
      <c r="I7" s="5"/>
      <c r="J7" s="5"/>
      <c r="K7" s="5">
        <v>6</v>
      </c>
      <c r="L7" s="5">
        <v>7.4299998581409454E-2</v>
      </c>
      <c r="M7" s="5">
        <v>7.6899997889995575E-2</v>
      </c>
      <c r="N7" s="5">
        <v>8.5799999535083771E-2</v>
      </c>
      <c r="O7" s="5">
        <f t="shared" si="2"/>
        <v>7.8999998668829605E-2</v>
      </c>
      <c r="P7" s="5">
        <f t="shared" si="3"/>
        <v>6.0307551713657866E-3</v>
      </c>
      <c r="Q7" s="5"/>
      <c r="R7" s="5"/>
    </row>
    <row r="8" spans="1:18" x14ac:dyDescent="0.25">
      <c r="A8" s="5"/>
      <c r="B8" s="5"/>
      <c r="C8" s="5">
        <v>9</v>
      </c>
      <c r="D8" s="5">
        <v>6.080000102519989E-2</v>
      </c>
      <c r="E8" s="5">
        <v>6.3299998641014099E-2</v>
      </c>
      <c r="F8" s="5">
        <v>6.679999828338623E-2</v>
      </c>
      <c r="G8" s="5">
        <f t="shared" si="0"/>
        <v>6.3633332649866745E-2</v>
      </c>
      <c r="H8" s="5">
        <f t="shared" si="1"/>
        <v>3.0138555781016162E-3</v>
      </c>
      <c r="I8" s="5"/>
      <c r="J8" s="5"/>
      <c r="K8" s="5">
        <v>9</v>
      </c>
      <c r="L8" s="5">
        <v>9.3599997460842133E-2</v>
      </c>
      <c r="M8" s="5">
        <v>9.4099998474121094E-2</v>
      </c>
      <c r="N8" s="5">
        <v>0.10559999942779541</v>
      </c>
      <c r="O8" s="5">
        <f t="shared" si="2"/>
        <v>9.7766665120919541E-2</v>
      </c>
      <c r="P8" s="5">
        <f t="shared" si="3"/>
        <v>6.7884714793375088E-3</v>
      </c>
      <c r="Q8" s="5"/>
      <c r="R8" s="5"/>
    </row>
    <row r="9" spans="1:18" x14ac:dyDescent="0.25">
      <c r="A9" s="5"/>
      <c r="B9" s="5"/>
      <c r="C9" s="5">
        <v>12</v>
      </c>
      <c r="D9" s="5">
        <v>6.1900001019239426E-2</v>
      </c>
      <c r="E9" s="5">
        <v>6.3100002706050873E-2</v>
      </c>
      <c r="F9" s="5">
        <v>6.6500000655651093E-2</v>
      </c>
      <c r="G9" s="5">
        <f t="shared" si="0"/>
        <v>6.3833334793647126E-2</v>
      </c>
      <c r="H9" s="5">
        <f t="shared" si="1"/>
        <v>2.3860702267055303E-3</v>
      </c>
      <c r="I9" s="5"/>
      <c r="J9" s="5"/>
      <c r="K9" s="5">
        <v>12</v>
      </c>
      <c r="L9" s="5">
        <v>0.11720000207424164</v>
      </c>
      <c r="M9" s="5">
        <v>0.11969999969005585</v>
      </c>
      <c r="N9" s="5">
        <v>0.13500000536441803</v>
      </c>
      <c r="O9" s="5">
        <f t="shared" si="2"/>
        <v>0.12396666904290517</v>
      </c>
      <c r="P9" s="5">
        <f t="shared" si="3"/>
        <v>9.6365647306226477E-3</v>
      </c>
      <c r="Q9" s="5"/>
      <c r="R9" s="5"/>
    </row>
    <row r="10" spans="1:18" x14ac:dyDescent="0.25">
      <c r="A10" s="5"/>
      <c r="B10" s="5"/>
      <c r="C10" s="5">
        <v>24</v>
      </c>
      <c r="D10" s="5">
        <v>6.4599998295307159E-2</v>
      </c>
      <c r="E10" s="5">
        <v>6.6100001335144043E-2</v>
      </c>
      <c r="F10" s="5">
        <v>6.6600002348423004E-2</v>
      </c>
      <c r="G10" s="5">
        <f t="shared" si="0"/>
        <v>6.5766667326291398E-2</v>
      </c>
      <c r="H10" s="5">
        <f t="shared" si="1"/>
        <v>1.040835109041428E-3</v>
      </c>
      <c r="I10" s="5"/>
      <c r="J10" s="5"/>
      <c r="K10" s="5">
        <v>24</v>
      </c>
      <c r="L10" s="5">
        <v>0.48379999399185181</v>
      </c>
      <c r="M10" s="5">
        <v>0.4593999981880188</v>
      </c>
      <c r="N10" s="5">
        <v>0.51450002193450928</v>
      </c>
      <c r="O10" s="5">
        <f t="shared" si="2"/>
        <v>0.48590000470479328</v>
      </c>
      <c r="P10" s="5">
        <f t="shared" si="3"/>
        <v>2.7609974428850988E-2</v>
      </c>
      <c r="Q10" s="5"/>
      <c r="R10" s="5"/>
    </row>
    <row r="11" spans="1:18" x14ac:dyDescent="0.25">
      <c r="A11" s="5"/>
      <c r="B11" s="5"/>
      <c r="C11" s="5">
        <v>30</v>
      </c>
      <c r="D11" s="5">
        <v>6.3600003719329834E-2</v>
      </c>
      <c r="E11" s="5">
        <v>6.3900001347064972E-2</v>
      </c>
      <c r="F11" s="5">
        <v>6.5600000321865082E-2</v>
      </c>
      <c r="G11" s="5">
        <f t="shared" si="0"/>
        <v>6.4366668462753296E-2</v>
      </c>
      <c r="H11" s="5">
        <f t="shared" si="1"/>
        <v>1.0785778832271586E-3</v>
      </c>
      <c r="I11" s="5"/>
      <c r="J11" s="5"/>
      <c r="K11" s="5">
        <v>30</v>
      </c>
      <c r="L11" s="5">
        <v>0.73830002546310425</v>
      </c>
      <c r="M11" s="5">
        <v>0.72140002250671387</v>
      </c>
      <c r="N11" s="5">
        <v>0.75959998369216919</v>
      </c>
      <c r="O11" s="5">
        <f t="shared" si="2"/>
        <v>0.73976667722066247</v>
      </c>
      <c r="P11" s="5">
        <f t="shared" si="3"/>
        <v>1.91421670449308E-2</v>
      </c>
      <c r="Q11" s="5"/>
      <c r="R11" s="5"/>
    </row>
    <row r="12" spans="1:18" x14ac:dyDescent="0.25">
      <c r="A12" s="5"/>
      <c r="B12" s="5"/>
      <c r="C12" s="5">
        <v>36</v>
      </c>
      <c r="D12" s="5">
        <v>6.289999932050705E-2</v>
      </c>
      <c r="E12" s="5">
        <v>6.3600003719329834E-2</v>
      </c>
      <c r="F12" s="5">
        <v>6.5200001001358032E-2</v>
      </c>
      <c r="G12" s="5">
        <f t="shared" si="0"/>
        <v>6.3900001347064972E-2</v>
      </c>
      <c r="H12" s="5">
        <f t="shared" si="1"/>
        <v>1.178982979293751E-3</v>
      </c>
      <c r="I12" s="5"/>
      <c r="J12" s="5"/>
      <c r="K12" s="5">
        <v>36</v>
      </c>
      <c r="L12" s="5">
        <v>0.74959999322891235</v>
      </c>
      <c r="M12" s="5">
        <v>0.74650001525878906</v>
      </c>
      <c r="N12" s="5">
        <v>0.75669997930526733</v>
      </c>
      <c r="O12" s="5">
        <f t="shared" si="2"/>
        <v>0.75093332926432288</v>
      </c>
      <c r="P12" s="5">
        <f t="shared" si="3"/>
        <v>5.2290683084901101E-3</v>
      </c>
      <c r="Q12" s="5"/>
      <c r="R12" s="5"/>
    </row>
    <row r="13" spans="1:18" x14ac:dyDescent="0.25">
      <c r="A13" s="5"/>
      <c r="B13" s="5"/>
      <c r="C13" s="5">
        <v>48</v>
      </c>
      <c r="D13" s="5">
        <v>6.1500001698732376E-2</v>
      </c>
      <c r="E13" s="5">
        <v>6.1299998313188553E-2</v>
      </c>
      <c r="F13" s="5">
        <v>6.4599998295307159E-2</v>
      </c>
      <c r="G13" s="5">
        <f t="shared" si="0"/>
        <v>6.2466666102409363E-2</v>
      </c>
      <c r="H13" s="5">
        <f t="shared" si="1"/>
        <v>1.850224316805354E-3</v>
      </c>
      <c r="I13" s="5"/>
      <c r="J13" s="5"/>
      <c r="K13" s="5">
        <v>48</v>
      </c>
      <c r="L13" s="5">
        <v>0.76389998197555542</v>
      </c>
      <c r="M13" s="5">
        <v>0.75679999589920044</v>
      </c>
      <c r="N13" s="5">
        <v>0.76620000600814819</v>
      </c>
      <c r="O13" s="5">
        <f t="shared" si="2"/>
        <v>0.76229999462763465</v>
      </c>
      <c r="P13" s="5">
        <f t="shared" si="3"/>
        <v>4.9000017497149743E-3</v>
      </c>
      <c r="Q13" s="5"/>
      <c r="R13" s="5"/>
    </row>
    <row r="14" spans="1:18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</row>
    <row r="15" spans="1:18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</row>
    <row r="16" spans="1:18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</row>
    <row r="17" spans="1:18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</row>
    <row r="18" spans="1:18" x14ac:dyDescent="0.25">
      <c r="A18" s="5"/>
      <c r="B18" s="5"/>
      <c r="C18" s="5" t="s">
        <v>90</v>
      </c>
      <c r="D18" s="5"/>
      <c r="E18" s="5"/>
      <c r="F18" s="5"/>
      <c r="G18" s="5"/>
      <c r="H18" s="5"/>
      <c r="I18" s="5"/>
      <c r="J18" s="5"/>
      <c r="K18" s="5" t="s">
        <v>89</v>
      </c>
      <c r="L18" s="5"/>
      <c r="M18" s="5"/>
      <c r="N18" s="5"/>
      <c r="O18" s="5"/>
      <c r="P18" s="5"/>
      <c r="Q18" s="5"/>
      <c r="R18" s="5"/>
    </row>
    <row r="19" spans="1:18" x14ac:dyDescent="0.25">
      <c r="A19" s="5"/>
      <c r="B19" s="5"/>
      <c r="C19" s="5" t="s">
        <v>20</v>
      </c>
      <c r="D19" s="5" t="s">
        <v>85</v>
      </c>
      <c r="E19" s="5" t="s">
        <v>86</v>
      </c>
      <c r="F19" s="5" t="s">
        <v>87</v>
      </c>
      <c r="G19" s="5" t="s">
        <v>3</v>
      </c>
      <c r="H19" s="5" t="s">
        <v>4</v>
      </c>
      <c r="I19" s="5"/>
      <c r="J19" s="5"/>
      <c r="K19" s="5" t="s">
        <v>20</v>
      </c>
      <c r="L19" s="5" t="s">
        <v>85</v>
      </c>
      <c r="M19" s="5" t="s">
        <v>86</v>
      </c>
      <c r="N19" s="5" t="s">
        <v>87</v>
      </c>
      <c r="O19" s="5" t="s">
        <v>3</v>
      </c>
      <c r="P19" s="5" t="s">
        <v>4</v>
      </c>
      <c r="Q19" s="5"/>
      <c r="R19" s="5"/>
    </row>
    <row r="20" spans="1:18" x14ac:dyDescent="0.25">
      <c r="A20" s="5"/>
      <c r="B20" s="5"/>
      <c r="C20" s="5">
        <v>0</v>
      </c>
      <c r="D20" s="5">
        <v>5.429999902844429E-2</v>
      </c>
      <c r="E20" s="5">
        <v>5.5500000715255737E-2</v>
      </c>
      <c r="F20" s="5">
        <v>5.4999999701976776E-2</v>
      </c>
      <c r="G20" s="5">
        <f>AVERAGE(D20:F20)</f>
        <v>5.4933333148558937E-2</v>
      </c>
      <c r="H20" s="5">
        <f>STDEVA(D20:F20)</f>
        <v>6.0277220746816126E-4</v>
      </c>
      <c r="I20" s="5"/>
      <c r="J20" s="5"/>
      <c r="K20" s="5">
        <v>0</v>
      </c>
      <c r="L20" s="5">
        <v>5.3500000387430191E-2</v>
      </c>
      <c r="M20" s="5">
        <v>5.6499999016523361E-2</v>
      </c>
      <c r="N20" s="5">
        <v>5.7300001382827759E-2</v>
      </c>
      <c r="O20" s="5">
        <f>AVERAGE(L20:N20)</f>
        <v>5.5766666928927101E-2</v>
      </c>
      <c r="P20" s="5">
        <f>STDEVA(L20:N20)</f>
        <v>2.0033306901955403E-3</v>
      </c>
      <c r="Q20" s="5"/>
      <c r="R20" s="5"/>
    </row>
    <row r="21" spans="1:18" x14ac:dyDescent="0.25">
      <c r="A21" s="5"/>
      <c r="B21" s="5"/>
      <c r="C21" s="5">
        <v>3</v>
      </c>
      <c r="D21" s="5">
        <v>6.1400000005960464E-2</v>
      </c>
      <c r="E21" s="5">
        <v>6.3000001013278961E-2</v>
      </c>
      <c r="F21" s="5">
        <v>6.589999794960022E-2</v>
      </c>
      <c r="G21" s="5">
        <f t="shared" ref="G21:G28" si="4">AVERAGE(D21:F21)</f>
        <v>6.343333298961322E-2</v>
      </c>
      <c r="H21" s="5">
        <f t="shared" ref="H21:H28" si="5">STDEVA(D21:F21)</f>
        <v>2.2810804072798088E-3</v>
      </c>
      <c r="I21" s="5"/>
      <c r="J21" s="5"/>
      <c r="K21" s="5">
        <v>3</v>
      </c>
      <c r="L21" s="5">
        <v>5.6800000369548798E-2</v>
      </c>
      <c r="M21" s="5">
        <v>6.1000000685453415E-2</v>
      </c>
      <c r="N21" s="5">
        <v>6.25E-2</v>
      </c>
      <c r="O21" s="5">
        <f t="shared" ref="O21:O28" si="6">AVERAGE(L21:N21)</f>
        <v>6.0100000351667404E-2</v>
      </c>
      <c r="P21" s="5">
        <f t="shared" ref="P21:P28" si="7">STDEVA(L21:N21)</f>
        <v>2.9546572385637489E-3</v>
      </c>
      <c r="Q21" s="5"/>
      <c r="R21" s="5"/>
    </row>
    <row r="22" spans="1:18" x14ac:dyDescent="0.25">
      <c r="A22" s="5"/>
      <c r="B22" s="5"/>
      <c r="C22" s="5">
        <v>6</v>
      </c>
      <c r="D22" s="5">
        <v>9.1099999845027924E-2</v>
      </c>
      <c r="E22" s="5">
        <v>9.7599998116493225E-2</v>
      </c>
      <c r="F22" s="5">
        <v>0.10639999806880951</v>
      </c>
      <c r="G22" s="5">
        <f t="shared" si="4"/>
        <v>9.8366665343443557E-2</v>
      </c>
      <c r="H22" s="5">
        <f t="shared" si="5"/>
        <v>7.6787577373940959E-3</v>
      </c>
      <c r="I22" s="5"/>
      <c r="J22" s="5"/>
      <c r="K22" s="5">
        <v>6</v>
      </c>
      <c r="L22" s="5">
        <v>5.5900000035762787E-2</v>
      </c>
      <c r="M22" s="5">
        <v>5.9799998998641968E-2</v>
      </c>
      <c r="N22" s="5">
        <v>6.2399998307228088E-2</v>
      </c>
      <c r="O22" s="5">
        <f t="shared" si="6"/>
        <v>5.9366665780544281E-2</v>
      </c>
      <c r="P22" s="5">
        <f t="shared" si="7"/>
        <v>3.2715940519406055E-3</v>
      </c>
      <c r="Q22" s="5"/>
      <c r="R22" s="5"/>
    </row>
    <row r="23" spans="1:18" x14ac:dyDescent="0.25">
      <c r="A23" s="5"/>
      <c r="B23" s="5"/>
      <c r="C23" s="5">
        <v>9</v>
      </c>
      <c r="D23" s="5">
        <v>0.17630000412464142</v>
      </c>
      <c r="E23" s="5">
        <v>0.18680000305175781</v>
      </c>
      <c r="F23" s="5">
        <v>0.22010000050067902</v>
      </c>
      <c r="G23" s="5">
        <f t="shared" si="4"/>
        <v>0.19440000255902609</v>
      </c>
      <c r="H23" s="5">
        <f t="shared" si="5"/>
        <v>2.2867660899577927E-2</v>
      </c>
      <c r="I23" s="5"/>
      <c r="J23" s="5"/>
      <c r="K23" s="5">
        <v>9</v>
      </c>
      <c r="L23" s="5">
        <v>5.9599999338388443E-2</v>
      </c>
      <c r="M23" s="5">
        <v>6.5200001001358032E-2</v>
      </c>
      <c r="N23" s="5">
        <v>6.6500000655651093E-2</v>
      </c>
      <c r="O23" s="5">
        <f t="shared" si="6"/>
        <v>6.3766666998465851E-2</v>
      </c>
      <c r="P23" s="5">
        <f t="shared" si="7"/>
        <v>3.6665159644329597E-3</v>
      </c>
      <c r="Q23" s="5"/>
      <c r="R23" s="5"/>
    </row>
    <row r="24" spans="1:18" x14ac:dyDescent="0.25">
      <c r="A24" s="5"/>
      <c r="B24" s="5"/>
      <c r="C24" s="5">
        <v>12</v>
      </c>
      <c r="D24" s="5">
        <v>0.41260001063346863</v>
      </c>
      <c r="E24" s="5">
        <v>0.44020000100135803</v>
      </c>
      <c r="F24" s="5">
        <v>0.50709998607635498</v>
      </c>
      <c r="G24" s="5">
        <f t="shared" si="4"/>
        <v>0.45329999923706055</v>
      </c>
      <c r="H24" s="5">
        <f t="shared" si="5"/>
        <v>4.8592888420097929E-2</v>
      </c>
      <c r="I24" s="5"/>
      <c r="J24" s="5"/>
      <c r="K24" s="5">
        <v>12</v>
      </c>
      <c r="L24" s="5">
        <v>6.1700001358985901E-2</v>
      </c>
      <c r="M24" s="5">
        <v>6.8999998271465302E-2</v>
      </c>
      <c r="N24" s="5">
        <v>6.9799996912479401E-2</v>
      </c>
      <c r="O24" s="5">
        <f t="shared" si="6"/>
        <v>6.6833332180976868E-2</v>
      </c>
      <c r="P24" s="5">
        <f t="shared" si="7"/>
        <v>4.4635539038313339E-3</v>
      </c>
      <c r="Q24" s="5"/>
      <c r="R24" s="5"/>
    </row>
    <row r="25" spans="1:18" x14ac:dyDescent="0.25">
      <c r="A25" s="5"/>
      <c r="B25" s="5"/>
      <c r="C25" s="5">
        <v>24</v>
      </c>
      <c r="D25" s="5">
        <v>0.87519997358322144</v>
      </c>
      <c r="E25" s="5">
        <v>0.87489998340606689</v>
      </c>
      <c r="F25" s="5">
        <v>0.89859998226165771</v>
      </c>
      <c r="G25" s="5">
        <f t="shared" si="4"/>
        <v>0.88289997975031531</v>
      </c>
      <c r="H25" s="5">
        <f t="shared" si="5"/>
        <v>1.3597428347622016E-2</v>
      </c>
      <c r="I25" s="5"/>
      <c r="J25" s="5"/>
      <c r="K25" s="5">
        <v>24</v>
      </c>
      <c r="L25" s="5">
        <v>0.17739999294281006</v>
      </c>
      <c r="M25" s="5">
        <v>0.43200001120567322</v>
      </c>
      <c r="N25" s="5">
        <v>0.383899986743927</v>
      </c>
      <c r="O25" s="5">
        <f t="shared" si="6"/>
        <v>0.33109999696413678</v>
      </c>
      <c r="P25" s="5">
        <f t="shared" si="7"/>
        <v>0.13526334135833715</v>
      </c>
      <c r="Q25" s="5"/>
      <c r="R25" s="5"/>
    </row>
    <row r="26" spans="1:18" x14ac:dyDescent="0.25">
      <c r="A26" s="5"/>
      <c r="B26" s="5"/>
      <c r="C26" s="5">
        <v>30</v>
      </c>
      <c r="D26" s="5">
        <v>0.85500001907348633</v>
      </c>
      <c r="E26" s="5">
        <v>0.87110000848770142</v>
      </c>
      <c r="F26" s="5">
        <v>0.87300002574920654</v>
      </c>
      <c r="G26" s="5">
        <f t="shared" si="4"/>
        <v>0.8663666844367981</v>
      </c>
      <c r="H26" s="5">
        <f t="shared" si="5"/>
        <v>9.8895564870037488E-3</v>
      </c>
      <c r="I26" s="5"/>
      <c r="J26" s="5"/>
      <c r="K26" s="5">
        <v>30</v>
      </c>
      <c r="L26" s="5">
        <v>0.85750001668930054</v>
      </c>
      <c r="M26" s="5">
        <v>0.89160001277923584</v>
      </c>
      <c r="N26" s="5">
        <v>0.88849997520446777</v>
      </c>
      <c r="O26" s="5">
        <f t="shared" si="6"/>
        <v>0.87920000155766809</v>
      </c>
      <c r="P26" s="5">
        <f t="shared" si="7"/>
        <v>1.8856552328216782E-2</v>
      </c>
      <c r="Q26" s="5"/>
      <c r="R26" s="5"/>
    </row>
    <row r="27" spans="1:18" x14ac:dyDescent="0.25">
      <c r="A27" s="5"/>
      <c r="B27" s="5"/>
      <c r="C27" s="5">
        <v>36</v>
      </c>
      <c r="D27" s="5">
        <v>0.86570000648498535</v>
      </c>
      <c r="E27" s="5">
        <v>0.87809997797012329</v>
      </c>
      <c r="F27" s="5">
        <v>0.84240001440048218</v>
      </c>
      <c r="G27" s="5">
        <f t="shared" si="4"/>
        <v>0.8620666662851969</v>
      </c>
      <c r="H27" s="5">
        <f t="shared" si="5"/>
        <v>1.8125195736156192E-2</v>
      </c>
      <c r="I27" s="5"/>
      <c r="J27" s="5"/>
      <c r="K27" s="5">
        <v>36</v>
      </c>
      <c r="L27" s="5">
        <v>0.90410000085830688</v>
      </c>
      <c r="M27" s="5">
        <v>0.92070001363754272</v>
      </c>
      <c r="N27" s="5">
        <v>0.89579999446868896</v>
      </c>
      <c r="O27" s="5">
        <f t="shared" si="6"/>
        <v>0.90686666965484619</v>
      </c>
      <c r="P27" s="5">
        <f t="shared" si="7"/>
        <v>1.2678469183013751E-2</v>
      </c>
      <c r="Q27" s="5"/>
      <c r="R27" s="5"/>
    </row>
    <row r="28" spans="1:18" x14ac:dyDescent="0.25">
      <c r="A28" s="5"/>
      <c r="B28" s="5"/>
      <c r="C28" s="5">
        <v>48</v>
      </c>
      <c r="D28" s="5">
        <v>0.86570000648498535</v>
      </c>
      <c r="E28" s="5">
        <v>0.88520002365112305</v>
      </c>
      <c r="F28" s="5">
        <v>0.88370001316070557</v>
      </c>
      <c r="G28" s="5">
        <f t="shared" si="4"/>
        <v>0.87820001443227136</v>
      </c>
      <c r="H28" s="5">
        <f t="shared" si="5"/>
        <v>1.0851274435728732E-2</v>
      </c>
      <c r="I28" s="5"/>
      <c r="J28" s="5"/>
      <c r="K28" s="5">
        <v>48</v>
      </c>
      <c r="L28" s="5">
        <v>0.88980001211166382</v>
      </c>
      <c r="M28" s="5">
        <v>0.90270000696182251</v>
      </c>
      <c r="N28" s="5">
        <v>0.90179997682571411</v>
      </c>
      <c r="O28" s="5">
        <f t="shared" si="6"/>
        <v>0.89809999863306678</v>
      </c>
      <c r="P28" s="5">
        <f t="shared" si="7"/>
        <v>7.2020723235107385E-3</v>
      </c>
      <c r="Q28" s="5"/>
      <c r="R28" s="5"/>
    </row>
    <row r="29" spans="1:18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</row>
    <row r="30" spans="1:18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</row>
    <row r="31" spans="1:18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</row>
    <row r="32" spans="1:18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</row>
    <row r="33" spans="1:18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</row>
  </sheetData>
  <phoneticPr fontId="4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DACA24-5EC1-4DBE-8333-D96A1E50B669}">
  <dimension ref="A1:R35"/>
  <sheetViews>
    <sheetView topLeftCell="B1" workbookViewId="0">
      <selection activeCell="B24" sqref="B24"/>
    </sheetView>
  </sheetViews>
  <sheetFormatPr defaultRowHeight="14.4" x14ac:dyDescent="0.25"/>
  <sheetData>
    <row r="1" spans="1:18" x14ac:dyDescent="0.25">
      <c r="A1" s="4" t="s">
        <v>81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 x14ac:dyDescent="0.25">
      <c r="A3" s="5"/>
      <c r="B3" s="5"/>
      <c r="C3" s="5" t="s">
        <v>88</v>
      </c>
      <c r="D3" s="5"/>
      <c r="E3" s="5"/>
      <c r="F3" s="5"/>
      <c r="G3" s="5"/>
      <c r="H3" s="5"/>
      <c r="I3" s="5"/>
      <c r="J3" s="5"/>
      <c r="K3" s="5" t="s">
        <v>91</v>
      </c>
      <c r="L3" s="5"/>
      <c r="M3" s="5"/>
      <c r="N3" s="5"/>
      <c r="O3" s="5"/>
      <c r="P3" s="5"/>
      <c r="Q3" s="5"/>
      <c r="R3" s="5"/>
    </row>
    <row r="4" spans="1:18" x14ac:dyDescent="0.25">
      <c r="A4" s="5"/>
      <c r="B4" s="5"/>
      <c r="C4" s="5" t="s">
        <v>20</v>
      </c>
      <c r="D4" s="5" t="s">
        <v>85</v>
      </c>
      <c r="E4" s="5" t="s">
        <v>86</v>
      </c>
      <c r="F4" s="5" t="s">
        <v>87</v>
      </c>
      <c r="G4" s="5" t="s">
        <v>3</v>
      </c>
      <c r="H4" s="5" t="s">
        <v>4</v>
      </c>
      <c r="I4" s="5"/>
      <c r="J4" s="5"/>
      <c r="K4" s="5" t="s">
        <v>20</v>
      </c>
      <c r="L4" s="5" t="s">
        <v>85</v>
      </c>
      <c r="M4" s="5" t="s">
        <v>86</v>
      </c>
      <c r="N4" s="5" t="s">
        <v>87</v>
      </c>
      <c r="O4" s="5" t="s">
        <v>3</v>
      </c>
      <c r="P4" s="5" t="s">
        <v>4</v>
      </c>
      <c r="Q4" s="5"/>
      <c r="R4" s="5"/>
    </row>
    <row r="5" spans="1:18" x14ac:dyDescent="0.25">
      <c r="A5" s="5"/>
      <c r="B5" s="5"/>
      <c r="C5" s="5">
        <v>0</v>
      </c>
      <c r="D5" s="5">
        <v>5.559999868273735E-2</v>
      </c>
      <c r="E5" s="5">
        <v>5.4000001400709152E-2</v>
      </c>
      <c r="F5" s="5">
        <v>5.7599999010562897E-2</v>
      </c>
      <c r="G5" s="5">
        <f>AVERAGE(D5:F5)</f>
        <v>5.5733333031336464E-2</v>
      </c>
      <c r="H5" s="5">
        <f>STDEVA(D5:F5)</f>
        <v>1.8036987647956715E-3</v>
      </c>
      <c r="I5" s="5"/>
      <c r="J5" s="5"/>
      <c r="K5" s="5">
        <v>0</v>
      </c>
      <c r="L5" s="5">
        <v>5.6600000709295273E-2</v>
      </c>
      <c r="M5" s="5">
        <v>5.559999868273735E-2</v>
      </c>
      <c r="N5" s="5">
        <v>5.8600001037120819E-2</v>
      </c>
      <c r="O5" s="5">
        <f>AVERAGE(L5:N5)</f>
        <v>5.6933333476384483E-2</v>
      </c>
      <c r="P5" s="5">
        <f>STDEVA(L5:N5)</f>
        <v>1.5275262949579951E-3</v>
      </c>
      <c r="Q5" s="5"/>
      <c r="R5" s="5"/>
    </row>
    <row r="6" spans="1:18" x14ac:dyDescent="0.25">
      <c r="A6" s="5"/>
      <c r="B6" s="5"/>
      <c r="C6" s="5">
        <v>3</v>
      </c>
      <c r="D6" s="5">
        <v>6.210000067949295E-2</v>
      </c>
      <c r="E6" s="5">
        <v>6.3600003719329834E-2</v>
      </c>
      <c r="F6" s="5">
        <v>6.5999999642372131E-2</v>
      </c>
      <c r="G6" s="5">
        <f t="shared" ref="G6:G13" si="0">AVERAGE(D6:F6)</f>
        <v>6.3900001347064972E-2</v>
      </c>
      <c r="H6" s="5">
        <f t="shared" ref="H6:H13" si="1">STDEVA(D6:F6)</f>
        <v>1.9672307719481477E-3</v>
      </c>
      <c r="I6" s="5"/>
      <c r="J6" s="5"/>
      <c r="K6" s="5">
        <v>3</v>
      </c>
      <c r="L6" s="5">
        <v>6.3600003719329834E-2</v>
      </c>
      <c r="M6" s="5">
        <v>6.5700002014636993E-2</v>
      </c>
      <c r="N6" s="5">
        <v>6.8000003695487976E-2</v>
      </c>
      <c r="O6" s="5">
        <f t="shared" ref="O6:O13" si="2">AVERAGE(L6:N6)</f>
        <v>6.5766669809818268E-2</v>
      </c>
      <c r="P6" s="5">
        <f t="shared" ref="P6:P13" si="3">STDEVA(L6:N6)</f>
        <v>2.2007574590884979E-3</v>
      </c>
      <c r="Q6" s="5"/>
      <c r="R6" s="5"/>
    </row>
    <row r="7" spans="1:18" x14ac:dyDescent="0.25">
      <c r="A7" s="5"/>
      <c r="B7" s="5"/>
      <c r="C7" s="5">
        <v>6</v>
      </c>
      <c r="D7" s="5">
        <v>6.2399998307228088E-2</v>
      </c>
      <c r="E7" s="5">
        <v>6.1799999326467514E-2</v>
      </c>
      <c r="F7" s="5">
        <v>6.5999999642372131E-2</v>
      </c>
      <c r="G7" s="5">
        <f t="shared" si="0"/>
        <v>6.3399999092022583E-2</v>
      </c>
      <c r="H7" s="5">
        <f t="shared" si="1"/>
        <v>2.2715637434577787E-3</v>
      </c>
      <c r="I7" s="5"/>
      <c r="J7" s="5"/>
      <c r="K7" s="5">
        <v>6</v>
      </c>
      <c r="L7" s="5">
        <v>6.7900002002716064E-2</v>
      </c>
      <c r="M7" s="5">
        <v>6.7299999296665192E-2</v>
      </c>
      <c r="N7" s="5">
        <v>7.0600003004074097E-2</v>
      </c>
      <c r="O7" s="5">
        <f t="shared" si="2"/>
        <v>6.8600001434485122E-2</v>
      </c>
      <c r="P7" s="5">
        <f t="shared" si="3"/>
        <v>1.7578411533997825E-3</v>
      </c>
      <c r="Q7" s="5"/>
      <c r="R7" s="5"/>
    </row>
    <row r="8" spans="1:18" x14ac:dyDescent="0.25">
      <c r="A8" s="5"/>
      <c r="B8" s="5"/>
      <c r="C8" s="5">
        <v>9</v>
      </c>
      <c r="D8" s="5">
        <v>6.4900003373622894E-2</v>
      </c>
      <c r="E8" s="5">
        <v>6.5399996936321259E-2</v>
      </c>
      <c r="F8" s="5">
        <v>6.8599998950958252E-2</v>
      </c>
      <c r="G8" s="5">
        <f t="shared" si="0"/>
        <v>6.629999975363414E-2</v>
      </c>
      <c r="H8" s="5">
        <f t="shared" si="1"/>
        <v>2.0074848994335271E-3</v>
      </c>
      <c r="I8" s="5"/>
      <c r="J8" s="5"/>
      <c r="K8" s="5">
        <v>9</v>
      </c>
      <c r="L8" s="5">
        <v>7.3100000619888306E-2</v>
      </c>
      <c r="M8" s="5">
        <v>7.4600003659725189E-2</v>
      </c>
      <c r="N8" s="5">
        <v>7.850000262260437E-2</v>
      </c>
      <c r="O8" s="5">
        <f t="shared" si="2"/>
        <v>7.5400002300739288E-2</v>
      </c>
      <c r="P8" s="5">
        <f t="shared" si="3"/>
        <v>2.787472650368552E-3</v>
      </c>
      <c r="Q8" s="5"/>
      <c r="R8" s="5"/>
    </row>
    <row r="9" spans="1:18" x14ac:dyDescent="0.25">
      <c r="A9" s="5"/>
      <c r="B9" s="5"/>
      <c r="C9" s="5">
        <v>12</v>
      </c>
      <c r="D9" s="5">
        <v>6.4099997282028198E-2</v>
      </c>
      <c r="E9" s="5">
        <v>6.5600000321865082E-2</v>
      </c>
      <c r="F9" s="5">
        <v>6.9099999964237213E-2</v>
      </c>
      <c r="G9" s="5">
        <f t="shared" si="0"/>
        <v>6.6266665856043502E-2</v>
      </c>
      <c r="H9" s="5">
        <f t="shared" si="1"/>
        <v>2.5658018057461841E-3</v>
      </c>
      <c r="I9" s="5"/>
      <c r="J9" s="5"/>
      <c r="K9" s="5">
        <v>12</v>
      </c>
      <c r="L9" s="5">
        <v>7.4299998581409454E-2</v>
      </c>
      <c r="M9" s="5">
        <v>7.850000262260437E-2</v>
      </c>
      <c r="N9" s="5">
        <v>8.2000002264976501E-2</v>
      </c>
      <c r="O9" s="5">
        <f t="shared" si="2"/>
        <v>7.826666782299678E-2</v>
      </c>
      <c r="P9" s="5">
        <f t="shared" si="3"/>
        <v>3.8553012889095272E-3</v>
      </c>
      <c r="Q9" s="5"/>
      <c r="R9" s="5"/>
    </row>
    <row r="10" spans="1:18" x14ac:dyDescent="0.25">
      <c r="A10" s="5"/>
      <c r="B10" s="5"/>
      <c r="C10" s="5">
        <v>24</v>
      </c>
      <c r="D10" s="5">
        <v>6.5999999642372131E-2</v>
      </c>
      <c r="E10" s="5">
        <v>6.6699996590614319E-2</v>
      </c>
      <c r="F10" s="5">
        <v>7.1699999272823334E-2</v>
      </c>
      <c r="G10" s="5">
        <f t="shared" si="0"/>
        <v>6.8133331835269928E-2</v>
      </c>
      <c r="H10" s="5">
        <f t="shared" si="1"/>
        <v>3.1085907401047388E-3</v>
      </c>
      <c r="I10" s="5"/>
      <c r="J10" s="5"/>
      <c r="K10" s="5">
        <v>24</v>
      </c>
      <c r="L10" s="5">
        <v>9.0800002217292786E-2</v>
      </c>
      <c r="M10" s="5">
        <v>9.3400001525878906E-2</v>
      </c>
      <c r="N10" s="5">
        <v>9.7699999809265137E-2</v>
      </c>
      <c r="O10" s="5">
        <f t="shared" si="2"/>
        <v>9.3966667850812272E-2</v>
      </c>
      <c r="P10" s="5">
        <f t="shared" si="3"/>
        <v>3.4847273544950656E-3</v>
      </c>
      <c r="Q10" s="5"/>
      <c r="R10" s="5"/>
    </row>
    <row r="11" spans="1:18" x14ac:dyDescent="0.25">
      <c r="A11" s="5"/>
      <c r="B11" s="5"/>
      <c r="C11" s="5">
        <v>30</v>
      </c>
      <c r="D11" s="5">
        <v>6.6399998962879181E-2</v>
      </c>
      <c r="E11" s="5">
        <v>6.9300003349781036E-2</v>
      </c>
      <c r="F11" s="5">
        <v>7.0600003004074097E-2</v>
      </c>
      <c r="G11" s="5">
        <f t="shared" si="0"/>
        <v>6.8766668438911438E-2</v>
      </c>
      <c r="H11" s="5">
        <f t="shared" si="1"/>
        <v>2.1501960566138192E-3</v>
      </c>
      <c r="I11" s="5"/>
      <c r="J11" s="5"/>
      <c r="K11" s="5">
        <v>30</v>
      </c>
      <c r="L11" s="5">
        <v>0.10119999945163727</v>
      </c>
      <c r="M11" s="5">
        <v>0.10270000249147415</v>
      </c>
      <c r="N11" s="5">
        <v>0.10559999942779541</v>
      </c>
      <c r="O11" s="5">
        <f t="shared" si="2"/>
        <v>0.10316666712363561</v>
      </c>
      <c r="P11" s="5">
        <f t="shared" si="3"/>
        <v>2.2368128792392772E-3</v>
      </c>
      <c r="Q11" s="5"/>
      <c r="R11" s="5"/>
    </row>
    <row r="12" spans="1:18" x14ac:dyDescent="0.25">
      <c r="A12" s="5"/>
      <c r="B12" s="5"/>
      <c r="C12" s="5">
        <v>36</v>
      </c>
      <c r="D12" s="5">
        <v>6.4900003373622894E-2</v>
      </c>
      <c r="E12" s="5">
        <v>6.5800003707408905E-2</v>
      </c>
      <c r="F12" s="5">
        <v>6.9700002670288086E-2</v>
      </c>
      <c r="G12" s="5">
        <f t="shared" si="0"/>
        <v>6.6800003250439957E-2</v>
      </c>
      <c r="H12" s="5">
        <f t="shared" si="1"/>
        <v>2.551469699319066E-3</v>
      </c>
      <c r="I12" s="5"/>
      <c r="J12" s="5"/>
      <c r="K12" s="5">
        <v>36</v>
      </c>
      <c r="L12" s="5">
        <v>0.10700000077486038</v>
      </c>
      <c r="M12" s="5">
        <v>0.1103999987244606</v>
      </c>
      <c r="N12" s="5">
        <v>0.11999999731779099</v>
      </c>
      <c r="O12" s="5">
        <f t="shared" si="2"/>
        <v>0.11246666560570399</v>
      </c>
      <c r="P12" s="5">
        <f t="shared" si="3"/>
        <v>6.7419071135379127E-3</v>
      </c>
      <c r="Q12" s="5"/>
      <c r="R12" s="5"/>
    </row>
    <row r="13" spans="1:18" x14ac:dyDescent="0.25">
      <c r="A13" s="5"/>
      <c r="B13" s="5"/>
      <c r="C13" s="5">
        <v>48</v>
      </c>
      <c r="D13" s="5">
        <v>6.4300000667572021E-2</v>
      </c>
      <c r="E13" s="5">
        <v>6.5600000321865082E-2</v>
      </c>
      <c r="F13" s="5">
        <v>6.9200001657009125E-2</v>
      </c>
      <c r="G13" s="5">
        <f t="shared" si="0"/>
        <v>6.6366667548815414E-2</v>
      </c>
      <c r="H13" s="5">
        <f t="shared" si="1"/>
        <v>2.5383727862118531E-3</v>
      </c>
      <c r="I13" s="5"/>
      <c r="J13" s="5"/>
      <c r="K13" s="5">
        <v>48</v>
      </c>
      <c r="L13" s="5">
        <v>0.12829999625682831</v>
      </c>
      <c r="M13" s="5">
        <v>0.13379999995231628</v>
      </c>
      <c r="N13" s="5">
        <v>0.13920000195503235</v>
      </c>
      <c r="O13" s="5">
        <f t="shared" si="2"/>
        <v>0.13376666605472565</v>
      </c>
      <c r="P13" s="5">
        <f t="shared" si="3"/>
        <v>5.4500793037135318E-3</v>
      </c>
      <c r="Q13" s="5"/>
      <c r="R13" s="5"/>
    </row>
    <row r="14" spans="1:18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</row>
    <row r="15" spans="1:18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</row>
    <row r="16" spans="1:18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</row>
    <row r="17" spans="1:18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</row>
    <row r="18" spans="1:18" x14ac:dyDescent="0.25">
      <c r="A18" s="5"/>
      <c r="B18" s="5"/>
      <c r="C18" s="5" t="s">
        <v>90</v>
      </c>
      <c r="D18" s="5"/>
      <c r="E18" s="5"/>
      <c r="F18" s="5"/>
      <c r="G18" s="5"/>
      <c r="H18" s="5"/>
      <c r="I18" s="5"/>
      <c r="J18" s="5"/>
      <c r="K18" s="5" t="s">
        <v>89</v>
      </c>
      <c r="L18" s="5"/>
      <c r="M18" s="5"/>
      <c r="N18" s="5"/>
      <c r="O18" s="5"/>
      <c r="P18" s="5"/>
      <c r="Q18" s="5"/>
      <c r="R18" s="5"/>
    </row>
    <row r="19" spans="1:18" x14ac:dyDescent="0.25">
      <c r="A19" s="5"/>
      <c r="B19" s="5"/>
      <c r="C19" s="5" t="s">
        <v>20</v>
      </c>
      <c r="D19" s="5" t="s">
        <v>85</v>
      </c>
      <c r="E19" s="5" t="s">
        <v>86</v>
      </c>
      <c r="F19" s="5" t="s">
        <v>87</v>
      </c>
      <c r="G19" s="5" t="s">
        <v>3</v>
      </c>
      <c r="H19" s="5" t="s">
        <v>4</v>
      </c>
      <c r="I19" s="5"/>
      <c r="J19" s="5"/>
      <c r="K19" s="5" t="s">
        <v>20</v>
      </c>
      <c r="L19" s="5" t="s">
        <v>85</v>
      </c>
      <c r="M19" s="5" t="s">
        <v>86</v>
      </c>
      <c r="N19" s="5" t="s">
        <v>87</v>
      </c>
      <c r="O19" s="5" t="s">
        <v>3</v>
      </c>
      <c r="P19" s="5" t="s">
        <v>4</v>
      </c>
      <c r="Q19" s="5"/>
      <c r="R19" s="5"/>
    </row>
    <row r="20" spans="1:18" x14ac:dyDescent="0.25">
      <c r="A20" s="5"/>
      <c r="B20" s="5"/>
      <c r="C20" s="5">
        <v>0</v>
      </c>
      <c r="D20" s="5">
        <v>5.429999902844429E-2</v>
      </c>
      <c r="E20" s="5">
        <v>5.5500000715255737E-2</v>
      </c>
      <c r="F20" s="5">
        <v>5.5799998342990875E-2</v>
      </c>
      <c r="G20" s="5">
        <f>AVERAGE(D20:F20)</f>
        <v>5.5199999362230301E-2</v>
      </c>
      <c r="H20" s="5">
        <f>STDEVA(D20:F20)</f>
        <v>7.9372545302067491E-4</v>
      </c>
      <c r="I20" s="5"/>
      <c r="J20" s="5"/>
      <c r="K20" s="5">
        <v>0</v>
      </c>
      <c r="L20" s="5">
        <v>5.7500001043081284E-2</v>
      </c>
      <c r="M20" s="5">
        <v>5.5700000375509262E-2</v>
      </c>
      <c r="N20" s="5">
        <v>5.559999868273735E-2</v>
      </c>
      <c r="O20" s="5">
        <f>AVERAGE(L20:N20)</f>
        <v>5.6266666700442634E-2</v>
      </c>
      <c r="P20" s="5">
        <f>STDEVA(L20:N20)</f>
        <v>1.0692685748623907E-3</v>
      </c>
      <c r="Q20" s="5"/>
      <c r="R20" s="5"/>
    </row>
    <row r="21" spans="1:18" x14ac:dyDescent="0.25">
      <c r="A21" s="5"/>
      <c r="B21" s="5"/>
      <c r="C21" s="5">
        <v>3</v>
      </c>
      <c r="D21" s="5">
        <v>7.3299996554851532E-2</v>
      </c>
      <c r="E21" s="5">
        <v>7.6399996876716614E-2</v>
      </c>
      <c r="F21" s="5">
        <v>7.7299997210502625E-2</v>
      </c>
      <c r="G21" s="5">
        <f t="shared" ref="G21:G28" si="4">AVERAGE(D21:F21)</f>
        <v>7.5666663547356919E-2</v>
      </c>
      <c r="H21" s="5">
        <f t="shared" ref="H21:H28" si="5">STDEVA(D21:F21)</f>
        <v>2.0984124094811816E-3</v>
      </c>
      <c r="I21" s="5"/>
      <c r="J21" s="5"/>
      <c r="K21" s="5">
        <v>3</v>
      </c>
      <c r="L21" s="5">
        <v>8.3899997174739838E-2</v>
      </c>
      <c r="M21" s="5">
        <v>7.8400000929832458E-2</v>
      </c>
      <c r="N21" s="5">
        <v>7.8000001609325409E-2</v>
      </c>
      <c r="O21" s="5">
        <f t="shared" ref="O21:O28" si="6">AVERAGE(L21:N21)</f>
        <v>8.0099999904632568E-2</v>
      </c>
      <c r="P21" s="5">
        <f t="shared" ref="P21:P28" si="7">STDEVA(L21:N21)</f>
        <v>3.2969659239547124E-3</v>
      </c>
      <c r="Q21" s="5"/>
      <c r="R21" s="5"/>
    </row>
    <row r="22" spans="1:18" x14ac:dyDescent="0.25">
      <c r="A22" s="5"/>
      <c r="B22" s="5"/>
      <c r="C22" s="5">
        <v>6</v>
      </c>
      <c r="D22" s="5">
        <v>0.11020000278949738</v>
      </c>
      <c r="E22" s="5">
        <v>0.11400000005960464</v>
      </c>
      <c r="F22" s="5">
        <v>0.11599999666213989</v>
      </c>
      <c r="G22" s="5">
        <f t="shared" si="4"/>
        <v>0.11339999983708064</v>
      </c>
      <c r="H22" s="5">
        <f t="shared" si="5"/>
        <v>2.9461809908667069E-3</v>
      </c>
      <c r="I22" s="5"/>
      <c r="J22" s="5"/>
      <c r="K22" s="5">
        <v>6</v>
      </c>
      <c r="L22" s="5">
        <v>0.17550000548362732</v>
      </c>
      <c r="M22" s="5">
        <v>0.16529999673366547</v>
      </c>
      <c r="N22" s="5">
        <v>0.17069999873638153</v>
      </c>
      <c r="O22" s="5">
        <f t="shared" si="6"/>
        <v>0.17050000031789145</v>
      </c>
      <c r="P22" s="5">
        <f t="shared" si="7"/>
        <v>5.1029446548413095E-3</v>
      </c>
      <c r="Q22" s="5"/>
      <c r="R22" s="5"/>
    </row>
    <row r="23" spans="1:18" x14ac:dyDescent="0.25">
      <c r="A23" s="5"/>
      <c r="B23" s="5"/>
      <c r="C23" s="5">
        <v>9</v>
      </c>
      <c r="D23" s="5">
        <v>0.18400000035762787</v>
      </c>
      <c r="E23" s="5">
        <v>0.19300000369548798</v>
      </c>
      <c r="F23" s="5">
        <v>0.19449999928474426</v>
      </c>
      <c r="G23" s="5">
        <f t="shared" si="4"/>
        <v>0.19050000111262003</v>
      </c>
      <c r="H23" s="5">
        <f t="shared" si="5"/>
        <v>5.6789087026576802E-3</v>
      </c>
      <c r="I23" s="5"/>
      <c r="J23" s="5"/>
      <c r="K23" s="5">
        <v>9</v>
      </c>
      <c r="L23" s="5">
        <v>0.35659998655319214</v>
      </c>
      <c r="M23" s="5">
        <v>0.34599998593330383</v>
      </c>
      <c r="N23" s="5">
        <v>0.35269999504089355</v>
      </c>
      <c r="O23" s="5">
        <f t="shared" si="6"/>
        <v>0.35176665584246319</v>
      </c>
      <c r="P23" s="5">
        <f t="shared" si="7"/>
        <v>5.3612820136515029E-3</v>
      </c>
      <c r="Q23" s="5"/>
      <c r="R23" s="5"/>
    </row>
    <row r="24" spans="1:18" x14ac:dyDescent="0.25">
      <c r="A24" s="5"/>
      <c r="B24" s="5"/>
      <c r="C24" s="5">
        <v>12</v>
      </c>
      <c r="D24" s="5">
        <v>0.29019999504089355</v>
      </c>
      <c r="E24" s="5">
        <v>0.30070000886917114</v>
      </c>
      <c r="F24" s="5">
        <v>0.30509999394416809</v>
      </c>
      <c r="G24" s="5">
        <f t="shared" si="4"/>
        <v>0.29866666595141095</v>
      </c>
      <c r="H24" s="5">
        <f t="shared" si="5"/>
        <v>7.655282776965186E-3</v>
      </c>
      <c r="I24" s="5"/>
      <c r="J24" s="5"/>
      <c r="K24" s="5">
        <v>12</v>
      </c>
      <c r="L24" s="5">
        <v>0.57929998636245728</v>
      </c>
      <c r="M24" s="5">
        <v>0.55460000038146973</v>
      </c>
      <c r="N24" s="5">
        <v>0.56139999628067017</v>
      </c>
      <c r="O24" s="5">
        <f t="shared" si="6"/>
        <v>0.56509999434153235</v>
      </c>
      <c r="P24" s="5">
        <f t="shared" si="7"/>
        <v>1.2758911242854287E-2</v>
      </c>
      <c r="Q24" s="5"/>
      <c r="R24" s="5"/>
    </row>
    <row r="25" spans="1:18" x14ac:dyDescent="0.25">
      <c r="A25" s="5"/>
      <c r="B25" s="5"/>
      <c r="C25" s="5">
        <v>24</v>
      </c>
      <c r="D25" s="5">
        <v>0.7117999792098999</v>
      </c>
      <c r="E25" s="5">
        <v>0.73280000686645508</v>
      </c>
      <c r="F25" s="5">
        <v>0.7214999794960022</v>
      </c>
      <c r="G25" s="5">
        <f t="shared" si="4"/>
        <v>0.72203332185745239</v>
      </c>
      <c r="H25" s="5">
        <f t="shared" si="5"/>
        <v>1.0510167979148027E-2</v>
      </c>
      <c r="I25" s="5"/>
      <c r="J25" s="5"/>
      <c r="K25" s="5">
        <v>24</v>
      </c>
      <c r="L25" s="5">
        <v>0.91380000114440918</v>
      </c>
      <c r="M25" s="5">
        <v>0.91579997539520264</v>
      </c>
      <c r="N25" s="5">
        <v>0.88830000162124634</v>
      </c>
      <c r="O25" s="5">
        <f t="shared" si="6"/>
        <v>0.90596665938695276</v>
      </c>
      <c r="P25" s="5">
        <f t="shared" si="7"/>
        <v>1.533241897773813E-2</v>
      </c>
      <c r="Q25" s="5"/>
      <c r="R25" s="5"/>
    </row>
    <row r="26" spans="1:18" x14ac:dyDescent="0.25">
      <c r="A26" s="5"/>
      <c r="B26" s="5"/>
      <c r="C26" s="5">
        <v>30</v>
      </c>
      <c r="D26" s="5">
        <v>0.72100001573562622</v>
      </c>
      <c r="E26" s="5">
        <v>0.73379999399185181</v>
      </c>
      <c r="F26" s="5">
        <v>0.7224000096321106</v>
      </c>
      <c r="G26" s="5">
        <f t="shared" si="4"/>
        <v>0.72573333978652954</v>
      </c>
      <c r="H26" s="5">
        <f t="shared" si="5"/>
        <v>7.020910074821563E-3</v>
      </c>
      <c r="I26" s="5"/>
      <c r="J26" s="5"/>
      <c r="K26" s="5">
        <v>30</v>
      </c>
      <c r="L26" s="5">
        <v>0.89429998397827148</v>
      </c>
      <c r="M26" s="5">
        <v>0.87089997529983521</v>
      </c>
      <c r="N26" s="5">
        <v>0.8343999981880188</v>
      </c>
      <c r="O26" s="5">
        <f t="shared" si="6"/>
        <v>0.86653331915537513</v>
      </c>
      <c r="P26" s="5">
        <f t="shared" si="7"/>
        <v>3.0187792877769008E-2</v>
      </c>
      <c r="Q26" s="5"/>
      <c r="R26" s="5"/>
    </row>
    <row r="27" spans="1:18" x14ac:dyDescent="0.25">
      <c r="A27" s="5"/>
      <c r="B27" s="5"/>
      <c r="C27" s="5">
        <v>36</v>
      </c>
      <c r="D27" s="5">
        <v>0.70929998159408569</v>
      </c>
      <c r="E27" s="5">
        <v>0.72469997406005859</v>
      </c>
      <c r="F27" s="5">
        <v>0.7346000075340271</v>
      </c>
      <c r="G27" s="5">
        <f t="shared" si="4"/>
        <v>0.72286665439605713</v>
      </c>
      <c r="H27" s="5">
        <f t="shared" si="5"/>
        <v>1.2749259738637293E-2</v>
      </c>
      <c r="I27" s="5"/>
      <c r="J27" s="5"/>
      <c r="K27" s="5">
        <v>36</v>
      </c>
      <c r="L27" s="5">
        <v>0.89300000667572021</v>
      </c>
      <c r="M27" s="5">
        <v>0.88090002536773682</v>
      </c>
      <c r="N27" s="5">
        <v>0.86979997158050537</v>
      </c>
      <c r="O27" s="5">
        <f t="shared" si="6"/>
        <v>0.8812333345413208</v>
      </c>
      <c r="P27" s="5">
        <f t="shared" si="7"/>
        <v>1.1603608419741531E-2</v>
      </c>
      <c r="Q27" s="5"/>
      <c r="R27" s="5"/>
    </row>
    <row r="28" spans="1:18" x14ac:dyDescent="0.25">
      <c r="A28" s="5"/>
      <c r="B28" s="5"/>
      <c r="C28" s="5">
        <v>48</v>
      </c>
      <c r="D28" s="5">
        <v>0.70899999141693115</v>
      </c>
      <c r="E28" s="5">
        <v>0.7225000262260437</v>
      </c>
      <c r="F28" s="5">
        <v>0.72439998388290405</v>
      </c>
      <c r="G28" s="5">
        <f t="shared" si="4"/>
        <v>0.7186333338419596</v>
      </c>
      <c r="H28" s="5">
        <f t="shared" si="5"/>
        <v>8.3966317343834845E-3</v>
      </c>
      <c r="I28" s="5"/>
      <c r="J28" s="5"/>
      <c r="K28" s="5">
        <v>48</v>
      </c>
      <c r="L28" s="5">
        <v>0.9067000150680542</v>
      </c>
      <c r="M28" s="5">
        <v>0.88520002365112305</v>
      </c>
      <c r="N28" s="5">
        <v>0.86739999055862427</v>
      </c>
      <c r="O28" s="5">
        <f t="shared" si="6"/>
        <v>0.88643334309260047</v>
      </c>
      <c r="P28" s="5">
        <f t="shared" si="7"/>
        <v>1.9679019011220884E-2</v>
      </c>
      <c r="Q28" s="5"/>
      <c r="R28" s="5"/>
    </row>
    <row r="29" spans="1:18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</row>
    <row r="30" spans="1:18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</row>
    <row r="31" spans="1:18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</row>
    <row r="32" spans="1:18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</row>
    <row r="33" spans="1:18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</row>
    <row r="34" spans="1:18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</row>
    <row r="35" spans="1:18" x14ac:dyDescent="0.2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</row>
  </sheetData>
  <phoneticPr fontId="4" type="noConversion"/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DADAB4-EDDD-45AD-8978-D103D079FFE6}">
  <dimension ref="A1:R33"/>
  <sheetViews>
    <sheetView workbookViewId="0">
      <selection activeCell="R33" sqref="A1:R33"/>
    </sheetView>
  </sheetViews>
  <sheetFormatPr defaultRowHeight="14.4" x14ac:dyDescent="0.25"/>
  <sheetData>
    <row r="1" spans="1:18" x14ac:dyDescent="0.25">
      <c r="A1" s="4" t="s">
        <v>82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 x14ac:dyDescent="0.25">
      <c r="A3" s="5"/>
      <c r="B3" s="5"/>
      <c r="C3" s="5" t="s">
        <v>92</v>
      </c>
      <c r="D3" s="5"/>
      <c r="E3" s="5"/>
      <c r="F3" s="5"/>
      <c r="G3" s="5"/>
      <c r="H3" s="5"/>
      <c r="I3" s="5"/>
      <c r="J3" s="5"/>
      <c r="K3" s="5" t="s">
        <v>93</v>
      </c>
      <c r="L3" s="5"/>
      <c r="M3" s="5"/>
      <c r="N3" s="5"/>
      <c r="O3" s="5"/>
      <c r="P3" s="5"/>
      <c r="Q3" s="5"/>
      <c r="R3" s="5"/>
    </row>
    <row r="4" spans="1:18" x14ac:dyDescent="0.25">
      <c r="A4" s="5"/>
      <c r="B4" s="5"/>
      <c r="C4" s="5" t="s">
        <v>20</v>
      </c>
      <c r="D4" s="5" t="s">
        <v>85</v>
      </c>
      <c r="E4" s="5" t="s">
        <v>86</v>
      </c>
      <c r="F4" s="5" t="s">
        <v>87</v>
      </c>
      <c r="G4" s="5" t="s">
        <v>3</v>
      </c>
      <c r="H4" s="5" t="s">
        <v>4</v>
      </c>
      <c r="I4" s="5"/>
      <c r="J4" s="5"/>
      <c r="K4" s="5" t="s">
        <v>20</v>
      </c>
      <c r="L4" s="5" t="s">
        <v>85</v>
      </c>
      <c r="M4" s="5" t="s">
        <v>86</v>
      </c>
      <c r="N4" s="5" t="s">
        <v>87</v>
      </c>
      <c r="O4" s="5" t="s">
        <v>3</v>
      </c>
      <c r="P4" s="5" t="s">
        <v>4</v>
      </c>
      <c r="Q4" s="5"/>
      <c r="R4" s="5"/>
    </row>
    <row r="5" spans="1:18" x14ac:dyDescent="0.25">
      <c r="A5" s="5"/>
      <c r="B5" s="5"/>
      <c r="C5" s="5">
        <v>0</v>
      </c>
      <c r="D5" s="5">
        <v>5.5500000715255737E-2</v>
      </c>
      <c r="E5" s="5">
        <v>5.6800000369548798E-2</v>
      </c>
      <c r="F5" s="5">
        <v>5.6899998337030411E-2</v>
      </c>
      <c r="G5" s="5">
        <f>AVERAGE(D5:F5)</f>
        <v>5.6399999807278313E-2</v>
      </c>
      <c r="H5" s="5">
        <f>STDEVA(D5:F5)</f>
        <v>7.8102411781340786E-4</v>
      </c>
      <c r="I5" s="5"/>
      <c r="J5" s="5"/>
      <c r="K5" s="5">
        <v>0</v>
      </c>
      <c r="L5" s="5">
        <v>5.4600000381469727E-2</v>
      </c>
      <c r="M5" s="5">
        <v>5.8400001376867294E-2</v>
      </c>
      <c r="N5" s="5">
        <v>5.5300001055002213E-2</v>
      </c>
      <c r="O5" s="5">
        <f>AVERAGE(L5:N5)</f>
        <v>5.6100000937779747E-2</v>
      </c>
      <c r="P5" s="5">
        <f>STDEVA(L5:N5)</f>
        <v>2.0223752744208171E-3</v>
      </c>
      <c r="Q5" s="5"/>
      <c r="R5" s="5"/>
    </row>
    <row r="6" spans="1:18" x14ac:dyDescent="0.25">
      <c r="A6" s="5"/>
      <c r="B6" s="5"/>
      <c r="C6" s="5">
        <v>3</v>
      </c>
      <c r="D6" s="5">
        <v>8.529999852180481E-2</v>
      </c>
      <c r="E6" s="5">
        <v>8.829999715089798E-2</v>
      </c>
      <c r="F6" s="5">
        <v>8.4399998188018799E-2</v>
      </c>
      <c r="G6" s="5">
        <f t="shared" ref="G6:G13" si="0">AVERAGE(D6:F6)</f>
        <v>8.5999997953573867E-2</v>
      </c>
      <c r="H6" s="5">
        <f t="shared" ref="H6:H13" si="1">STDEVA(D6:F6)</f>
        <v>2.0420571443944507E-3</v>
      </c>
      <c r="I6" s="5"/>
      <c r="J6" s="5"/>
      <c r="K6" s="5">
        <v>3</v>
      </c>
      <c r="L6" s="5">
        <v>8.1699997186660767E-2</v>
      </c>
      <c r="M6" s="5">
        <v>9.5899999141693115E-2</v>
      </c>
      <c r="N6" s="5">
        <v>8.2400001585483551E-2</v>
      </c>
      <c r="O6" s="5">
        <f t="shared" ref="O6:O13" si="2">AVERAGE(L6:N6)</f>
        <v>8.6666665971279144E-2</v>
      </c>
      <c r="P6" s="5">
        <f t="shared" ref="P6:P13" si="3">STDEVA(L6:N6)</f>
        <v>8.0039573097620276E-3</v>
      </c>
      <c r="Q6" s="5"/>
      <c r="R6" s="5"/>
    </row>
    <row r="7" spans="1:18" x14ac:dyDescent="0.25">
      <c r="A7" s="5"/>
      <c r="B7" s="5"/>
      <c r="C7" s="5">
        <v>6</v>
      </c>
      <c r="D7" s="5">
        <v>0.19449999928474426</v>
      </c>
      <c r="E7" s="5">
        <v>0.21480000019073486</v>
      </c>
      <c r="F7" s="5">
        <v>0.20999999344348907</v>
      </c>
      <c r="G7" s="5">
        <f t="shared" si="0"/>
        <v>0.20643333097298941</v>
      </c>
      <c r="H7" s="5">
        <f t="shared" si="1"/>
        <v>1.0609586235082777E-2</v>
      </c>
      <c r="I7" s="5"/>
      <c r="J7" s="5"/>
      <c r="K7" s="5">
        <v>6</v>
      </c>
      <c r="L7" s="5">
        <v>0.2117999941110611</v>
      </c>
      <c r="M7" s="5">
        <v>0.23070000112056732</v>
      </c>
      <c r="N7" s="5">
        <v>0.23280000686645508</v>
      </c>
      <c r="O7" s="5">
        <f t="shared" si="2"/>
        <v>0.22510000069936117</v>
      </c>
      <c r="P7" s="5">
        <f t="shared" si="3"/>
        <v>1.1565904092193111E-2</v>
      </c>
      <c r="Q7" s="5"/>
      <c r="R7" s="5"/>
    </row>
    <row r="8" spans="1:18" x14ac:dyDescent="0.25">
      <c r="A8" s="5"/>
      <c r="B8" s="5"/>
      <c r="C8" s="5">
        <v>9</v>
      </c>
      <c r="D8" s="5">
        <v>0.49450001120567322</v>
      </c>
      <c r="E8" s="5">
        <v>0.5504000186920166</v>
      </c>
      <c r="F8" s="5">
        <v>0.53390002250671387</v>
      </c>
      <c r="G8" s="5">
        <f t="shared" si="0"/>
        <v>0.52626668413480127</v>
      </c>
      <c r="H8" s="5">
        <f t="shared" si="1"/>
        <v>2.8721135079735217E-2</v>
      </c>
      <c r="I8" s="5"/>
      <c r="J8" s="5"/>
      <c r="K8" s="5">
        <v>9</v>
      </c>
      <c r="L8" s="5">
        <v>0.60519999265670776</v>
      </c>
      <c r="M8" s="5">
        <v>0.65240001678466797</v>
      </c>
      <c r="N8" s="5">
        <v>0.6468999981880188</v>
      </c>
      <c r="O8" s="5">
        <f t="shared" si="2"/>
        <v>0.63483333587646484</v>
      </c>
      <c r="P8" s="5">
        <f t="shared" si="3"/>
        <v>2.5810149630054721E-2</v>
      </c>
      <c r="Q8" s="5"/>
      <c r="R8" s="5"/>
    </row>
    <row r="9" spans="1:18" x14ac:dyDescent="0.25">
      <c r="A9" s="5"/>
      <c r="B9" s="5"/>
      <c r="C9" s="5">
        <v>12</v>
      </c>
      <c r="D9" s="5">
        <v>0.93260002136230469</v>
      </c>
      <c r="E9" s="5">
        <v>0.95099997520446777</v>
      </c>
      <c r="F9" s="5">
        <v>0.96160000562667847</v>
      </c>
      <c r="G9" s="5">
        <f t="shared" si="0"/>
        <v>0.94840000073115027</v>
      </c>
      <c r="H9" s="5">
        <f t="shared" si="1"/>
        <v>1.467377498396062E-2</v>
      </c>
      <c r="I9" s="5"/>
      <c r="J9" s="5"/>
      <c r="K9" s="5">
        <v>12</v>
      </c>
      <c r="L9" s="5">
        <v>0.91210001707077026</v>
      </c>
      <c r="M9" s="5">
        <v>0.9146999716758728</v>
      </c>
      <c r="N9" s="5">
        <v>0.91780000925064087</v>
      </c>
      <c r="O9" s="5">
        <f t="shared" si="2"/>
        <v>0.91486666599909461</v>
      </c>
      <c r="P9" s="5">
        <f t="shared" si="3"/>
        <v>2.8536499366061535E-3</v>
      </c>
      <c r="Q9" s="5"/>
      <c r="R9" s="5"/>
    </row>
    <row r="10" spans="1:18" x14ac:dyDescent="0.25">
      <c r="A10" s="5"/>
      <c r="B10" s="5"/>
      <c r="C10" s="5">
        <v>24</v>
      </c>
      <c r="D10" s="5">
        <v>1.0233999490737915</v>
      </c>
      <c r="E10" s="5">
        <v>1.0456999540328979</v>
      </c>
      <c r="F10" s="5">
        <v>1.0546000003814697</v>
      </c>
      <c r="G10" s="5">
        <f t="shared" si="0"/>
        <v>1.0412333011627197</v>
      </c>
      <c r="H10" s="5">
        <f t="shared" si="1"/>
        <v>1.6072462203951265E-2</v>
      </c>
      <c r="I10" s="5"/>
      <c r="J10" s="5"/>
      <c r="K10" s="5">
        <v>24</v>
      </c>
      <c r="L10" s="5">
        <v>0.94480001926422119</v>
      </c>
      <c r="M10" s="5">
        <v>0.96249997615814209</v>
      </c>
      <c r="N10" s="5">
        <v>0.95819997787475586</v>
      </c>
      <c r="O10" s="5">
        <f t="shared" si="2"/>
        <v>0.95516665776570642</v>
      </c>
      <c r="P10" s="5">
        <f t="shared" si="3"/>
        <v>9.2316245414681714E-3</v>
      </c>
      <c r="Q10" s="5"/>
      <c r="R10" s="5"/>
    </row>
    <row r="11" spans="1:18" x14ac:dyDescent="0.25">
      <c r="A11" s="5"/>
      <c r="B11" s="5"/>
      <c r="C11" s="5">
        <v>30</v>
      </c>
      <c r="D11" s="5">
        <v>0.98189997673034668</v>
      </c>
      <c r="E11" s="5">
        <v>1.0084999799728394</v>
      </c>
      <c r="F11" s="5">
        <v>1.0331000089645386</v>
      </c>
      <c r="G11" s="5">
        <f t="shared" si="0"/>
        <v>1.0078333218892415</v>
      </c>
      <c r="H11" s="5">
        <f t="shared" si="1"/>
        <v>2.56065255344393E-2</v>
      </c>
      <c r="I11" s="5"/>
      <c r="J11" s="5"/>
      <c r="K11" s="5">
        <v>30</v>
      </c>
      <c r="L11" s="5">
        <v>0.91130000352859497</v>
      </c>
      <c r="M11" s="5">
        <v>0.93110001087188721</v>
      </c>
      <c r="N11" s="5">
        <v>0.94050002098083496</v>
      </c>
      <c r="O11" s="5">
        <f t="shared" si="2"/>
        <v>0.92763334512710571</v>
      </c>
      <c r="P11" s="5">
        <f t="shared" si="3"/>
        <v>1.4905488363093343E-2</v>
      </c>
      <c r="Q11" s="5"/>
      <c r="R11" s="5"/>
    </row>
    <row r="12" spans="1:18" x14ac:dyDescent="0.25">
      <c r="A12" s="5"/>
      <c r="B12" s="5"/>
      <c r="C12" s="5">
        <v>36</v>
      </c>
      <c r="D12" s="5">
        <v>0.99210000038146973</v>
      </c>
      <c r="E12" s="5">
        <v>1.0217000246047974</v>
      </c>
      <c r="F12" s="5">
        <v>1.0442999601364136</v>
      </c>
      <c r="G12" s="5">
        <f t="shared" si="0"/>
        <v>1.0193666617075603</v>
      </c>
      <c r="H12" s="5">
        <f t="shared" si="1"/>
        <v>2.6178089815952797E-2</v>
      </c>
      <c r="I12" s="5"/>
      <c r="J12" s="5"/>
      <c r="K12" s="5">
        <v>36</v>
      </c>
      <c r="L12" s="5">
        <v>0.91399997472763062</v>
      </c>
      <c r="M12" s="5">
        <v>0.93959999084472656</v>
      </c>
      <c r="N12" s="5">
        <v>0.93000000715255737</v>
      </c>
      <c r="O12" s="5">
        <f t="shared" si="2"/>
        <v>0.92786665757497155</v>
      </c>
      <c r="P12" s="5">
        <f t="shared" si="3"/>
        <v>1.2932656015452989E-2</v>
      </c>
      <c r="Q12" s="5"/>
      <c r="R12" s="5"/>
    </row>
    <row r="13" spans="1:18" x14ac:dyDescent="0.25">
      <c r="A13" s="5"/>
      <c r="B13" s="5"/>
      <c r="C13" s="5">
        <v>48</v>
      </c>
      <c r="D13" s="5">
        <v>0.95319998264312744</v>
      </c>
      <c r="E13" s="5">
        <v>0.98489999771118164</v>
      </c>
      <c r="F13" s="5">
        <v>0.99610000848770142</v>
      </c>
      <c r="G13" s="5">
        <f t="shared" si="0"/>
        <v>0.9780666629473368</v>
      </c>
      <c r="H13" s="5">
        <f t="shared" si="1"/>
        <v>2.2251379785585345E-2</v>
      </c>
      <c r="I13" s="5"/>
      <c r="J13" s="5"/>
      <c r="K13" s="5">
        <v>48</v>
      </c>
      <c r="L13" s="5">
        <v>0.90450000762939453</v>
      </c>
      <c r="M13" s="5">
        <v>0.92720001935958862</v>
      </c>
      <c r="N13" s="5">
        <v>0.92419999837875366</v>
      </c>
      <c r="O13" s="5">
        <f t="shared" si="2"/>
        <v>0.91863334178924561</v>
      </c>
      <c r="P13" s="5">
        <f t="shared" si="3"/>
        <v>1.2331398230811964E-2</v>
      </c>
      <c r="Q13" s="5"/>
      <c r="R13" s="5"/>
    </row>
    <row r="14" spans="1:18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</row>
    <row r="15" spans="1:18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</row>
    <row r="16" spans="1:18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</row>
    <row r="17" spans="1:18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</row>
    <row r="18" spans="1:18" x14ac:dyDescent="0.25">
      <c r="A18" s="5"/>
      <c r="B18" s="5"/>
      <c r="C18" s="5" t="s">
        <v>94</v>
      </c>
      <c r="D18" s="5"/>
      <c r="E18" s="5"/>
      <c r="F18" s="5"/>
      <c r="G18" s="5"/>
      <c r="H18" s="5"/>
      <c r="I18" s="5"/>
      <c r="J18" s="5"/>
      <c r="K18" s="5" t="s">
        <v>95</v>
      </c>
      <c r="L18" s="5"/>
      <c r="M18" s="5"/>
      <c r="N18" s="5"/>
      <c r="O18" s="5"/>
      <c r="P18" s="5"/>
      <c r="Q18" s="5"/>
      <c r="R18" s="5"/>
    </row>
    <row r="19" spans="1:18" x14ac:dyDescent="0.25">
      <c r="A19" s="5"/>
      <c r="B19" s="5"/>
      <c r="C19" s="5" t="s">
        <v>20</v>
      </c>
      <c r="D19" s="5" t="s">
        <v>85</v>
      </c>
      <c r="E19" s="5" t="s">
        <v>86</v>
      </c>
      <c r="F19" s="5" t="s">
        <v>87</v>
      </c>
      <c r="G19" s="5" t="s">
        <v>3</v>
      </c>
      <c r="H19" s="5" t="s">
        <v>4</v>
      </c>
      <c r="I19" s="5"/>
      <c r="J19" s="5"/>
      <c r="K19" s="5" t="s">
        <v>20</v>
      </c>
      <c r="L19" s="5" t="s">
        <v>85</v>
      </c>
      <c r="M19" s="5" t="s">
        <v>86</v>
      </c>
      <c r="N19" s="5" t="s">
        <v>87</v>
      </c>
      <c r="O19" s="5" t="s">
        <v>3</v>
      </c>
      <c r="P19" s="5" t="s">
        <v>4</v>
      </c>
      <c r="Q19" s="5"/>
      <c r="R19" s="5"/>
    </row>
    <row r="20" spans="1:18" x14ac:dyDescent="0.25">
      <c r="A20" s="5"/>
      <c r="B20" s="5"/>
      <c r="C20" s="5">
        <v>0</v>
      </c>
      <c r="D20" s="5">
        <v>5.3500000387430191E-2</v>
      </c>
      <c r="E20" s="5">
        <v>5.2799999713897705E-2</v>
      </c>
      <c r="F20" s="5">
        <v>5.5900000035762787E-2</v>
      </c>
      <c r="G20" s="5">
        <f>AVERAGE(D20:F20)</f>
        <v>5.4066666712363563E-2</v>
      </c>
      <c r="H20" s="5">
        <f>STDEVA(D20:F20)</f>
        <v>1.6258331838632835E-3</v>
      </c>
      <c r="I20" s="5"/>
      <c r="J20" s="5"/>
      <c r="K20" s="5">
        <v>0</v>
      </c>
      <c r="L20" s="5">
        <v>5.4400000721216202E-2</v>
      </c>
      <c r="M20" s="5">
        <v>5.6499999016523361E-2</v>
      </c>
      <c r="N20" s="5">
        <v>5.4900001734495163E-2</v>
      </c>
      <c r="O20" s="5">
        <f>AVERAGE(L20:N20)</f>
        <v>5.5266667157411575E-2</v>
      </c>
      <c r="P20" s="5">
        <f>STDEVA(L20:N20)</f>
        <v>1.0969643838088352E-3</v>
      </c>
      <c r="Q20" s="5"/>
      <c r="R20" s="5"/>
    </row>
    <row r="21" spans="1:18" x14ac:dyDescent="0.25">
      <c r="A21" s="5"/>
      <c r="B21" s="5"/>
      <c r="C21" s="5">
        <v>3</v>
      </c>
      <c r="D21" s="5">
        <v>7.680000364780426E-2</v>
      </c>
      <c r="E21" s="5">
        <v>7.3899999260902405E-2</v>
      </c>
      <c r="F21" s="5">
        <v>7.9000003635883331E-2</v>
      </c>
      <c r="G21" s="5">
        <f t="shared" ref="G21:G28" si="4">AVERAGE(D21:F21)</f>
        <v>7.656666884819667E-2</v>
      </c>
      <c r="H21" s="5">
        <f t="shared" ref="H21:H28" si="5">STDEVA(D21:F21)</f>
        <v>2.5579962866933733E-3</v>
      </c>
      <c r="I21" s="5"/>
      <c r="J21" s="5"/>
      <c r="K21" s="5">
        <v>3</v>
      </c>
      <c r="L21" s="5">
        <v>7.8800000250339508E-2</v>
      </c>
      <c r="M21" s="5">
        <v>8.150000125169754E-2</v>
      </c>
      <c r="N21" s="5">
        <v>8.2999996840953827E-2</v>
      </c>
      <c r="O21" s="5">
        <f t="shared" ref="O21:O28" si="6">AVERAGE(L21:N21)</f>
        <v>8.109999944766362E-2</v>
      </c>
      <c r="P21" s="5">
        <f t="shared" ref="P21:P28" si="7">STDEVA(L21:N21)</f>
        <v>2.1283782377001896E-3</v>
      </c>
      <c r="Q21" s="5"/>
      <c r="R21" s="5"/>
    </row>
    <row r="22" spans="1:18" x14ac:dyDescent="0.25">
      <c r="A22" s="5"/>
      <c r="B22" s="5"/>
      <c r="C22" s="5">
        <v>6</v>
      </c>
      <c r="D22" s="5">
        <v>0.20299999415874481</v>
      </c>
      <c r="E22" s="5">
        <v>0.18770000338554382</v>
      </c>
      <c r="F22" s="5">
        <v>0.21570000052452087</v>
      </c>
      <c r="G22" s="5">
        <f t="shared" si="4"/>
        <v>0.20213333268960318</v>
      </c>
      <c r="H22" s="5">
        <f t="shared" si="5"/>
        <v>1.4020102942641036E-2</v>
      </c>
      <c r="I22" s="5"/>
      <c r="J22" s="5"/>
      <c r="K22" s="5">
        <v>6</v>
      </c>
      <c r="L22" s="5">
        <v>0.19939999282360077</v>
      </c>
      <c r="M22" s="5">
        <v>0.18119999766349792</v>
      </c>
      <c r="N22" s="5">
        <v>0.2167000025510788</v>
      </c>
      <c r="O22" s="5">
        <f t="shared" si="6"/>
        <v>0.19909999767939249</v>
      </c>
      <c r="P22" s="5">
        <f t="shared" si="7"/>
        <v>1.7751903688604156E-2</v>
      </c>
      <c r="Q22" s="5"/>
      <c r="R22" s="5"/>
    </row>
    <row r="23" spans="1:18" x14ac:dyDescent="0.25">
      <c r="A23" s="5"/>
      <c r="B23" s="5"/>
      <c r="C23" s="5">
        <v>9</v>
      </c>
      <c r="D23" s="5">
        <v>0.57669997215270996</v>
      </c>
      <c r="E23" s="5">
        <v>0.52029997110366821</v>
      </c>
      <c r="F23" s="5">
        <v>0.59609997272491455</v>
      </c>
      <c r="G23" s="5">
        <f t="shared" si="4"/>
        <v>0.56436663866043091</v>
      </c>
      <c r="H23" s="5">
        <f t="shared" si="5"/>
        <v>3.9376305028774171E-2</v>
      </c>
      <c r="I23" s="5"/>
      <c r="J23" s="5"/>
      <c r="K23" s="5">
        <v>9</v>
      </c>
      <c r="L23" s="5">
        <v>0.55659997463226318</v>
      </c>
      <c r="M23" s="5">
        <v>0.49779999256134033</v>
      </c>
      <c r="N23" s="5">
        <v>0.59210002422332764</v>
      </c>
      <c r="O23" s="5">
        <f t="shared" si="6"/>
        <v>0.54883333047231042</v>
      </c>
      <c r="P23" s="5">
        <f t="shared" si="7"/>
        <v>4.7627351007519289E-2</v>
      </c>
      <c r="Q23" s="5"/>
      <c r="R23" s="5"/>
    </row>
    <row r="24" spans="1:18" x14ac:dyDescent="0.25">
      <c r="A24" s="5"/>
      <c r="B24" s="5"/>
      <c r="C24" s="5">
        <v>12</v>
      </c>
      <c r="D24" s="5">
        <v>0.90679997205734253</v>
      </c>
      <c r="E24" s="5">
        <v>0.92339998483657837</v>
      </c>
      <c r="F24" s="5">
        <v>0.9187999963760376</v>
      </c>
      <c r="G24" s="5">
        <f t="shared" si="4"/>
        <v>0.91633331775665283</v>
      </c>
      <c r="H24" s="5">
        <f t="shared" si="5"/>
        <v>8.5705007803625888E-3</v>
      </c>
      <c r="I24" s="5"/>
      <c r="J24" s="5"/>
      <c r="K24" s="5">
        <v>12</v>
      </c>
      <c r="L24" s="5">
        <v>0.93019998073577881</v>
      </c>
      <c r="M24" s="5">
        <v>0.94260001182556152</v>
      </c>
      <c r="N24" s="5">
        <v>0.93389999866485596</v>
      </c>
      <c r="O24" s="5">
        <f t="shared" si="6"/>
        <v>0.93556666374206543</v>
      </c>
      <c r="P24" s="5">
        <f t="shared" si="7"/>
        <v>6.3658088344362585E-3</v>
      </c>
      <c r="Q24" s="5"/>
      <c r="R24" s="5"/>
    </row>
    <row r="25" spans="1:18" x14ac:dyDescent="0.25">
      <c r="A25" s="5"/>
      <c r="B25" s="5"/>
      <c r="C25" s="5">
        <v>24</v>
      </c>
      <c r="D25" s="5">
        <v>0.91369998455047607</v>
      </c>
      <c r="E25" s="5">
        <v>0.93699997663497925</v>
      </c>
      <c r="F25" s="5">
        <v>0.94110000133514404</v>
      </c>
      <c r="G25" s="5">
        <f t="shared" si="4"/>
        <v>0.93059998750686646</v>
      </c>
      <c r="H25" s="5">
        <f t="shared" si="5"/>
        <v>1.4778705138813518E-2</v>
      </c>
      <c r="I25" s="5"/>
      <c r="J25" s="5"/>
      <c r="K25" s="5">
        <v>24</v>
      </c>
      <c r="L25" s="5">
        <v>0.95389997959136963</v>
      </c>
      <c r="M25" s="5">
        <v>0.96719998121261597</v>
      </c>
      <c r="N25" s="5">
        <v>0.97219997644424438</v>
      </c>
      <c r="O25" s="5">
        <f t="shared" si="6"/>
        <v>0.96443331241607666</v>
      </c>
      <c r="P25" s="5">
        <f t="shared" si="7"/>
        <v>9.458504817153433E-3</v>
      </c>
      <c r="Q25" s="5"/>
      <c r="R25" s="5"/>
    </row>
    <row r="26" spans="1:18" x14ac:dyDescent="0.25">
      <c r="A26" s="5"/>
      <c r="B26" s="5"/>
      <c r="C26" s="5">
        <v>30</v>
      </c>
      <c r="D26" s="5">
        <v>0.88429999351501465</v>
      </c>
      <c r="E26" s="5">
        <v>0.90539997816085815</v>
      </c>
      <c r="F26" s="5">
        <v>0.92419999837875366</v>
      </c>
      <c r="G26" s="5">
        <f t="shared" si="4"/>
        <v>0.90463332335154212</v>
      </c>
      <c r="H26" s="5">
        <f t="shared" si="5"/>
        <v>1.9961047485767994E-2</v>
      </c>
      <c r="I26" s="5"/>
      <c r="J26" s="5"/>
      <c r="K26" s="5">
        <v>30</v>
      </c>
      <c r="L26" s="5">
        <v>0.91920000314712524</v>
      </c>
      <c r="M26" s="5">
        <v>0.92419999837875366</v>
      </c>
      <c r="N26" s="5">
        <v>0.94599997997283936</v>
      </c>
      <c r="O26" s="5">
        <f t="shared" si="6"/>
        <v>0.92979999383290612</v>
      </c>
      <c r="P26" s="5">
        <f t="shared" si="7"/>
        <v>1.4250601786577268E-2</v>
      </c>
      <c r="Q26" s="5"/>
      <c r="R26" s="5"/>
    </row>
    <row r="27" spans="1:18" x14ac:dyDescent="0.25">
      <c r="A27" s="5"/>
      <c r="B27" s="5"/>
      <c r="C27" s="5">
        <v>36</v>
      </c>
      <c r="D27" s="5">
        <v>0.90450000762939453</v>
      </c>
      <c r="E27" s="5">
        <v>0.91670000553131104</v>
      </c>
      <c r="F27" s="5">
        <v>0.92220002412796021</v>
      </c>
      <c r="G27" s="5">
        <f t="shared" si="4"/>
        <v>0.91446667909622192</v>
      </c>
      <c r="H27" s="5">
        <f t="shared" si="5"/>
        <v>9.0588882450676669E-3</v>
      </c>
      <c r="I27" s="5"/>
      <c r="J27" s="5"/>
      <c r="K27" s="5">
        <v>36</v>
      </c>
      <c r="L27" s="5">
        <v>0.92409998178482056</v>
      </c>
      <c r="M27" s="5">
        <v>0.94279998540878296</v>
      </c>
      <c r="N27" s="5">
        <v>0.94539999961853027</v>
      </c>
      <c r="O27" s="5">
        <f t="shared" si="6"/>
        <v>0.9374333222707113</v>
      </c>
      <c r="P27" s="5">
        <f t="shared" si="7"/>
        <v>1.1619961052311714E-2</v>
      </c>
      <c r="Q27" s="5"/>
      <c r="R27" s="5"/>
    </row>
    <row r="28" spans="1:18" x14ac:dyDescent="0.25">
      <c r="A28" s="5"/>
      <c r="B28" s="5"/>
      <c r="C28" s="5">
        <v>48</v>
      </c>
      <c r="D28" s="5">
        <v>0.89179998636245728</v>
      </c>
      <c r="E28" s="5">
        <v>0.90630000829696655</v>
      </c>
      <c r="F28" s="5">
        <v>0.9099000096321106</v>
      </c>
      <c r="G28" s="5">
        <f t="shared" si="4"/>
        <v>0.9026666680971781</v>
      </c>
      <c r="H28" s="5">
        <f t="shared" si="5"/>
        <v>9.5814185456041326E-3</v>
      </c>
      <c r="I28" s="5"/>
      <c r="J28" s="5"/>
      <c r="K28" s="5">
        <v>48</v>
      </c>
      <c r="L28" s="5">
        <v>0.92079997062683105</v>
      </c>
      <c r="M28" s="5">
        <v>0.92650002241134644</v>
      </c>
      <c r="N28" s="5">
        <v>0.93800002336502075</v>
      </c>
      <c r="O28" s="5">
        <f t="shared" si="6"/>
        <v>0.92843333880106604</v>
      </c>
      <c r="P28" s="5">
        <f t="shared" si="7"/>
        <v>8.7614917534741578E-3</v>
      </c>
      <c r="Q28" s="5"/>
      <c r="R28" s="5"/>
    </row>
    <row r="29" spans="1:18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</row>
    <row r="30" spans="1:18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</row>
    <row r="31" spans="1:18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</row>
    <row r="32" spans="1:18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</row>
    <row r="33" spans="1:18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</row>
  </sheetData>
  <phoneticPr fontId="4" type="noConversion"/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E3D618-946D-4EDC-8257-C1DB6946D35C}">
  <dimension ref="A1:Q34"/>
  <sheetViews>
    <sheetView topLeftCell="A8" workbookViewId="0">
      <selection activeCell="U34" sqref="U34"/>
    </sheetView>
  </sheetViews>
  <sheetFormatPr defaultRowHeight="14.4" x14ac:dyDescent="0.25"/>
  <sheetData>
    <row r="1" spans="1:17" x14ac:dyDescent="0.25">
      <c r="A1" s="4" t="s">
        <v>83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</row>
    <row r="2" spans="1:17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</row>
    <row r="3" spans="1:17" x14ac:dyDescent="0.25">
      <c r="A3" s="5"/>
      <c r="B3" s="5"/>
      <c r="C3" s="5" t="s">
        <v>92</v>
      </c>
      <c r="D3" s="5"/>
      <c r="E3" s="5"/>
      <c r="F3" s="5"/>
      <c r="G3" s="5"/>
      <c r="H3" s="5"/>
      <c r="I3" s="5"/>
      <c r="J3" s="5"/>
      <c r="K3" s="5" t="s">
        <v>93</v>
      </c>
      <c r="L3" s="5"/>
      <c r="M3" s="5"/>
      <c r="N3" s="5"/>
      <c r="O3" s="5"/>
      <c r="P3" s="5"/>
      <c r="Q3" s="5"/>
    </row>
    <row r="4" spans="1:17" x14ac:dyDescent="0.25">
      <c r="A4" s="5"/>
      <c r="B4" s="5"/>
      <c r="C4" s="5" t="s">
        <v>20</v>
      </c>
      <c r="D4" s="5" t="s">
        <v>85</v>
      </c>
      <c r="E4" s="5" t="s">
        <v>86</v>
      </c>
      <c r="F4" s="5" t="s">
        <v>87</v>
      </c>
      <c r="G4" s="5" t="s">
        <v>3</v>
      </c>
      <c r="H4" s="5" t="s">
        <v>4</v>
      </c>
      <c r="I4" s="5"/>
      <c r="J4" s="5"/>
      <c r="K4" s="5" t="s">
        <v>20</v>
      </c>
      <c r="L4" s="5" t="s">
        <v>85</v>
      </c>
      <c r="M4" s="5" t="s">
        <v>86</v>
      </c>
      <c r="N4" s="5" t="s">
        <v>87</v>
      </c>
      <c r="O4" s="5" t="s">
        <v>3</v>
      </c>
      <c r="P4" s="5" t="s">
        <v>4</v>
      </c>
      <c r="Q4" s="5"/>
    </row>
    <row r="5" spans="1:17" x14ac:dyDescent="0.25">
      <c r="A5" s="5"/>
      <c r="B5" s="5"/>
      <c r="C5" s="5">
        <v>0</v>
      </c>
      <c r="D5" s="5">
        <v>5.3599998354911804E-2</v>
      </c>
      <c r="E5" s="5">
        <v>5.6099999696016312E-2</v>
      </c>
      <c r="F5" s="5">
        <v>6.2399998307228088E-2</v>
      </c>
      <c r="G5" s="5">
        <f>AVERAGE(D5:F5)</f>
        <v>5.7366665452718735E-2</v>
      </c>
      <c r="H5" s="5">
        <f>STDEVA(D5:F5)</f>
        <v>4.5346809584130105E-3</v>
      </c>
      <c r="I5" s="5"/>
      <c r="J5" s="5"/>
      <c r="K5" s="5">
        <v>0</v>
      </c>
      <c r="L5" s="5">
        <v>5.3300000727176666E-2</v>
      </c>
      <c r="M5" s="5">
        <v>5.6800000369548798E-2</v>
      </c>
      <c r="N5" s="5">
        <v>5.8100000023841858E-2</v>
      </c>
      <c r="O5" s="5">
        <f>AVERAGE(L5:N5)</f>
        <v>5.606666704018911E-2</v>
      </c>
      <c r="P5" s="5">
        <f>STDEVA(L5:N5)</f>
        <v>2.4826058166690316E-3</v>
      </c>
      <c r="Q5" s="5"/>
    </row>
    <row r="6" spans="1:17" x14ac:dyDescent="0.25">
      <c r="A6" s="5"/>
      <c r="B6" s="5"/>
      <c r="C6" s="5">
        <v>3</v>
      </c>
      <c r="D6" s="5">
        <v>6.1400000005960464E-2</v>
      </c>
      <c r="E6" s="5">
        <v>6.0699999332427979E-2</v>
      </c>
      <c r="F6" s="5">
        <v>6.9700002670288086E-2</v>
      </c>
      <c r="G6" s="5">
        <f t="shared" ref="G6:G13" si="0">AVERAGE(D6:F6)</f>
        <v>6.3933334002892181E-2</v>
      </c>
      <c r="H6" s="5">
        <f t="shared" ref="H6:H13" si="1">STDEVA(D6:F6)</f>
        <v>5.0063310792815901E-3</v>
      </c>
      <c r="I6" s="5"/>
      <c r="J6" s="5"/>
      <c r="K6" s="5">
        <v>3</v>
      </c>
      <c r="L6" s="5">
        <v>6.379999965429306E-2</v>
      </c>
      <c r="M6" s="5">
        <v>6.3100002706050873E-2</v>
      </c>
      <c r="N6" s="5">
        <v>7.6700001955032349E-2</v>
      </c>
      <c r="O6" s="5">
        <f t="shared" ref="O6:O13" si="2">AVERAGE(L6:N6)</f>
        <v>6.7866668105125427E-2</v>
      </c>
      <c r="P6" s="5">
        <f t="shared" ref="P6:P13" si="3">STDEVA(L6:N6)</f>
        <v>7.6578939082374772E-3</v>
      </c>
      <c r="Q6" s="5"/>
    </row>
    <row r="7" spans="1:17" x14ac:dyDescent="0.25">
      <c r="A7" s="5"/>
      <c r="B7" s="5"/>
      <c r="C7" s="5">
        <v>6</v>
      </c>
      <c r="D7" s="5">
        <v>6.0400001704692841E-2</v>
      </c>
      <c r="E7" s="5">
        <v>6.25E-2</v>
      </c>
      <c r="F7" s="5">
        <v>6.9200001657009125E-2</v>
      </c>
      <c r="G7" s="5">
        <f t="shared" si="0"/>
        <v>6.403333445390065E-2</v>
      </c>
      <c r="H7" s="5">
        <f t="shared" si="1"/>
        <v>4.5960130222651423E-3</v>
      </c>
      <c r="I7" s="5"/>
      <c r="J7" s="5"/>
      <c r="K7" s="5">
        <v>6</v>
      </c>
      <c r="L7" s="5">
        <v>7.4199996888637543E-2</v>
      </c>
      <c r="M7" s="5">
        <v>7.5000002980232239E-2</v>
      </c>
      <c r="N7" s="5">
        <v>8.190000057220459E-2</v>
      </c>
      <c r="O7" s="5">
        <f t="shared" si="2"/>
        <v>7.7033333480358124E-2</v>
      </c>
      <c r="P7" s="5">
        <f t="shared" si="3"/>
        <v>4.2335964467333396E-3</v>
      </c>
      <c r="Q7" s="5"/>
    </row>
    <row r="8" spans="1:17" x14ac:dyDescent="0.25">
      <c r="A8" s="5"/>
      <c r="B8" s="5"/>
      <c r="C8" s="5">
        <v>9</v>
      </c>
      <c r="D8" s="5">
        <v>6.1799999326467514E-2</v>
      </c>
      <c r="E8" s="5">
        <v>6.5600000321865082E-2</v>
      </c>
      <c r="F8" s="5">
        <v>7.4500001966953278E-2</v>
      </c>
      <c r="G8" s="5">
        <f t="shared" si="0"/>
        <v>6.730000053842862E-2</v>
      </c>
      <c r="H8" s="5">
        <f t="shared" si="1"/>
        <v>6.51843672358054E-3</v>
      </c>
      <c r="I8" s="5"/>
      <c r="J8" s="5"/>
      <c r="K8" s="5">
        <v>9</v>
      </c>
      <c r="L8" s="5">
        <v>9.0400002896785736E-2</v>
      </c>
      <c r="M8" s="5">
        <v>8.8899999856948853E-2</v>
      </c>
      <c r="N8" s="5">
        <v>0.10369999706745148</v>
      </c>
      <c r="O8" s="5">
        <f t="shared" si="2"/>
        <v>9.4333333273728684E-2</v>
      </c>
      <c r="P8" s="5">
        <f t="shared" si="3"/>
        <v>8.146366996910832E-3</v>
      </c>
      <c r="Q8" s="5"/>
    </row>
    <row r="9" spans="1:17" x14ac:dyDescent="0.25">
      <c r="A9" s="5"/>
      <c r="B9" s="5"/>
      <c r="C9" s="5">
        <v>12</v>
      </c>
      <c r="D9" s="5">
        <v>6.210000067949295E-2</v>
      </c>
      <c r="E9" s="5">
        <v>6.6200003027915955E-2</v>
      </c>
      <c r="F9" s="5">
        <v>7.4299998581409454E-2</v>
      </c>
      <c r="G9" s="5">
        <f t="shared" si="0"/>
        <v>6.7533334096272782E-2</v>
      </c>
      <c r="H9" s="5">
        <f t="shared" si="1"/>
        <v>6.2083263449238838E-3</v>
      </c>
      <c r="I9" s="5"/>
      <c r="J9" s="5"/>
      <c r="K9" s="5">
        <v>12</v>
      </c>
      <c r="L9" s="5">
        <v>0.1168999969959259</v>
      </c>
      <c r="M9" s="5">
        <v>0.11249999701976776</v>
      </c>
      <c r="N9" s="5">
        <v>0.13359999656677246</v>
      </c>
      <c r="O9" s="5">
        <f t="shared" si="2"/>
        <v>0.12099999686082204</v>
      </c>
      <c r="P9" s="5">
        <f t="shared" si="3"/>
        <v>1.1131486620843187E-2</v>
      </c>
      <c r="Q9" s="5"/>
    </row>
    <row r="10" spans="1:17" x14ac:dyDescent="0.25">
      <c r="A10" s="5"/>
      <c r="B10" s="5"/>
      <c r="C10" s="5">
        <v>24</v>
      </c>
      <c r="D10" s="5">
        <v>6.6899999976158142E-2</v>
      </c>
      <c r="E10" s="5">
        <v>7.0799998939037323E-2</v>
      </c>
      <c r="F10" s="5">
        <v>7.7299997210502625E-2</v>
      </c>
      <c r="G10" s="5">
        <f t="shared" si="0"/>
        <v>7.1666665375232697E-2</v>
      </c>
      <c r="H10" s="5">
        <f t="shared" si="1"/>
        <v>5.2538860524676319E-3</v>
      </c>
      <c r="I10" s="5"/>
      <c r="J10" s="5"/>
      <c r="K10" s="5">
        <v>24</v>
      </c>
      <c r="L10" s="5">
        <v>0.43450000882148743</v>
      </c>
      <c r="M10" s="5">
        <v>0.45829999446868896</v>
      </c>
      <c r="N10" s="5">
        <v>0.52789998054504395</v>
      </c>
      <c r="O10" s="5">
        <f t="shared" si="2"/>
        <v>0.4735666612784068</v>
      </c>
      <c r="P10" s="5">
        <f t="shared" si="3"/>
        <v>4.8535471730472492E-2</v>
      </c>
      <c r="Q10" s="5"/>
    </row>
    <row r="11" spans="1:17" x14ac:dyDescent="0.25">
      <c r="A11" s="5"/>
      <c r="B11" s="5"/>
      <c r="C11" s="5">
        <v>30</v>
      </c>
      <c r="D11" s="5">
        <v>6.9499999284744263E-2</v>
      </c>
      <c r="E11" s="5">
        <v>7.0600003004074097E-2</v>
      </c>
      <c r="F11" s="5">
        <v>7.9599998891353607E-2</v>
      </c>
      <c r="G11" s="5">
        <f t="shared" si="0"/>
        <v>7.3233333726723984E-2</v>
      </c>
      <c r="H11" s="5">
        <f t="shared" si="1"/>
        <v>5.5410577541220489E-3</v>
      </c>
      <c r="I11" s="5"/>
      <c r="J11" s="5"/>
      <c r="K11" s="5">
        <v>30</v>
      </c>
      <c r="L11" s="5">
        <v>0.72579997777938843</v>
      </c>
      <c r="M11" s="5">
        <v>0.73540002107620239</v>
      </c>
      <c r="N11" s="5">
        <v>0.76349997520446777</v>
      </c>
      <c r="O11" s="5">
        <f t="shared" si="2"/>
        <v>0.74156665802001953</v>
      </c>
      <c r="P11" s="5">
        <f t="shared" si="3"/>
        <v>1.9591911848014863E-2</v>
      </c>
      <c r="Q11" s="5"/>
    </row>
    <row r="12" spans="1:17" x14ac:dyDescent="0.25">
      <c r="A12" s="5"/>
      <c r="B12" s="5"/>
      <c r="C12" s="5">
        <v>36</v>
      </c>
      <c r="D12" s="5">
        <v>6.889999657869339E-2</v>
      </c>
      <c r="E12" s="5">
        <v>7.1199998259544373E-2</v>
      </c>
      <c r="F12" s="5">
        <v>7.9700000584125519E-2</v>
      </c>
      <c r="G12" s="5">
        <f t="shared" si="0"/>
        <v>7.3266665140787765E-2</v>
      </c>
      <c r="H12" s="5">
        <f t="shared" si="1"/>
        <v>5.6888799976672656E-3</v>
      </c>
      <c r="I12" s="5"/>
      <c r="J12" s="5"/>
      <c r="K12" s="5">
        <v>36</v>
      </c>
      <c r="L12" s="5">
        <v>0.74419999122619629</v>
      </c>
      <c r="M12" s="5">
        <v>0.74589997529983521</v>
      </c>
      <c r="N12" s="5">
        <v>0.7653999924659729</v>
      </c>
      <c r="O12" s="5">
        <f t="shared" si="2"/>
        <v>0.75183331966400146</v>
      </c>
      <c r="P12" s="5">
        <f t="shared" si="3"/>
        <v>1.1779789669152422E-2</v>
      </c>
      <c r="Q12" s="5"/>
    </row>
    <row r="13" spans="1:17" x14ac:dyDescent="0.25">
      <c r="A13" s="5"/>
      <c r="B13" s="5"/>
      <c r="C13" s="5">
        <v>48</v>
      </c>
      <c r="D13" s="5">
        <v>6.8599998950958252E-2</v>
      </c>
      <c r="E13" s="5">
        <v>7.1800000965595245E-2</v>
      </c>
      <c r="F13" s="5">
        <v>7.9899996519088745E-2</v>
      </c>
      <c r="G13" s="5">
        <f t="shared" si="0"/>
        <v>7.3433332145214081E-2</v>
      </c>
      <c r="H13" s="5">
        <f t="shared" si="1"/>
        <v>5.824372439729027E-3</v>
      </c>
      <c r="I13" s="5"/>
      <c r="J13" s="5"/>
      <c r="K13" s="5">
        <v>48</v>
      </c>
      <c r="L13" s="5">
        <v>0.73839998245239258</v>
      </c>
      <c r="M13" s="5">
        <v>0.7598000168800354</v>
      </c>
      <c r="N13" s="5">
        <v>0.77569997310638428</v>
      </c>
      <c r="O13" s="5">
        <f t="shared" si="2"/>
        <v>0.75796665747960412</v>
      </c>
      <c r="P13" s="5">
        <f t="shared" si="3"/>
        <v>1.8717457912743637E-2</v>
      </c>
      <c r="Q13" s="5"/>
    </row>
    <row r="14" spans="1:17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</row>
    <row r="15" spans="1:17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</row>
    <row r="16" spans="1:17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</row>
    <row r="17" spans="1:17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</row>
    <row r="18" spans="1:17" x14ac:dyDescent="0.25">
      <c r="A18" s="5"/>
      <c r="B18" s="5"/>
      <c r="C18" s="5" t="s">
        <v>94</v>
      </c>
      <c r="D18" s="5"/>
      <c r="E18" s="5"/>
      <c r="F18" s="5"/>
      <c r="G18" s="5"/>
      <c r="H18" s="5"/>
      <c r="I18" s="5"/>
      <c r="J18" s="5"/>
      <c r="K18" s="5" t="s">
        <v>95</v>
      </c>
      <c r="L18" s="5"/>
      <c r="M18" s="5"/>
      <c r="N18" s="5"/>
      <c r="O18" s="5"/>
      <c r="P18" s="5"/>
      <c r="Q18" s="5"/>
    </row>
    <row r="19" spans="1:17" x14ac:dyDescent="0.25">
      <c r="A19" s="5"/>
      <c r="B19" s="5"/>
      <c r="C19" s="5" t="s">
        <v>20</v>
      </c>
      <c r="D19" s="5" t="s">
        <v>85</v>
      </c>
      <c r="E19" s="5" t="s">
        <v>86</v>
      </c>
      <c r="F19" s="5" t="s">
        <v>87</v>
      </c>
      <c r="G19" s="5" t="s">
        <v>3</v>
      </c>
      <c r="H19" s="5" t="s">
        <v>4</v>
      </c>
      <c r="I19" s="5"/>
      <c r="J19" s="5"/>
      <c r="K19" s="5" t="s">
        <v>20</v>
      </c>
      <c r="L19" s="5" t="s">
        <v>85</v>
      </c>
      <c r="M19" s="5" t="s">
        <v>86</v>
      </c>
      <c r="N19" s="5" t="s">
        <v>87</v>
      </c>
      <c r="O19" s="5" t="s">
        <v>3</v>
      </c>
      <c r="P19" s="5" t="s">
        <v>4</v>
      </c>
      <c r="Q19" s="5"/>
    </row>
    <row r="20" spans="1:17" x14ac:dyDescent="0.25">
      <c r="A20" s="5"/>
      <c r="B20" s="5"/>
      <c r="C20" s="5">
        <v>0</v>
      </c>
      <c r="D20" s="5">
        <v>5.3500000387430191E-2</v>
      </c>
      <c r="E20" s="5">
        <v>5.4800000041723251E-2</v>
      </c>
      <c r="F20" s="5">
        <v>5.5799998342990875E-2</v>
      </c>
      <c r="G20" s="5">
        <f>AVERAGE(D20:F20)</f>
        <v>5.4699999590714775E-2</v>
      </c>
      <c r="H20" s="5">
        <f>STDEVA(D20:F20)</f>
        <v>1.1532552694643351E-3</v>
      </c>
      <c r="I20" s="5"/>
      <c r="J20" s="5"/>
      <c r="K20" s="5">
        <v>0</v>
      </c>
      <c r="L20" s="5">
        <v>5.4000001400709152E-2</v>
      </c>
      <c r="M20" s="5">
        <v>5.9099998325109482E-2</v>
      </c>
      <c r="N20" s="5">
        <v>5.7000000029802322E-2</v>
      </c>
      <c r="O20" s="5">
        <f>AVERAGE(L20:N20)</f>
        <v>5.6699999918540321E-2</v>
      </c>
      <c r="P20" s="5">
        <f>STDEVA(L20:N20)</f>
        <v>2.5631996034821626E-3</v>
      </c>
      <c r="Q20" s="5"/>
    </row>
    <row r="21" spans="1:17" x14ac:dyDescent="0.25">
      <c r="A21" s="5"/>
      <c r="B21" s="5"/>
      <c r="C21" s="5">
        <v>3</v>
      </c>
      <c r="D21" s="5">
        <v>5.260000005364418E-2</v>
      </c>
      <c r="E21" s="5">
        <v>5.260000005364418E-2</v>
      </c>
      <c r="F21" s="5">
        <v>5.6699998676776886E-2</v>
      </c>
      <c r="G21" s="5">
        <f t="shared" ref="G21:G28" si="4">AVERAGE(D21:F21)</f>
        <v>5.396666626135508E-2</v>
      </c>
      <c r="H21" s="5">
        <f t="shared" ref="H21:H28" si="5">STDEVA(D21:F21)</f>
        <v>2.3671353087427625E-3</v>
      </c>
      <c r="I21" s="5"/>
      <c r="J21" s="5"/>
      <c r="K21" s="5">
        <v>3</v>
      </c>
      <c r="L21" s="5">
        <v>5.4499998688697815E-2</v>
      </c>
      <c r="M21" s="5">
        <v>5.5700000375509262E-2</v>
      </c>
      <c r="N21" s="5">
        <v>6.3600003719329834E-2</v>
      </c>
      <c r="O21" s="5">
        <f t="shared" ref="O21:O28" si="6">AVERAGE(L21:N21)</f>
        <v>5.793333426117897E-2</v>
      </c>
      <c r="P21" s="5">
        <f t="shared" ref="P21:P28" si="7">STDEVA(L21:N21)</f>
        <v>4.9440224587922769E-3</v>
      </c>
      <c r="Q21" s="5"/>
    </row>
    <row r="22" spans="1:17" x14ac:dyDescent="0.25">
      <c r="A22" s="5"/>
      <c r="B22" s="5"/>
      <c r="C22" s="5">
        <v>6</v>
      </c>
      <c r="D22" s="5">
        <v>5.1500000059604645E-2</v>
      </c>
      <c r="E22" s="5">
        <v>5.3500000387430191E-2</v>
      </c>
      <c r="F22" s="5">
        <v>5.5199999362230301E-2</v>
      </c>
      <c r="G22" s="5">
        <f t="shared" si="4"/>
        <v>5.3399999936421715E-2</v>
      </c>
      <c r="H22" s="5">
        <f t="shared" si="5"/>
        <v>1.8520255877036392E-3</v>
      </c>
      <c r="I22" s="5"/>
      <c r="J22" s="5"/>
      <c r="K22" s="5">
        <v>6</v>
      </c>
      <c r="L22" s="5">
        <v>5.2000001072883606E-2</v>
      </c>
      <c r="M22" s="5">
        <v>5.5300001055002213E-2</v>
      </c>
      <c r="N22" s="5">
        <v>5.6000001728534698E-2</v>
      </c>
      <c r="O22" s="5">
        <f t="shared" si="6"/>
        <v>5.4433334618806839E-2</v>
      </c>
      <c r="P22" s="5">
        <f t="shared" si="7"/>
        <v>2.1361962327986128E-3</v>
      </c>
      <c r="Q22" s="5"/>
    </row>
    <row r="23" spans="1:17" x14ac:dyDescent="0.25">
      <c r="A23" s="5"/>
      <c r="B23" s="5"/>
      <c r="C23" s="5">
        <v>9</v>
      </c>
      <c r="D23" s="5">
        <v>5.0999999046325684E-2</v>
      </c>
      <c r="E23" s="5">
        <v>5.3700000047683716E-2</v>
      </c>
      <c r="F23" s="5">
        <v>5.6400001049041748E-2</v>
      </c>
      <c r="G23" s="5">
        <f t="shared" si="4"/>
        <v>5.3700000047683716E-2</v>
      </c>
      <c r="H23" s="5">
        <f t="shared" si="5"/>
        <v>2.7000010013580322E-3</v>
      </c>
      <c r="I23" s="5"/>
      <c r="J23" s="5"/>
      <c r="K23" s="5">
        <v>9</v>
      </c>
      <c r="L23" s="5">
        <v>5.1399998366832733E-2</v>
      </c>
      <c r="M23" s="5">
        <v>5.3199999034404755E-2</v>
      </c>
      <c r="N23" s="5">
        <v>5.469999834895134E-2</v>
      </c>
      <c r="O23" s="5">
        <f t="shared" si="6"/>
        <v>5.3099998583396278E-2</v>
      </c>
      <c r="P23" s="5">
        <f t="shared" si="7"/>
        <v>1.6522711757296759E-3</v>
      </c>
      <c r="Q23" s="5"/>
    </row>
    <row r="24" spans="1:17" x14ac:dyDescent="0.25">
      <c r="A24" s="5"/>
      <c r="B24" s="5"/>
      <c r="C24" s="5">
        <v>12</v>
      </c>
      <c r="D24" s="5">
        <v>5.2000001072883606E-2</v>
      </c>
      <c r="E24" s="5">
        <v>5.3500000387430191E-2</v>
      </c>
      <c r="F24" s="5">
        <v>5.7799998670816422E-2</v>
      </c>
      <c r="G24" s="5">
        <f t="shared" si="4"/>
        <v>5.4433333377043404E-2</v>
      </c>
      <c r="H24" s="5">
        <f t="shared" si="5"/>
        <v>3.0105358137932628E-3</v>
      </c>
      <c r="I24" s="5"/>
      <c r="J24" s="5"/>
      <c r="K24" s="5">
        <v>12</v>
      </c>
      <c r="L24" s="5">
        <v>5.0500001758337021E-2</v>
      </c>
      <c r="M24" s="5">
        <v>5.1600001752376556E-2</v>
      </c>
      <c r="N24" s="5">
        <v>5.260000005364418E-2</v>
      </c>
      <c r="O24" s="5">
        <f t="shared" si="6"/>
        <v>5.1566667854785919E-2</v>
      </c>
      <c r="P24" s="5">
        <f t="shared" si="7"/>
        <v>1.0503959118445202E-3</v>
      </c>
      <c r="Q24" s="5"/>
    </row>
    <row r="25" spans="1:17" x14ac:dyDescent="0.25">
      <c r="A25" s="5"/>
      <c r="B25" s="5"/>
      <c r="C25" s="5">
        <v>24</v>
      </c>
      <c r="D25" s="5">
        <v>0.10580000281333923</v>
      </c>
      <c r="E25" s="5">
        <v>0.1128000020980835</v>
      </c>
      <c r="F25" s="5">
        <v>0.16969999670982361</v>
      </c>
      <c r="G25" s="5">
        <f t="shared" si="4"/>
        <v>0.12943333387374878</v>
      </c>
      <c r="H25" s="5">
        <f t="shared" si="5"/>
        <v>3.5047155369048177E-2</v>
      </c>
      <c r="I25" s="5"/>
      <c r="J25" s="5"/>
      <c r="K25" s="5">
        <v>24</v>
      </c>
      <c r="L25" s="5">
        <v>0.10580000281333923</v>
      </c>
      <c r="M25" s="5">
        <v>0.1128000020980835</v>
      </c>
      <c r="N25" s="5">
        <v>0.16969999670982361</v>
      </c>
      <c r="O25" s="5">
        <f t="shared" si="6"/>
        <v>0.12943333387374878</v>
      </c>
      <c r="P25" s="5">
        <f t="shared" si="7"/>
        <v>3.5047155369048177E-2</v>
      </c>
      <c r="Q25" s="5"/>
    </row>
    <row r="26" spans="1:17" x14ac:dyDescent="0.25">
      <c r="A26" s="5"/>
      <c r="B26" s="5"/>
      <c r="C26" s="5">
        <v>30</v>
      </c>
      <c r="D26" s="5">
        <v>0.68159997463226318</v>
      </c>
      <c r="E26" s="5">
        <v>0.74360001087188721</v>
      </c>
      <c r="F26" s="5">
        <v>0.84890002012252808</v>
      </c>
      <c r="G26" s="5">
        <f t="shared" si="4"/>
        <v>0.75803333520889282</v>
      </c>
      <c r="H26" s="5">
        <f t="shared" si="5"/>
        <v>8.457876177755308E-2</v>
      </c>
      <c r="I26" s="5"/>
      <c r="J26" s="5"/>
      <c r="K26" s="5">
        <v>30</v>
      </c>
      <c r="L26" s="5">
        <v>5.0599999725818634E-2</v>
      </c>
      <c r="M26" s="5">
        <v>5.2499998360872269E-2</v>
      </c>
      <c r="N26" s="5">
        <v>5.9700001031160355E-2</v>
      </c>
      <c r="O26" s="5">
        <f t="shared" si="6"/>
        <v>5.4266666372617088E-2</v>
      </c>
      <c r="P26" s="5">
        <f t="shared" si="7"/>
        <v>4.8003481995681357E-3</v>
      </c>
      <c r="Q26" s="5"/>
    </row>
    <row r="27" spans="1:17" x14ac:dyDescent="0.25">
      <c r="A27" s="5"/>
      <c r="B27" s="5"/>
      <c r="C27" s="5">
        <v>36</v>
      </c>
      <c r="D27" s="5">
        <v>0.90600001811981201</v>
      </c>
      <c r="E27" s="5">
        <v>0.92170000076293945</v>
      </c>
      <c r="F27" s="5">
        <v>0.92460000514984131</v>
      </c>
      <c r="G27" s="5">
        <f t="shared" si="4"/>
        <v>0.91743334134419763</v>
      </c>
      <c r="H27" s="5">
        <f t="shared" si="5"/>
        <v>1.0007155756056188E-2</v>
      </c>
      <c r="I27" s="5"/>
      <c r="J27" s="5"/>
      <c r="K27" s="5">
        <v>36</v>
      </c>
      <c r="L27" s="5">
        <v>6.1099998652935028E-2</v>
      </c>
      <c r="M27" s="5">
        <v>5.9999998658895493E-2</v>
      </c>
      <c r="N27" s="5">
        <v>6.4800001680850983E-2</v>
      </c>
      <c r="O27" s="5">
        <f t="shared" si="6"/>
        <v>6.1966666330893837E-2</v>
      </c>
      <c r="P27" s="5">
        <f t="shared" si="7"/>
        <v>2.514625598515481E-3</v>
      </c>
      <c r="Q27" s="5"/>
    </row>
    <row r="28" spans="1:17" x14ac:dyDescent="0.25">
      <c r="A28" s="5"/>
      <c r="B28" s="5"/>
      <c r="C28" s="5">
        <v>48</v>
      </c>
      <c r="D28" s="5">
        <v>0.90090000629425049</v>
      </c>
      <c r="E28" s="5">
        <v>0.91809999942779541</v>
      </c>
      <c r="F28" s="5">
        <v>0.90049999952316284</v>
      </c>
      <c r="G28" s="5">
        <f t="shared" si="4"/>
        <v>0.90650000174840295</v>
      </c>
      <c r="H28" s="5">
        <f t="shared" si="5"/>
        <v>1.0047883407746254E-2</v>
      </c>
      <c r="I28" s="5"/>
      <c r="J28" s="5"/>
      <c r="K28" s="5">
        <v>48</v>
      </c>
      <c r="L28" s="5">
        <v>4.8599999397993088E-2</v>
      </c>
      <c r="M28" s="5">
        <v>4.9400001764297485E-2</v>
      </c>
      <c r="N28" s="5">
        <v>5.0700001418590546E-2</v>
      </c>
      <c r="O28" s="5">
        <f t="shared" si="6"/>
        <v>4.9566667526960373E-2</v>
      </c>
      <c r="P28" s="5">
        <f t="shared" si="7"/>
        <v>1.0598751006422186E-3</v>
      </c>
      <c r="Q28" s="5"/>
    </row>
    <row r="29" spans="1:17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</row>
    <row r="30" spans="1:17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</row>
    <row r="31" spans="1:17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</row>
    <row r="32" spans="1:17" x14ac:dyDescent="0.2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</row>
    <row r="33" spans="1:17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</row>
    <row r="34" spans="1:17" x14ac:dyDescent="0.2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</row>
  </sheetData>
  <phoneticPr fontId="4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A2BCB8-8B4E-4173-846D-8AD58E91080C}">
  <dimension ref="A1:R31"/>
  <sheetViews>
    <sheetView workbookViewId="0"/>
  </sheetViews>
  <sheetFormatPr defaultRowHeight="14.4" x14ac:dyDescent="0.25"/>
  <sheetData>
    <row r="1" spans="1:18" x14ac:dyDescent="0.25">
      <c r="A1" s="4" t="s">
        <v>84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</row>
    <row r="2" spans="1:18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</row>
    <row r="3" spans="1:18" x14ac:dyDescent="0.25">
      <c r="A3" s="5"/>
      <c r="B3" s="5"/>
      <c r="C3" s="5" t="s">
        <v>92</v>
      </c>
      <c r="D3" s="5"/>
      <c r="E3" s="5"/>
      <c r="F3" s="5"/>
      <c r="G3" s="5"/>
      <c r="H3" s="5"/>
      <c r="I3" s="5"/>
      <c r="J3" s="5"/>
      <c r="K3" s="5" t="s">
        <v>93</v>
      </c>
      <c r="L3" s="5"/>
      <c r="M3" s="5"/>
      <c r="N3" s="5"/>
      <c r="O3" s="5"/>
      <c r="P3" s="5"/>
      <c r="Q3" s="5"/>
      <c r="R3" s="5"/>
    </row>
    <row r="4" spans="1:18" x14ac:dyDescent="0.25">
      <c r="A4" s="5"/>
      <c r="B4" s="5"/>
      <c r="C4" s="5" t="s">
        <v>20</v>
      </c>
      <c r="D4" s="5" t="s">
        <v>85</v>
      </c>
      <c r="E4" s="5" t="s">
        <v>86</v>
      </c>
      <c r="F4" s="5" t="s">
        <v>87</v>
      </c>
      <c r="G4" s="5" t="s">
        <v>3</v>
      </c>
      <c r="H4" s="5" t="s">
        <v>4</v>
      </c>
      <c r="I4" s="5"/>
      <c r="J4" s="5"/>
      <c r="K4" s="5" t="s">
        <v>20</v>
      </c>
      <c r="L4" s="5" t="s">
        <v>85</v>
      </c>
      <c r="M4" s="5" t="s">
        <v>86</v>
      </c>
      <c r="N4" s="5" t="s">
        <v>87</v>
      </c>
      <c r="O4" s="5" t="s">
        <v>3</v>
      </c>
      <c r="P4" s="5" t="s">
        <v>4</v>
      </c>
      <c r="Q4" s="5"/>
      <c r="R4" s="5"/>
    </row>
    <row r="5" spans="1:18" x14ac:dyDescent="0.25">
      <c r="A5" s="5"/>
      <c r="B5" s="5"/>
      <c r="C5" s="5">
        <v>0</v>
      </c>
      <c r="D5" s="5">
        <v>5.9300001710653305E-2</v>
      </c>
      <c r="E5" s="5">
        <v>5.9700001031160355E-2</v>
      </c>
      <c r="F5" s="5">
        <v>6.4400002360343933E-2</v>
      </c>
      <c r="G5" s="5">
        <f>AVERAGE(D5:F5)</f>
        <v>6.1133335034052529E-2</v>
      </c>
      <c r="H5" s="5">
        <f>STDEVA(D5:F5)</f>
        <v>2.8360776487247998E-3</v>
      </c>
      <c r="I5" s="5"/>
      <c r="J5" s="5"/>
      <c r="K5" s="5">
        <v>0</v>
      </c>
      <c r="L5" s="5">
        <v>5.7700000703334808E-2</v>
      </c>
      <c r="M5" s="5">
        <v>5.820000171661377E-2</v>
      </c>
      <c r="N5" s="5">
        <v>5.9700001031160355E-2</v>
      </c>
      <c r="O5" s="5">
        <f>AVERAGE(L5:N5)</f>
        <v>5.853333448370298E-2</v>
      </c>
      <c r="P5" s="5">
        <f>STDEVA(L5:N5)</f>
        <v>1.0408330212080534E-3</v>
      </c>
      <c r="Q5" s="5"/>
      <c r="R5" s="5"/>
    </row>
    <row r="6" spans="1:18" x14ac:dyDescent="0.25">
      <c r="A6" s="5"/>
      <c r="B6" s="5"/>
      <c r="C6" s="5">
        <v>3</v>
      </c>
      <c r="D6" s="5">
        <v>6.4900003373622894E-2</v>
      </c>
      <c r="E6" s="5">
        <v>6.9200001657009125E-2</v>
      </c>
      <c r="F6" s="5">
        <v>7.9099997878074646E-2</v>
      </c>
      <c r="G6" s="5">
        <f t="shared" ref="G6:G13" si="0">AVERAGE(D6:F6)</f>
        <v>7.106666763623555E-2</v>
      </c>
      <c r="H6" s="5">
        <f t="shared" ref="H6:H13" si="1">STDEVA(D6:F6)</f>
        <v>7.2817094414784232E-3</v>
      </c>
      <c r="I6" s="5"/>
      <c r="J6" s="5"/>
      <c r="K6" s="5">
        <v>3</v>
      </c>
      <c r="L6" s="5">
        <v>6.7299999296665192E-2</v>
      </c>
      <c r="M6" s="5">
        <v>6.5600000321865082E-2</v>
      </c>
      <c r="N6" s="5">
        <v>6.5800003707408905E-2</v>
      </c>
      <c r="O6" s="5">
        <f t="shared" ref="O6:O13" si="2">AVERAGE(L6:N6)</f>
        <v>6.6233334441979722E-2</v>
      </c>
      <c r="P6" s="5">
        <f t="shared" ref="P6:P13" si="3">STDEVA(L6:N6)</f>
        <v>9.2915594639604051E-4</v>
      </c>
      <c r="Q6" s="5"/>
      <c r="R6" s="5"/>
    </row>
    <row r="7" spans="1:18" x14ac:dyDescent="0.25">
      <c r="A7" s="5"/>
      <c r="B7" s="5"/>
      <c r="C7" s="5">
        <v>6</v>
      </c>
      <c r="D7" s="5">
        <v>6.4599998295307159E-2</v>
      </c>
      <c r="E7" s="5">
        <v>6.7100003361701965E-2</v>
      </c>
      <c r="F7" s="5">
        <v>7.720000296831131E-2</v>
      </c>
      <c r="G7" s="5">
        <f t="shared" si="0"/>
        <v>6.9633334875106812E-2</v>
      </c>
      <c r="H7" s="5">
        <f t="shared" si="1"/>
        <v>6.6710835594781135E-3</v>
      </c>
      <c r="I7" s="5"/>
      <c r="J7" s="5"/>
      <c r="K7" s="5">
        <v>6</v>
      </c>
      <c r="L7" s="5">
        <v>7.0900000631809235E-2</v>
      </c>
      <c r="M7" s="5">
        <v>6.5200001001358032E-2</v>
      </c>
      <c r="N7" s="5">
        <v>6.7400000989437103E-2</v>
      </c>
      <c r="O7" s="5">
        <f t="shared" si="2"/>
        <v>6.783333420753479E-2</v>
      </c>
      <c r="P7" s="5">
        <f t="shared" si="3"/>
        <v>2.8746012254252124E-3</v>
      </c>
      <c r="Q7" s="5"/>
      <c r="R7" s="5"/>
    </row>
    <row r="8" spans="1:18" x14ac:dyDescent="0.25">
      <c r="A8" s="5"/>
      <c r="B8" s="5"/>
      <c r="C8" s="5">
        <v>9</v>
      </c>
      <c r="D8" s="5">
        <v>6.8700000643730164E-2</v>
      </c>
      <c r="E8" s="5">
        <v>7.0600003004074097E-2</v>
      </c>
      <c r="F8" s="5">
        <v>8.2000002264976501E-2</v>
      </c>
      <c r="G8" s="5">
        <f t="shared" si="0"/>
        <v>7.3766668637593583E-2</v>
      </c>
      <c r="H8" s="5">
        <f t="shared" si="1"/>
        <v>7.1932843129667726E-3</v>
      </c>
      <c r="I8" s="5"/>
      <c r="J8" s="5"/>
      <c r="K8" s="5">
        <v>9</v>
      </c>
      <c r="L8" s="5">
        <v>7.7100001275539398E-2</v>
      </c>
      <c r="M8" s="5">
        <v>7.3200002312660217E-2</v>
      </c>
      <c r="N8" s="5">
        <v>7.4100002646446228E-2</v>
      </c>
      <c r="O8" s="5">
        <f t="shared" si="2"/>
        <v>7.4800002078215286E-2</v>
      </c>
      <c r="P8" s="5">
        <f t="shared" si="3"/>
        <v>2.0420571443944507E-3</v>
      </c>
      <c r="Q8" s="5"/>
      <c r="R8" s="5"/>
    </row>
    <row r="9" spans="1:18" x14ac:dyDescent="0.25">
      <c r="A9" s="5"/>
      <c r="B9" s="5"/>
      <c r="C9" s="5">
        <v>12</v>
      </c>
      <c r="D9" s="5">
        <v>6.9499999284744263E-2</v>
      </c>
      <c r="E9" s="5">
        <v>6.9899998605251312E-2</v>
      </c>
      <c r="F9" s="5">
        <v>8.1699997186660767E-2</v>
      </c>
      <c r="G9" s="5">
        <f t="shared" si="0"/>
        <v>7.3699998358885452E-2</v>
      </c>
      <c r="H9" s="5">
        <f t="shared" si="1"/>
        <v>6.9310883559082111E-3</v>
      </c>
      <c r="I9" s="5"/>
      <c r="J9" s="5"/>
      <c r="K9" s="5">
        <v>12</v>
      </c>
      <c r="L9" s="5">
        <v>8.1399999558925629E-2</v>
      </c>
      <c r="M9" s="5">
        <v>7.7299997210502625E-2</v>
      </c>
      <c r="N9" s="5">
        <v>7.7299997210502625E-2</v>
      </c>
      <c r="O9" s="5">
        <f t="shared" si="2"/>
        <v>7.8666664659976959E-2</v>
      </c>
      <c r="P9" s="5">
        <f t="shared" si="3"/>
        <v>2.3671374595401191E-3</v>
      </c>
      <c r="Q9" s="5"/>
      <c r="R9" s="5"/>
    </row>
    <row r="10" spans="1:18" x14ac:dyDescent="0.25">
      <c r="A10" s="5"/>
      <c r="B10" s="5"/>
      <c r="C10" s="5">
        <v>24</v>
      </c>
      <c r="D10" s="5">
        <v>7.9000003635883331E-2</v>
      </c>
      <c r="E10" s="5">
        <v>8.3700001239776611E-2</v>
      </c>
      <c r="F10" s="5">
        <v>0.11569999903440475</v>
      </c>
      <c r="G10" s="5">
        <f t="shared" si="0"/>
        <v>9.2800001303354904E-2</v>
      </c>
      <c r="H10" s="5">
        <f t="shared" si="1"/>
        <v>1.9970726487304302E-2</v>
      </c>
      <c r="I10" s="5"/>
      <c r="J10" s="5"/>
      <c r="K10" s="5">
        <v>24</v>
      </c>
      <c r="L10" s="5">
        <v>9.7800001502037048E-2</v>
      </c>
      <c r="M10" s="5">
        <v>9.2399999499320984E-2</v>
      </c>
      <c r="N10" s="5">
        <v>9.4400003552436829E-2</v>
      </c>
      <c r="O10" s="5">
        <f t="shared" si="2"/>
        <v>9.4866668184598282E-2</v>
      </c>
      <c r="P10" s="5">
        <f t="shared" si="3"/>
        <v>2.7300800934253137E-3</v>
      </c>
      <c r="Q10" s="5"/>
      <c r="R10" s="5"/>
    </row>
    <row r="11" spans="1:18" x14ac:dyDescent="0.25">
      <c r="A11" s="5"/>
      <c r="B11" s="5"/>
      <c r="C11" s="5">
        <v>30</v>
      </c>
      <c r="D11" s="5">
        <v>7.1800000965595245E-2</v>
      </c>
      <c r="E11" s="5">
        <v>7.6300002634525299E-2</v>
      </c>
      <c r="F11" s="5">
        <v>8.5699997842311859E-2</v>
      </c>
      <c r="G11" s="5">
        <f t="shared" si="0"/>
        <v>7.7933333814144135E-2</v>
      </c>
      <c r="H11" s="5">
        <f t="shared" si="1"/>
        <v>7.0924823827711548E-3</v>
      </c>
      <c r="I11" s="5"/>
      <c r="J11" s="5"/>
      <c r="K11" s="5">
        <v>30</v>
      </c>
      <c r="L11" s="5">
        <v>0.10859999805688858</v>
      </c>
      <c r="M11" s="5">
        <v>0.10040000081062317</v>
      </c>
      <c r="N11" s="5">
        <v>0.10140000283718109</v>
      </c>
      <c r="O11" s="5">
        <f t="shared" si="2"/>
        <v>0.10346666723489761</v>
      </c>
      <c r="P11" s="5">
        <f t="shared" si="3"/>
        <v>4.4736243706062122E-3</v>
      </c>
      <c r="Q11" s="5"/>
      <c r="R11" s="5"/>
    </row>
    <row r="12" spans="1:18" x14ac:dyDescent="0.25">
      <c r="A12" s="5"/>
      <c r="B12" s="5"/>
      <c r="C12" s="5">
        <v>36</v>
      </c>
      <c r="D12" s="5">
        <v>7.0699997246265411E-2</v>
      </c>
      <c r="E12" s="5">
        <v>7.2800002992153168E-2</v>
      </c>
      <c r="F12" s="5">
        <v>8.4600001573562622E-2</v>
      </c>
      <c r="G12" s="5">
        <f t="shared" si="0"/>
        <v>7.6033333937327072E-2</v>
      </c>
      <c r="H12" s="5">
        <f t="shared" si="1"/>
        <v>7.4928867484758271E-3</v>
      </c>
      <c r="I12" s="5"/>
      <c r="J12" s="5"/>
      <c r="K12" s="5">
        <v>36</v>
      </c>
      <c r="L12" s="5">
        <v>0.1168999969959259</v>
      </c>
      <c r="M12" s="5">
        <v>0.10890000313520432</v>
      </c>
      <c r="N12" s="5">
        <v>0.1120000034570694</v>
      </c>
      <c r="O12" s="5">
        <f t="shared" si="2"/>
        <v>0.11260000119606654</v>
      </c>
      <c r="P12" s="5">
        <f t="shared" si="3"/>
        <v>4.0336055097142352E-3</v>
      </c>
      <c r="Q12" s="5"/>
      <c r="R12" s="5"/>
    </row>
    <row r="13" spans="1:18" x14ac:dyDescent="0.25">
      <c r="A13" s="5"/>
      <c r="B13" s="5"/>
      <c r="C13" s="5">
        <v>48</v>
      </c>
      <c r="D13" s="5">
        <v>6.9600000977516174E-2</v>
      </c>
      <c r="E13" s="5">
        <v>7.0900000631809235E-2</v>
      </c>
      <c r="F13" s="5">
        <v>8.4100000560283661E-2</v>
      </c>
      <c r="G13" s="5">
        <f t="shared" si="0"/>
        <v>7.486666738986969E-2</v>
      </c>
      <c r="H13" s="5">
        <f t="shared" si="1"/>
        <v>8.0226760405858778E-3</v>
      </c>
      <c r="I13" s="5"/>
      <c r="J13" s="5"/>
      <c r="K13" s="5">
        <v>48</v>
      </c>
      <c r="L13" s="5">
        <v>0.14000000059604645</v>
      </c>
      <c r="M13" s="5">
        <v>0.13160000741481781</v>
      </c>
      <c r="N13" s="5">
        <v>0.13699999451637268</v>
      </c>
      <c r="O13" s="5">
        <f t="shared" si="2"/>
        <v>0.13620000084241232</v>
      </c>
      <c r="P13" s="5">
        <f t="shared" si="3"/>
        <v>4.2567550751663359E-3</v>
      </c>
      <c r="Q13" s="5"/>
      <c r="R13" s="5"/>
    </row>
    <row r="14" spans="1:18" x14ac:dyDescent="0.2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</row>
    <row r="15" spans="1:18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</row>
    <row r="16" spans="1:18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</row>
    <row r="17" spans="1:18" x14ac:dyDescent="0.2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</row>
    <row r="18" spans="1:18" x14ac:dyDescent="0.25">
      <c r="A18" s="5"/>
      <c r="B18" s="5"/>
      <c r="C18" s="5" t="s">
        <v>94</v>
      </c>
      <c r="D18" s="5"/>
      <c r="E18" s="5"/>
      <c r="F18" s="5"/>
      <c r="G18" s="5"/>
      <c r="H18" s="5"/>
      <c r="I18" s="5"/>
      <c r="J18" s="5"/>
      <c r="K18" s="5" t="s">
        <v>95</v>
      </c>
      <c r="L18" s="5"/>
      <c r="M18" s="5"/>
      <c r="N18" s="5"/>
      <c r="O18" s="5"/>
      <c r="P18" s="5"/>
      <c r="Q18" s="5"/>
      <c r="R18" s="5"/>
    </row>
    <row r="19" spans="1:18" x14ac:dyDescent="0.25">
      <c r="A19" s="5"/>
      <c r="B19" s="5"/>
      <c r="C19" s="5" t="s">
        <v>20</v>
      </c>
      <c r="D19" s="5" t="s">
        <v>85</v>
      </c>
      <c r="E19" s="5" t="s">
        <v>86</v>
      </c>
      <c r="F19" s="5" t="s">
        <v>87</v>
      </c>
      <c r="G19" s="5" t="s">
        <v>3</v>
      </c>
      <c r="H19" s="5" t="s">
        <v>4</v>
      </c>
      <c r="I19" s="5"/>
      <c r="J19" s="5"/>
      <c r="K19" s="5" t="s">
        <v>20</v>
      </c>
      <c r="L19" s="5" t="s">
        <v>85</v>
      </c>
      <c r="M19" s="5" t="s">
        <v>86</v>
      </c>
      <c r="N19" s="5" t="s">
        <v>87</v>
      </c>
      <c r="O19" s="5" t="s">
        <v>3</v>
      </c>
      <c r="P19" s="5" t="s">
        <v>4</v>
      </c>
      <c r="Q19" s="5"/>
      <c r="R19" s="5"/>
    </row>
    <row r="20" spans="1:18" x14ac:dyDescent="0.25">
      <c r="A20" s="5"/>
      <c r="B20" s="5"/>
      <c r="C20" s="5">
        <v>0</v>
      </c>
      <c r="D20" s="5">
        <v>5.7000000029802322E-2</v>
      </c>
      <c r="E20" s="5">
        <v>5.3899999707937241E-2</v>
      </c>
      <c r="F20" s="5">
        <v>6.2399998307228088E-2</v>
      </c>
      <c r="G20" s="5">
        <f>AVERAGE(D20:F20)</f>
        <v>5.7766666014989219E-2</v>
      </c>
      <c r="H20" s="5">
        <f>STDEVA(D20:F20)</f>
        <v>4.3015493251407147E-3</v>
      </c>
      <c r="I20" s="5"/>
      <c r="J20" s="5"/>
      <c r="K20" s="5">
        <v>0</v>
      </c>
      <c r="L20" s="5">
        <v>5.4999999701976776E-2</v>
      </c>
      <c r="M20" s="5">
        <v>5.6800000369548798E-2</v>
      </c>
      <c r="N20" s="5">
        <v>5.5399999022483826E-2</v>
      </c>
      <c r="O20" s="5">
        <f>AVERAGE(L20:N20)</f>
        <v>5.5733333031336464E-2</v>
      </c>
      <c r="P20" s="5">
        <f>STDEVA(L20:N20)</f>
        <v>9.4516362176517348E-4</v>
      </c>
      <c r="Q20" s="5"/>
      <c r="R20" s="5"/>
    </row>
    <row r="21" spans="1:18" x14ac:dyDescent="0.25">
      <c r="A21" s="5"/>
      <c r="B21" s="5"/>
      <c r="C21" s="5">
        <v>3</v>
      </c>
      <c r="D21" s="5">
        <v>7.1599997580051422E-2</v>
      </c>
      <c r="E21" s="5">
        <v>6.8800002336502075E-2</v>
      </c>
      <c r="F21" s="5">
        <v>7.680000364780426E-2</v>
      </c>
      <c r="G21" s="5">
        <f t="shared" ref="G21:G28" si="4">AVERAGE(D21:F21)</f>
        <v>7.2400001188119248E-2</v>
      </c>
      <c r="H21" s="5">
        <f t="shared" ref="H21:H28" si="5">STDEVA(D21:F21)</f>
        <v>4.0595578053404203E-3</v>
      </c>
      <c r="I21" s="5"/>
      <c r="J21" s="5"/>
      <c r="K21" s="5">
        <v>3</v>
      </c>
      <c r="L21" s="5">
        <v>6.1900001019239426E-2</v>
      </c>
      <c r="M21" s="5">
        <v>6.4999997615814209E-2</v>
      </c>
      <c r="N21" s="5">
        <v>6.3299998641014099E-2</v>
      </c>
      <c r="O21" s="5">
        <f t="shared" ref="O21:O28" si="6">AVERAGE(L21:N21)</f>
        <v>6.3399999092022583E-2</v>
      </c>
      <c r="P21" s="5">
        <f t="shared" ref="P21:P28" si="7">STDEVA(L21:N21)</f>
        <v>1.5524157923524336E-3</v>
      </c>
      <c r="Q21" s="5"/>
      <c r="R21" s="5"/>
    </row>
    <row r="22" spans="1:18" x14ac:dyDescent="0.25">
      <c r="A22" s="5"/>
      <c r="B22" s="5"/>
      <c r="C22" s="5">
        <v>6</v>
      </c>
      <c r="D22" s="5">
        <v>0.10989999771118164</v>
      </c>
      <c r="E22" s="5">
        <v>0.10530000180006027</v>
      </c>
      <c r="F22" s="5">
        <v>0.11909999698400497</v>
      </c>
      <c r="G22" s="5">
        <f t="shared" si="4"/>
        <v>0.11143333216508229</v>
      </c>
      <c r="H22" s="5">
        <f t="shared" si="5"/>
        <v>7.0266138843587634E-3</v>
      </c>
      <c r="I22" s="5"/>
      <c r="J22" s="5"/>
      <c r="K22" s="5">
        <v>6</v>
      </c>
      <c r="L22" s="5">
        <v>0.11100000143051147</v>
      </c>
      <c r="M22" s="5">
        <v>0.11620000004768372</v>
      </c>
      <c r="N22" s="5">
        <v>0.11840000003576279</v>
      </c>
      <c r="O22" s="5">
        <f t="shared" si="6"/>
        <v>0.11520000050465266</v>
      </c>
      <c r="P22" s="5">
        <f t="shared" si="7"/>
        <v>3.7999992307863805E-3</v>
      </c>
      <c r="Q22" s="5"/>
      <c r="R22" s="5"/>
    </row>
    <row r="23" spans="1:18" x14ac:dyDescent="0.25">
      <c r="A23" s="5"/>
      <c r="B23" s="5"/>
      <c r="C23" s="5">
        <v>9</v>
      </c>
      <c r="D23" s="5">
        <v>0.17980000376701355</v>
      </c>
      <c r="E23" s="5">
        <v>0.17720000445842743</v>
      </c>
      <c r="F23" s="5">
        <v>0.18840000033378601</v>
      </c>
      <c r="G23" s="5">
        <f t="shared" si="4"/>
        <v>0.18180000285307565</v>
      </c>
      <c r="H23" s="5">
        <f t="shared" si="5"/>
        <v>5.8617381517941649E-3</v>
      </c>
      <c r="I23" s="5"/>
      <c r="J23" s="5"/>
      <c r="K23" s="5">
        <v>9</v>
      </c>
      <c r="L23" s="5">
        <v>0.24899999797344208</v>
      </c>
      <c r="M23" s="5">
        <v>0.26750001311302185</v>
      </c>
      <c r="N23" s="5">
        <v>0.27320000529289246</v>
      </c>
      <c r="O23" s="5">
        <f t="shared" si="6"/>
        <v>0.26323333879311878</v>
      </c>
      <c r="P23" s="5">
        <f t="shared" si="7"/>
        <v>1.265161929870849E-2</v>
      </c>
      <c r="Q23" s="5"/>
      <c r="R23" s="5"/>
    </row>
    <row r="24" spans="1:18" x14ac:dyDescent="0.25">
      <c r="A24" s="5"/>
      <c r="B24" s="5"/>
      <c r="C24" s="5">
        <v>12</v>
      </c>
      <c r="D24" s="5">
        <v>0.28540000319480896</v>
      </c>
      <c r="E24" s="5">
        <v>0.2736000120639801</v>
      </c>
      <c r="F24" s="5">
        <v>0.29460000991821289</v>
      </c>
      <c r="G24" s="5">
        <f t="shared" si="4"/>
        <v>0.2845333417256673</v>
      </c>
      <c r="H24" s="5">
        <f t="shared" si="5"/>
        <v>1.0526789826248859E-2</v>
      </c>
      <c r="I24" s="5"/>
      <c r="J24" s="5"/>
      <c r="K24" s="5">
        <v>12</v>
      </c>
      <c r="L24" s="5">
        <v>0.43560001254081726</v>
      </c>
      <c r="M24" s="5">
        <v>0.45260000228881836</v>
      </c>
      <c r="N24" s="5">
        <v>0.4666999876499176</v>
      </c>
      <c r="O24" s="5">
        <f t="shared" si="6"/>
        <v>0.45163333415985107</v>
      </c>
      <c r="P24" s="5">
        <f t="shared" si="7"/>
        <v>1.5572506169539186E-2</v>
      </c>
      <c r="Q24" s="5"/>
      <c r="R24" s="5"/>
    </row>
    <row r="25" spans="1:18" x14ac:dyDescent="0.25">
      <c r="A25" s="5"/>
      <c r="B25" s="5"/>
      <c r="C25" s="5">
        <v>24</v>
      </c>
      <c r="D25" s="5">
        <v>0.7060999870300293</v>
      </c>
      <c r="E25" s="5">
        <v>0.72189998626708984</v>
      </c>
      <c r="F25" s="5">
        <v>0.71859997510910034</v>
      </c>
      <c r="G25" s="5">
        <f t="shared" si="4"/>
        <v>0.71553331613540649</v>
      </c>
      <c r="H25" s="5">
        <f t="shared" si="5"/>
        <v>8.3344641050568588E-3</v>
      </c>
      <c r="I25" s="5"/>
      <c r="J25" s="5"/>
      <c r="K25" s="5">
        <v>24</v>
      </c>
      <c r="L25" s="5">
        <v>0.90130001306533813</v>
      </c>
      <c r="M25" s="5">
        <v>0.92199999094009399</v>
      </c>
      <c r="N25" s="5">
        <v>0.88129997253417969</v>
      </c>
      <c r="O25" s="5">
        <f t="shared" si="6"/>
        <v>0.90153332551320398</v>
      </c>
      <c r="P25" s="5">
        <f t="shared" si="7"/>
        <v>2.0351012274188909E-2</v>
      </c>
      <c r="Q25" s="5"/>
      <c r="R25" s="5"/>
    </row>
    <row r="26" spans="1:18" x14ac:dyDescent="0.25">
      <c r="A26" s="5"/>
      <c r="B26" s="5"/>
      <c r="C26" s="5">
        <v>30</v>
      </c>
      <c r="D26" s="5">
        <v>0.71820002794265747</v>
      </c>
      <c r="E26" s="5">
        <v>0.72970002889633179</v>
      </c>
      <c r="F26" s="5">
        <v>0.71549999713897705</v>
      </c>
      <c r="G26" s="5">
        <f t="shared" si="4"/>
        <v>0.72113335132598877</v>
      </c>
      <c r="H26" s="5">
        <f t="shared" si="5"/>
        <v>7.5407900800161113E-3</v>
      </c>
      <c r="I26" s="5"/>
      <c r="J26" s="5"/>
      <c r="K26" s="5">
        <v>30</v>
      </c>
      <c r="L26" s="5">
        <v>0.87279999256134033</v>
      </c>
      <c r="M26" s="5">
        <v>0.87529999017715454</v>
      </c>
      <c r="N26" s="5">
        <v>0.84069997072219849</v>
      </c>
      <c r="O26" s="5">
        <f t="shared" si="6"/>
        <v>0.86293331782023108</v>
      </c>
      <c r="P26" s="5">
        <f t="shared" si="7"/>
        <v>1.9295175288293349E-2</v>
      </c>
      <c r="Q26" s="5"/>
      <c r="R26" s="5"/>
    </row>
    <row r="27" spans="1:18" x14ac:dyDescent="0.25">
      <c r="A27" s="5"/>
      <c r="B27" s="5"/>
      <c r="C27" s="5">
        <v>36</v>
      </c>
      <c r="D27" s="5">
        <v>0.71170002222061157</v>
      </c>
      <c r="E27" s="5">
        <v>0.71850001811981201</v>
      </c>
      <c r="F27" s="5">
        <v>0.72990000247955322</v>
      </c>
      <c r="G27" s="5">
        <f t="shared" si="4"/>
        <v>0.72003334760665894</v>
      </c>
      <c r="H27" s="5">
        <f t="shared" si="5"/>
        <v>9.1963658497741449E-3</v>
      </c>
      <c r="I27" s="5"/>
      <c r="J27" s="5"/>
      <c r="K27" s="5">
        <v>36</v>
      </c>
      <c r="L27" s="5">
        <v>0.88450002670288086</v>
      </c>
      <c r="M27" s="5">
        <v>0.89200001955032349</v>
      </c>
      <c r="N27" s="5">
        <v>0.88129997253417969</v>
      </c>
      <c r="O27" s="5">
        <f t="shared" si="6"/>
        <v>0.88593333959579468</v>
      </c>
      <c r="P27" s="5">
        <f t="shared" si="7"/>
        <v>5.4921344597220747E-3</v>
      </c>
      <c r="Q27" s="5"/>
      <c r="R27" s="5"/>
    </row>
    <row r="28" spans="1:18" x14ac:dyDescent="0.25">
      <c r="A28" s="5"/>
      <c r="B28" s="5"/>
      <c r="C28" s="5">
        <v>48</v>
      </c>
      <c r="D28" s="5">
        <v>0.71289998292922974</v>
      </c>
      <c r="E28" s="5">
        <v>0.71780002117156982</v>
      </c>
      <c r="F28" s="5">
        <v>0.72259998321533203</v>
      </c>
      <c r="G28" s="5">
        <f t="shared" si="4"/>
        <v>0.71776666243871057</v>
      </c>
      <c r="H28" s="5">
        <f t="shared" si="5"/>
        <v>4.8500861839136048E-3</v>
      </c>
      <c r="I28" s="5"/>
      <c r="J28" s="5"/>
      <c r="K28" s="5">
        <v>48</v>
      </c>
      <c r="L28" s="5">
        <v>0.89249998331069946</v>
      </c>
      <c r="M28" s="5">
        <v>0.88849997520446777</v>
      </c>
      <c r="N28" s="5">
        <v>0.86750000715255737</v>
      </c>
      <c r="O28" s="5">
        <f t="shared" si="6"/>
        <v>0.88283332188924157</v>
      </c>
      <c r="P28" s="5">
        <f t="shared" si="7"/>
        <v>1.3428809397081395E-2</v>
      </c>
      <c r="Q28" s="5"/>
      <c r="R28" s="5"/>
    </row>
    <row r="29" spans="1:18" x14ac:dyDescent="0.2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</row>
    <row r="30" spans="1:18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</row>
    <row r="31" spans="1:18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</row>
  </sheetData>
  <phoneticPr fontId="4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3357B6-4B16-41C4-B6F4-3DCBD06E36E0}">
  <dimension ref="A1:K48"/>
  <sheetViews>
    <sheetView workbookViewId="0">
      <selection activeCell="D6" sqref="D6:E6"/>
    </sheetView>
  </sheetViews>
  <sheetFormatPr defaultRowHeight="14.4" x14ac:dyDescent="0.25"/>
  <sheetData>
    <row r="1" spans="1:11" x14ac:dyDescent="0.25">
      <c r="A1" s="4" t="s">
        <v>96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pans="1:11" x14ac:dyDescent="0.25">
      <c r="A2" s="5"/>
      <c r="B2" s="5"/>
      <c r="C2" s="5"/>
      <c r="D2" s="5"/>
      <c r="E2" s="5"/>
      <c r="F2" s="5"/>
      <c r="G2" s="5"/>
      <c r="H2" s="5"/>
      <c r="I2" s="5"/>
      <c r="J2" s="5"/>
      <c r="K2" s="5"/>
    </row>
    <row r="3" spans="1:11" x14ac:dyDescent="0.25">
      <c r="A3" s="26" t="s">
        <v>110</v>
      </c>
      <c r="B3" s="5"/>
      <c r="C3" s="27" t="s">
        <v>101</v>
      </c>
      <c r="D3" s="27"/>
      <c r="E3" s="27"/>
      <c r="F3" s="27" t="s">
        <v>102</v>
      </c>
      <c r="G3" s="27"/>
      <c r="H3" s="27"/>
      <c r="I3" s="27" t="s">
        <v>103</v>
      </c>
      <c r="J3" s="27"/>
      <c r="K3" s="27"/>
    </row>
    <row r="4" spans="1:11" x14ac:dyDescent="0.25">
      <c r="A4" s="26"/>
      <c r="B4" s="5"/>
      <c r="C4" s="5" t="s">
        <v>112</v>
      </c>
      <c r="D4" s="21" t="s">
        <v>3</v>
      </c>
      <c r="E4" s="5" t="s">
        <v>4</v>
      </c>
      <c r="F4" s="5" t="s">
        <v>112</v>
      </c>
      <c r="G4" s="21" t="s">
        <v>3</v>
      </c>
      <c r="H4" s="5" t="s">
        <v>4</v>
      </c>
      <c r="I4" s="5" t="s">
        <v>112</v>
      </c>
      <c r="J4" s="21" t="s">
        <v>3</v>
      </c>
      <c r="K4" s="5" t="s">
        <v>4</v>
      </c>
    </row>
    <row r="5" spans="1:11" x14ac:dyDescent="0.25">
      <c r="A5" s="26"/>
      <c r="B5" s="25" t="s">
        <v>97</v>
      </c>
      <c r="C5" s="10">
        <v>4.2000000000000003E-2</v>
      </c>
      <c r="D5" s="5"/>
      <c r="E5" s="5"/>
      <c r="F5" s="5">
        <v>4.7E-2</v>
      </c>
      <c r="G5" s="5"/>
      <c r="H5" s="5"/>
      <c r="I5" s="5">
        <v>4.2999999999999997E-2</v>
      </c>
      <c r="J5" s="5"/>
      <c r="K5" s="5"/>
    </row>
    <row r="6" spans="1:11" x14ac:dyDescent="0.25">
      <c r="A6" s="26"/>
      <c r="B6" s="25"/>
      <c r="C6" s="10">
        <v>4.7E-2</v>
      </c>
      <c r="D6" s="10">
        <f>AVERAGE(C5:C7)</f>
        <v>4.5000000000000005E-2</v>
      </c>
      <c r="E6" s="5">
        <f>STDEVA(C5:C7)</f>
        <v>2.645751311064589E-3</v>
      </c>
      <c r="F6" s="5">
        <v>4.9000000000000002E-2</v>
      </c>
      <c r="G6" s="10">
        <f>AVERAGE(F5:F7)</f>
        <v>4.6666666666666669E-2</v>
      </c>
      <c r="H6" s="5">
        <f>STDEVA(F5:F7)</f>
        <v>2.5166114784235852E-3</v>
      </c>
      <c r="I6" s="5">
        <v>4.2000000000000003E-2</v>
      </c>
      <c r="J6" s="10">
        <f>AVERAGE(I5:I7)</f>
        <v>4.2000000000000003E-2</v>
      </c>
      <c r="K6" s="5">
        <f>STDEVA(I5:I7)</f>
        <v>9.9999999999999742E-4</v>
      </c>
    </row>
    <row r="7" spans="1:11" x14ac:dyDescent="0.25">
      <c r="A7" s="26"/>
      <c r="B7" s="25"/>
      <c r="C7" s="10">
        <v>4.5999999999999999E-2</v>
      </c>
      <c r="D7" s="5"/>
      <c r="E7" s="5"/>
      <c r="F7" s="5">
        <v>4.3999999999999997E-2</v>
      </c>
      <c r="G7" s="5"/>
      <c r="H7" s="5"/>
      <c r="I7" s="5">
        <v>4.1000000000000002E-2</v>
      </c>
      <c r="J7" s="5"/>
      <c r="K7" s="5"/>
    </row>
    <row r="8" spans="1:11" x14ac:dyDescent="0.25">
      <c r="A8" s="26"/>
      <c r="B8" s="25" t="s">
        <v>98</v>
      </c>
      <c r="C8" s="10">
        <v>0.91300000000000003</v>
      </c>
      <c r="D8" s="5"/>
      <c r="E8" s="5"/>
      <c r="F8" s="5">
        <v>0.90700000000000003</v>
      </c>
      <c r="G8" s="5"/>
      <c r="H8" s="5"/>
      <c r="I8" s="5">
        <v>0.88500000000000001</v>
      </c>
      <c r="J8" s="5"/>
      <c r="K8" s="5"/>
    </row>
    <row r="9" spans="1:11" x14ac:dyDescent="0.25">
      <c r="A9" s="26"/>
      <c r="B9" s="25"/>
      <c r="C9" s="10">
        <v>0.91600000000000004</v>
      </c>
      <c r="D9" s="10">
        <f>AVERAGE(C8:C10)</f>
        <v>0.91800000000000015</v>
      </c>
      <c r="E9" s="5">
        <f>STDEVA(C8:C10)</f>
        <v>6.2449979983984034E-3</v>
      </c>
      <c r="F9" s="5">
        <v>0.91100000000000003</v>
      </c>
      <c r="G9" s="10">
        <f>AVERAGE(F8:F10)</f>
        <v>0.90966666666666673</v>
      </c>
      <c r="H9" s="5">
        <f>STDEVA(F8:F10)</f>
        <v>2.3094010767585054E-3</v>
      </c>
      <c r="I9" s="5">
        <v>0.88700000000000001</v>
      </c>
      <c r="J9" s="10">
        <f>AVERAGE(I8:I10)</f>
        <v>0.88800000000000001</v>
      </c>
      <c r="K9" s="5">
        <f>STDEVA(I8:I10)</f>
        <v>3.6055512754639926E-3</v>
      </c>
    </row>
    <row r="10" spans="1:11" x14ac:dyDescent="0.25">
      <c r="A10" s="26"/>
      <c r="B10" s="25"/>
      <c r="C10" s="10">
        <v>0.92500000000000004</v>
      </c>
      <c r="D10" s="5"/>
      <c r="E10" s="5"/>
      <c r="F10" s="5">
        <v>0.91100000000000003</v>
      </c>
      <c r="G10" s="5"/>
      <c r="H10" s="5"/>
      <c r="I10" s="5">
        <v>0.89200000000000002</v>
      </c>
      <c r="J10" s="5"/>
      <c r="K10" s="5"/>
    </row>
    <row r="11" spans="1:11" x14ac:dyDescent="0.25">
      <c r="A11" s="26"/>
      <c r="B11" s="25" t="s">
        <v>104</v>
      </c>
      <c r="C11" s="5">
        <v>0.82</v>
      </c>
      <c r="D11" s="5"/>
      <c r="E11" s="5"/>
      <c r="F11" s="5">
        <v>0.86699999999999999</v>
      </c>
      <c r="G11" s="5"/>
      <c r="H11" s="5"/>
      <c r="I11" s="5">
        <v>0.874</v>
      </c>
      <c r="J11" s="5"/>
      <c r="K11" s="5"/>
    </row>
    <row r="12" spans="1:11" x14ac:dyDescent="0.25">
      <c r="A12" s="26"/>
      <c r="B12" s="25"/>
      <c r="C12" s="5">
        <v>0.80400000000000005</v>
      </c>
      <c r="D12" s="10">
        <f>AVERAGE(C11:C13)</f>
        <v>0.82166666666666666</v>
      </c>
      <c r="E12" s="5">
        <f>STDEVA(C11:C13)</f>
        <v>1.8556220879622339E-2</v>
      </c>
      <c r="F12" s="5">
        <v>0.88600000000000001</v>
      </c>
      <c r="G12" s="10">
        <f>AVERAGE(F11:F13)</f>
        <v>0.87700000000000011</v>
      </c>
      <c r="H12" s="5">
        <f>STDEVA(F11:F13)</f>
        <v>9.5393920141694649E-3</v>
      </c>
      <c r="I12" s="5">
        <v>0.874</v>
      </c>
      <c r="J12" s="10">
        <f>AVERAGE(I11:I13)</f>
        <v>0.87033333333333329</v>
      </c>
      <c r="K12" s="5">
        <f>STDEVA(I11:I13)</f>
        <v>6.3508529610858894E-3</v>
      </c>
    </row>
    <row r="13" spans="1:11" x14ac:dyDescent="0.25">
      <c r="A13" s="26"/>
      <c r="B13" s="25"/>
      <c r="C13" s="5">
        <v>0.84099999999999997</v>
      </c>
      <c r="D13" s="5"/>
      <c r="E13" s="5"/>
      <c r="F13" s="5">
        <v>0.878</v>
      </c>
      <c r="G13" s="5"/>
      <c r="H13" s="5"/>
      <c r="I13" s="5">
        <v>0.86299999999999999</v>
      </c>
      <c r="J13" s="5"/>
      <c r="K13" s="5"/>
    </row>
    <row r="14" spans="1:11" x14ac:dyDescent="0.25">
      <c r="A14" s="26"/>
      <c r="B14" s="25" t="s">
        <v>105</v>
      </c>
      <c r="C14" s="5">
        <v>0.27700000000000002</v>
      </c>
      <c r="D14" s="5"/>
      <c r="E14" s="5"/>
      <c r="F14" s="5">
        <v>0.59</v>
      </c>
      <c r="G14" s="5"/>
      <c r="H14" s="5"/>
      <c r="I14" s="5">
        <v>0.74099999999999999</v>
      </c>
      <c r="J14" s="5"/>
      <c r="K14" s="5"/>
    </row>
    <row r="15" spans="1:11" x14ac:dyDescent="0.25">
      <c r="A15" s="26"/>
      <c r="B15" s="25"/>
      <c r="C15" s="5">
        <v>0.32200000000000001</v>
      </c>
      <c r="D15" s="10">
        <f>AVERAGE(C14:C16)</f>
        <v>0.33600000000000002</v>
      </c>
      <c r="E15" s="5">
        <f>STDEVA(C14:C16)</f>
        <v>6.7104396279230524E-2</v>
      </c>
      <c r="F15" s="5">
        <v>0.60899999999999999</v>
      </c>
      <c r="G15" s="10">
        <f>AVERAGE(F14:F16)</f>
        <v>0.61199999999999999</v>
      </c>
      <c r="H15" s="5">
        <f>STDEVA(F14:F16)</f>
        <v>2.3643180835073798E-2</v>
      </c>
      <c r="I15" s="5">
        <v>0.72799999999999998</v>
      </c>
      <c r="J15" s="10">
        <f>AVERAGE(I14:I16)</f>
        <v>0.72899999999999998</v>
      </c>
      <c r="K15" s="5">
        <f>STDEVA(I14:I16)</f>
        <v>1.1532562594670805E-2</v>
      </c>
    </row>
    <row r="16" spans="1:11" x14ac:dyDescent="0.25">
      <c r="A16" s="26"/>
      <c r="B16" s="25"/>
      <c r="C16" s="5">
        <v>0.40899999999999997</v>
      </c>
      <c r="D16" s="5"/>
      <c r="E16" s="5"/>
      <c r="F16" s="5">
        <v>0.63700000000000001</v>
      </c>
      <c r="G16" s="5"/>
      <c r="H16" s="5"/>
      <c r="I16" s="5">
        <v>0.71799999999999997</v>
      </c>
      <c r="J16" s="5"/>
      <c r="K16" s="5"/>
    </row>
    <row r="17" spans="1:11" x14ac:dyDescent="0.25">
      <c r="A17" s="26"/>
      <c r="B17" s="25" t="s">
        <v>106</v>
      </c>
      <c r="C17" s="5">
        <v>4.7E-2</v>
      </c>
      <c r="D17" s="5"/>
      <c r="E17" s="5"/>
      <c r="F17" s="5">
        <v>4.4999999999999998E-2</v>
      </c>
      <c r="G17" s="5"/>
      <c r="H17" s="5"/>
      <c r="I17" s="5">
        <v>4.1000000000000002E-2</v>
      </c>
      <c r="J17" s="5"/>
      <c r="K17" s="5"/>
    </row>
    <row r="18" spans="1:11" x14ac:dyDescent="0.25">
      <c r="A18" s="26"/>
      <c r="B18" s="25"/>
      <c r="C18" s="5">
        <v>4.3999999999999997E-2</v>
      </c>
      <c r="D18" s="10">
        <f>AVERAGE(C17:C19)</f>
        <v>4.3333333333333335E-2</v>
      </c>
      <c r="E18" s="5">
        <f>STDEVA(C17:C19)</f>
        <v>4.0414518843273801E-3</v>
      </c>
      <c r="F18" s="5">
        <v>4.4999999999999998E-2</v>
      </c>
      <c r="G18" s="10">
        <f>AVERAGE(F17:F19)</f>
        <v>4.5333333333333337E-2</v>
      </c>
      <c r="H18" s="5">
        <f>STDEVA(F17:F19)</f>
        <v>5.7735026918962634E-4</v>
      </c>
      <c r="I18" s="5">
        <v>0.04</v>
      </c>
      <c r="J18" s="10">
        <f>AVERAGE(I17:I19)</f>
        <v>4.0333333333333332E-2</v>
      </c>
      <c r="K18" s="5">
        <f>STDEVA(I17:I19)</f>
        <v>5.7735026918962634E-4</v>
      </c>
    </row>
    <row r="19" spans="1:11" x14ac:dyDescent="0.25">
      <c r="A19" s="26"/>
      <c r="B19" s="25"/>
      <c r="C19" s="5">
        <v>3.9E-2</v>
      </c>
      <c r="D19" s="5"/>
      <c r="E19" s="5"/>
      <c r="F19" s="5">
        <v>4.5999999999999999E-2</v>
      </c>
      <c r="G19" s="5"/>
      <c r="H19" s="5"/>
      <c r="I19" s="5">
        <v>0.04</v>
      </c>
      <c r="J19" s="5"/>
      <c r="K19" s="5"/>
    </row>
    <row r="20" spans="1:11" x14ac:dyDescent="0.25">
      <c r="A20" s="26"/>
      <c r="B20" s="25" t="s">
        <v>107</v>
      </c>
      <c r="C20" s="5">
        <v>0.104</v>
      </c>
      <c r="D20" s="5"/>
      <c r="E20" s="5"/>
      <c r="F20" s="5">
        <v>0.106</v>
      </c>
      <c r="G20" s="5"/>
      <c r="H20" s="5"/>
      <c r="I20" s="5">
        <v>0.32200000000000001</v>
      </c>
      <c r="J20" s="5"/>
      <c r="K20" s="5"/>
    </row>
    <row r="21" spans="1:11" x14ac:dyDescent="0.25">
      <c r="A21" s="26"/>
      <c r="B21" s="25"/>
      <c r="C21" s="5">
        <v>0.34399999999999997</v>
      </c>
      <c r="D21" s="10">
        <f>AVERAGE(C20:C22)</f>
        <v>0.24733333333333332</v>
      </c>
      <c r="E21" s="5">
        <f>STDEVA(C20:C22)</f>
        <v>0.12662279942148386</v>
      </c>
      <c r="F21" s="5">
        <v>0.41699999999999998</v>
      </c>
      <c r="G21" s="10">
        <f>AVERAGE(F20:F22)</f>
        <v>0.29099999999999998</v>
      </c>
      <c r="H21" s="5">
        <f>STDEVA(F20:F22)</f>
        <v>0.16367956500430958</v>
      </c>
      <c r="I21" s="5">
        <v>0.36</v>
      </c>
      <c r="J21" s="10">
        <f>AVERAGE(I20:I22)</f>
        <v>0.36733333333333329</v>
      </c>
      <c r="K21" s="5">
        <f>STDEVA(I20:I22)</f>
        <v>4.9409850569833977E-2</v>
      </c>
    </row>
    <row r="22" spans="1:11" x14ac:dyDescent="0.25">
      <c r="A22" s="26"/>
      <c r="B22" s="25"/>
      <c r="C22" s="5">
        <v>0.29399999999999998</v>
      </c>
      <c r="D22" s="5"/>
      <c r="E22" s="5"/>
      <c r="F22" s="5">
        <v>0.35</v>
      </c>
      <c r="G22" s="5"/>
      <c r="H22" s="5"/>
      <c r="I22" s="5">
        <v>0.42</v>
      </c>
      <c r="J22" s="5"/>
      <c r="K22" s="5"/>
    </row>
    <row r="23" spans="1:11" x14ac:dyDescent="0.25">
      <c r="A23" s="26"/>
      <c r="B23" s="25" t="s">
        <v>108</v>
      </c>
      <c r="C23" s="5">
        <v>0.04</v>
      </c>
      <c r="D23" s="5"/>
      <c r="E23" s="5"/>
      <c r="F23" s="5">
        <v>4.4999999999999998E-2</v>
      </c>
      <c r="G23" s="5"/>
      <c r="H23" s="5"/>
      <c r="I23" s="5">
        <v>5.1999999999999998E-2</v>
      </c>
      <c r="J23" s="5"/>
      <c r="K23" s="5"/>
    </row>
    <row r="24" spans="1:11" x14ac:dyDescent="0.25">
      <c r="A24" s="26"/>
      <c r="B24" s="25"/>
      <c r="C24" s="5">
        <v>4.2000000000000003E-2</v>
      </c>
      <c r="D24" s="10">
        <f>AVERAGE(C23:C25)</f>
        <v>4.0333333333333332E-2</v>
      </c>
      <c r="E24" s="5">
        <f>STDEVA(C23:C25)</f>
        <v>1.5275252316519481E-3</v>
      </c>
      <c r="F24" s="5">
        <v>5.0999999999999997E-2</v>
      </c>
      <c r="G24" s="10">
        <f>AVERAGE(F23:F25)</f>
        <v>4.7333333333333338E-2</v>
      </c>
      <c r="H24" s="5">
        <f>STDEVA(F23:F25)</f>
        <v>3.2145502536643175E-3</v>
      </c>
      <c r="I24" s="5">
        <v>0.05</v>
      </c>
      <c r="J24" s="10">
        <f>AVERAGE(I23:I25)</f>
        <v>4.9666666666666671E-2</v>
      </c>
      <c r="K24" s="5">
        <f>STDEVA(I23:I25)</f>
        <v>2.5166114784235822E-3</v>
      </c>
    </row>
    <row r="25" spans="1:11" x14ac:dyDescent="0.25">
      <c r="A25" s="26"/>
      <c r="B25" s="25"/>
      <c r="C25" s="5">
        <v>3.9E-2</v>
      </c>
      <c r="D25" s="5"/>
      <c r="E25" s="5"/>
      <c r="F25" s="5">
        <v>4.5999999999999999E-2</v>
      </c>
      <c r="G25" s="5"/>
      <c r="H25" s="5"/>
      <c r="I25" s="5">
        <v>4.7E-2</v>
      </c>
      <c r="J25" s="5"/>
      <c r="K25" s="5"/>
    </row>
    <row r="26" spans="1:11" x14ac:dyDescent="0.25">
      <c r="A26" s="26"/>
      <c r="B26" s="25" t="s">
        <v>109</v>
      </c>
      <c r="C26" s="5">
        <v>4.2000000000000003E-2</v>
      </c>
      <c r="D26" s="5"/>
      <c r="E26" s="5"/>
      <c r="F26" s="5">
        <v>5.0999999999999997E-2</v>
      </c>
      <c r="G26" s="5"/>
      <c r="H26" s="5"/>
      <c r="I26" s="5">
        <v>6.2E-2</v>
      </c>
      <c r="J26" s="5"/>
      <c r="K26" s="5"/>
    </row>
    <row r="27" spans="1:11" x14ac:dyDescent="0.25">
      <c r="A27" s="26"/>
      <c r="B27" s="25"/>
      <c r="C27" s="5">
        <v>4.2999999999999997E-2</v>
      </c>
      <c r="D27" s="10">
        <f>AVERAGE(C26:C28)</f>
        <v>4.2666666666666665E-2</v>
      </c>
      <c r="E27" s="5">
        <f>STDEVA(C26:C28)</f>
        <v>5.7735026918962233E-4</v>
      </c>
      <c r="F27" s="5">
        <v>4.4999999999999998E-2</v>
      </c>
      <c r="G27" s="10">
        <f>AVERAGE(F26:F28)</f>
        <v>4.7000000000000007E-2</v>
      </c>
      <c r="H27" s="5">
        <f>STDEVA(F26:F28)</f>
        <v>3.4641016151377535E-3</v>
      </c>
      <c r="I27" s="5">
        <v>5.6000000000000001E-2</v>
      </c>
      <c r="J27" s="10">
        <f>AVERAGE(I26:I28)</f>
        <v>5.8666666666666666E-2</v>
      </c>
      <c r="K27" s="5">
        <f>STDEVA(I26:I28)</f>
        <v>3.0550504633038919E-3</v>
      </c>
    </row>
    <row r="28" spans="1:11" x14ac:dyDescent="0.25">
      <c r="A28" s="26"/>
      <c r="B28" s="25"/>
      <c r="C28" s="5">
        <v>4.2999999999999997E-2</v>
      </c>
      <c r="D28" s="5"/>
      <c r="E28" s="5"/>
      <c r="F28" s="5">
        <v>4.4999999999999998E-2</v>
      </c>
      <c r="G28" s="5"/>
      <c r="H28" s="5"/>
      <c r="I28" s="5">
        <v>5.8000000000000003E-2</v>
      </c>
      <c r="J28" s="5"/>
      <c r="K28" s="5"/>
    </row>
    <row r="29" spans="1:11" x14ac:dyDescent="0.25">
      <c r="A29" s="26" t="s">
        <v>111</v>
      </c>
      <c r="B29" s="25" t="s">
        <v>104</v>
      </c>
      <c r="C29" s="5">
        <v>0.624</v>
      </c>
      <c r="D29" s="5"/>
      <c r="E29" s="5"/>
      <c r="F29" s="5">
        <v>0.78900000000000003</v>
      </c>
      <c r="G29" s="5"/>
      <c r="H29" s="5"/>
      <c r="I29" s="5">
        <v>0.873</v>
      </c>
      <c r="J29" s="5"/>
      <c r="K29" s="5"/>
    </row>
    <row r="30" spans="1:11" x14ac:dyDescent="0.25">
      <c r="A30" s="26"/>
      <c r="B30" s="25"/>
      <c r="C30" s="5">
        <v>0.67200000000000004</v>
      </c>
      <c r="D30" s="10">
        <f>AVERAGE(C29:C31)</f>
        <v>0.65766666666666673</v>
      </c>
      <c r="E30" s="5">
        <f>STDEVA(C29:C31)</f>
        <v>2.9263173671584815E-2</v>
      </c>
      <c r="F30" s="5">
        <v>0.82699999999999996</v>
      </c>
      <c r="G30" s="10">
        <f>AVERAGE(F29:F31)</f>
        <v>0.82333333333333336</v>
      </c>
      <c r="H30" s="5">
        <f>STDEVA(F29:F31)</f>
        <v>3.2654759734735937E-2</v>
      </c>
      <c r="I30" s="5">
        <v>0.873</v>
      </c>
      <c r="J30" s="10">
        <f>AVERAGE(I29:I31)</f>
        <v>0.86833333333333329</v>
      </c>
      <c r="K30" s="5">
        <f>STDEVA(I29:I31)</f>
        <v>8.0829037686547672E-3</v>
      </c>
    </row>
    <row r="31" spans="1:11" x14ac:dyDescent="0.25">
      <c r="A31" s="26"/>
      <c r="B31" s="25"/>
      <c r="C31" s="5">
        <v>0.67700000000000005</v>
      </c>
      <c r="D31" s="5"/>
      <c r="E31" s="5"/>
      <c r="F31" s="5">
        <v>0.85399999999999998</v>
      </c>
      <c r="G31" s="5"/>
      <c r="H31" s="5"/>
      <c r="I31" s="5">
        <v>0.85899999999999999</v>
      </c>
      <c r="J31" s="5"/>
      <c r="K31" s="5"/>
    </row>
    <row r="32" spans="1:11" x14ac:dyDescent="0.25">
      <c r="A32" s="26"/>
      <c r="B32" s="25" t="s">
        <v>105</v>
      </c>
      <c r="C32" s="5">
        <v>0.57599999999999996</v>
      </c>
      <c r="D32" s="5"/>
      <c r="E32" s="5"/>
      <c r="F32" s="5">
        <v>0.75900000000000001</v>
      </c>
      <c r="G32" s="5"/>
      <c r="H32" s="5"/>
      <c r="I32" s="5">
        <v>0.8</v>
      </c>
      <c r="J32" s="5"/>
      <c r="K32" s="5"/>
    </row>
    <row r="33" spans="1:11" x14ac:dyDescent="0.25">
      <c r="A33" s="26"/>
      <c r="B33" s="25"/>
      <c r="C33" s="5">
        <v>0.55000000000000004</v>
      </c>
      <c r="D33" s="10">
        <f>AVERAGE(C32:C34)</f>
        <v>0.55733333333333335</v>
      </c>
      <c r="E33" s="5">
        <f>STDEVA(C32:C34)</f>
        <v>1.6289055630494105E-2</v>
      </c>
      <c r="F33" s="5">
        <v>0.81200000000000006</v>
      </c>
      <c r="G33" s="10">
        <f>AVERAGE(F32:F34)</f>
        <v>0.7593333333333333</v>
      </c>
      <c r="H33" s="5">
        <f>STDEVA(F32:F34)</f>
        <v>5.2500793644794916E-2</v>
      </c>
      <c r="I33" s="5">
        <v>0.91300000000000003</v>
      </c>
      <c r="J33" s="10">
        <f>AVERAGE(I32:I34)</f>
        <v>0.86333333333333329</v>
      </c>
      <c r="K33" s="5">
        <f>STDEVA(I32:I34)</f>
        <v>5.7726366015308221E-2</v>
      </c>
    </row>
    <row r="34" spans="1:11" x14ac:dyDescent="0.25">
      <c r="A34" s="26"/>
      <c r="B34" s="25"/>
      <c r="C34" s="5">
        <v>0.54600000000000004</v>
      </c>
      <c r="D34" s="5"/>
      <c r="E34" s="5"/>
      <c r="F34" s="5">
        <v>0.70699999999999996</v>
      </c>
      <c r="G34" s="5"/>
      <c r="H34" s="5"/>
      <c r="I34" s="5">
        <v>0.877</v>
      </c>
      <c r="J34" s="5"/>
      <c r="K34" s="5"/>
    </row>
    <row r="35" spans="1:11" x14ac:dyDescent="0.25">
      <c r="A35" s="26"/>
      <c r="B35" s="25" t="s">
        <v>106</v>
      </c>
      <c r="C35" s="5">
        <v>0.112</v>
      </c>
      <c r="D35" s="5"/>
      <c r="E35" s="5"/>
      <c r="F35" s="5">
        <v>0.14699999999999999</v>
      </c>
      <c r="G35" s="5"/>
      <c r="H35" s="5"/>
      <c r="I35" s="5">
        <v>0.19700000000000001</v>
      </c>
      <c r="J35" s="5"/>
      <c r="K35" s="5"/>
    </row>
    <row r="36" spans="1:11" x14ac:dyDescent="0.25">
      <c r="A36" s="26"/>
      <c r="B36" s="25"/>
      <c r="C36" s="5">
        <v>0.123</v>
      </c>
      <c r="D36" s="10">
        <f>AVERAGE(C35:C37)</f>
        <v>0.11333333333333333</v>
      </c>
      <c r="E36" s="5">
        <f>STDEVA(C35:C37)</f>
        <v>9.0737717258774671E-3</v>
      </c>
      <c r="F36" s="5">
        <v>0.19</v>
      </c>
      <c r="G36" s="10">
        <f>AVERAGE(F35:F37)</f>
        <v>0.16066666666666665</v>
      </c>
      <c r="H36" s="5">
        <f>STDEVA(F35:F37)</f>
        <v>2.5423086620891239E-2</v>
      </c>
      <c r="I36" s="5">
        <v>0.189</v>
      </c>
      <c r="J36" s="10">
        <f>AVERAGE(I35:I37)</f>
        <v>0.19066666666666668</v>
      </c>
      <c r="K36" s="5">
        <f>STDEVA(I35:I37)</f>
        <v>5.686240703077332E-3</v>
      </c>
    </row>
    <row r="37" spans="1:11" x14ac:dyDescent="0.25">
      <c r="A37" s="26"/>
      <c r="B37" s="25"/>
      <c r="C37" s="5">
        <v>0.105</v>
      </c>
      <c r="D37" s="5"/>
      <c r="E37" s="5"/>
      <c r="F37" s="5">
        <v>0.14499999999999999</v>
      </c>
      <c r="G37" s="5"/>
      <c r="H37" s="5"/>
      <c r="I37" s="5">
        <v>0.186</v>
      </c>
      <c r="J37" s="5"/>
      <c r="K37" s="5"/>
    </row>
    <row r="38" spans="1:11" x14ac:dyDescent="0.25">
      <c r="A38" s="26"/>
      <c r="B38" s="25" t="s">
        <v>107</v>
      </c>
      <c r="C38" s="5">
        <v>0.72</v>
      </c>
      <c r="D38" s="5"/>
      <c r="E38" s="5"/>
      <c r="F38" s="5">
        <v>0.89400000000000002</v>
      </c>
      <c r="G38" s="5"/>
      <c r="H38" s="5"/>
      <c r="I38" s="5">
        <v>0.88500000000000001</v>
      </c>
      <c r="J38" s="5"/>
      <c r="K38" s="5"/>
    </row>
    <row r="39" spans="1:11" x14ac:dyDescent="0.25">
      <c r="A39" s="26"/>
      <c r="B39" s="25"/>
      <c r="C39" s="5">
        <v>0.746</v>
      </c>
      <c r="D39" s="10">
        <f>AVERAGE(C38:C40)</f>
        <v>0.7416666666666667</v>
      </c>
      <c r="E39" s="5">
        <f>STDEVA(C38:C40)</f>
        <v>1.9857828011475322E-2</v>
      </c>
      <c r="F39" s="5">
        <v>0.89600000000000002</v>
      </c>
      <c r="G39" s="10">
        <f>AVERAGE(F38:F40)</f>
        <v>0.89966666666666661</v>
      </c>
      <c r="H39" s="5">
        <f>STDEVA(F38:F40)</f>
        <v>8.1445278152470837E-3</v>
      </c>
      <c r="I39" s="5">
        <v>0.86799999999999999</v>
      </c>
      <c r="J39" s="10">
        <f>AVERAGE(I38:I40)</f>
        <v>0.87266666666666681</v>
      </c>
      <c r="K39" s="5">
        <f>STDEVA(I38:I40)</f>
        <v>1.0785793124908967E-2</v>
      </c>
    </row>
    <row r="40" spans="1:11" x14ac:dyDescent="0.25">
      <c r="A40" s="26"/>
      <c r="B40" s="25"/>
      <c r="C40" s="5">
        <v>0.75900000000000001</v>
      </c>
      <c r="D40" s="5"/>
      <c r="E40" s="5"/>
      <c r="F40" s="5">
        <v>0.90900000000000003</v>
      </c>
      <c r="G40" s="5"/>
      <c r="H40" s="5"/>
      <c r="I40" s="5">
        <v>0.86499999999999999</v>
      </c>
      <c r="J40" s="5"/>
      <c r="K40" s="5"/>
    </row>
    <row r="41" spans="1:11" x14ac:dyDescent="0.25">
      <c r="A41" s="26"/>
      <c r="B41" s="25" t="s">
        <v>108</v>
      </c>
      <c r="C41" s="5">
        <v>0.77900000000000003</v>
      </c>
      <c r="D41" s="5"/>
      <c r="E41" s="5"/>
      <c r="F41" s="5">
        <v>0.86899999999999999</v>
      </c>
      <c r="G41" s="5"/>
      <c r="H41" s="5"/>
      <c r="I41" s="5">
        <v>0.88800000000000001</v>
      </c>
      <c r="J41" s="5"/>
      <c r="K41" s="5"/>
    </row>
    <row r="42" spans="1:11" x14ac:dyDescent="0.25">
      <c r="A42" s="26"/>
      <c r="B42" s="25"/>
      <c r="C42" s="5">
        <v>0.76400000000000001</v>
      </c>
      <c r="D42" s="10">
        <f>AVERAGE(C41:C43)</f>
        <v>0.76300000000000001</v>
      </c>
      <c r="E42" s="5">
        <f>STDEVA(C41:C43)</f>
        <v>1.6522711641858322E-2</v>
      </c>
      <c r="F42" s="5">
        <v>0.88800000000000001</v>
      </c>
      <c r="G42" s="10">
        <f>AVERAGE(F41:F43)</f>
        <v>0.88233333333333341</v>
      </c>
      <c r="H42" s="5">
        <f>STDEVA(F41:F43)</f>
        <v>1.1590225767142484E-2</v>
      </c>
      <c r="I42" s="5">
        <v>0.86899999999999999</v>
      </c>
      <c r="J42" s="10">
        <f>AVERAGE(I41:I43)</f>
        <v>0.8763333333333333</v>
      </c>
      <c r="K42" s="5">
        <f>STDEVA(I41:I43)</f>
        <v>1.0214368964029717E-2</v>
      </c>
    </row>
    <row r="43" spans="1:11" x14ac:dyDescent="0.25">
      <c r="A43" s="26"/>
      <c r="B43" s="25"/>
      <c r="C43" s="5">
        <v>0.746</v>
      </c>
      <c r="D43" s="5"/>
      <c r="E43" s="5"/>
      <c r="F43" s="5">
        <v>0.89</v>
      </c>
      <c r="G43" s="5"/>
      <c r="H43" s="5"/>
      <c r="I43" s="5">
        <v>0.872</v>
      </c>
      <c r="J43" s="5"/>
      <c r="K43" s="5"/>
    </row>
    <row r="44" spans="1:11" x14ac:dyDescent="0.25">
      <c r="A44" s="26"/>
      <c r="B44" s="25" t="s">
        <v>109</v>
      </c>
      <c r="C44" s="5">
        <v>0.64400000000000002</v>
      </c>
      <c r="D44" s="5"/>
      <c r="E44" s="5"/>
      <c r="F44" s="5">
        <v>0.85899999999999999</v>
      </c>
      <c r="G44" s="5"/>
      <c r="H44" s="5"/>
      <c r="I44" s="5">
        <v>0.84</v>
      </c>
      <c r="J44" s="5"/>
      <c r="K44" s="5"/>
    </row>
    <row r="45" spans="1:11" x14ac:dyDescent="0.25">
      <c r="A45" s="26"/>
      <c r="B45" s="25"/>
      <c r="C45" s="5">
        <v>0.70099999999999996</v>
      </c>
      <c r="D45" s="10">
        <f>AVERAGE(C44:C46)</f>
        <v>0.68333333333333324</v>
      </c>
      <c r="E45" s="5">
        <f>STDEVA(C44:C46)</f>
        <v>3.4122328955294524E-2</v>
      </c>
      <c r="F45" s="5">
        <v>0.80900000000000005</v>
      </c>
      <c r="G45" s="10">
        <f>AVERAGE(F44:F46)</f>
        <v>0.81366666666666676</v>
      </c>
      <c r="H45" s="5">
        <f>STDEVA(F44:F46)</f>
        <v>4.3189504897988028E-2</v>
      </c>
      <c r="I45" s="5">
        <v>0.88</v>
      </c>
      <c r="J45" s="10">
        <f>AVERAGE(I44:I46)</f>
        <v>0.86366666666666669</v>
      </c>
      <c r="K45" s="5">
        <f>STDEVA(I44:I46)</f>
        <v>2.0984120980716208E-2</v>
      </c>
    </row>
    <row r="46" spans="1:11" x14ac:dyDescent="0.25">
      <c r="A46" s="26"/>
      <c r="B46" s="25"/>
      <c r="C46" s="5">
        <v>0.70499999999999996</v>
      </c>
      <c r="D46" s="5"/>
      <c r="E46" s="5"/>
      <c r="F46" s="5">
        <v>0.77300000000000002</v>
      </c>
      <c r="G46" s="5"/>
      <c r="H46" s="5"/>
      <c r="I46" s="5">
        <v>0.871</v>
      </c>
      <c r="J46" s="5"/>
      <c r="K46" s="5"/>
    </row>
    <row r="47" spans="1:11" x14ac:dyDescent="0.2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</row>
    <row r="48" spans="1:11" x14ac:dyDescent="0.2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</row>
  </sheetData>
  <mergeCells count="19">
    <mergeCell ref="B23:B25"/>
    <mergeCell ref="B5:B7"/>
    <mergeCell ref="I3:K3"/>
    <mergeCell ref="B44:B46"/>
    <mergeCell ref="A3:A28"/>
    <mergeCell ref="A29:A46"/>
    <mergeCell ref="C3:E3"/>
    <mergeCell ref="F3:H3"/>
    <mergeCell ref="B26:B28"/>
    <mergeCell ref="B29:B31"/>
    <mergeCell ref="B32:B34"/>
    <mergeCell ref="B35:B37"/>
    <mergeCell ref="B38:B40"/>
    <mergeCell ref="B41:B43"/>
    <mergeCell ref="B8:B10"/>
    <mergeCell ref="B11:B13"/>
    <mergeCell ref="B14:B16"/>
    <mergeCell ref="B17:B19"/>
    <mergeCell ref="B20:B22"/>
  </mergeCells>
  <phoneticPr fontId="4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B626E-DB73-4B39-8BC1-A2CE58B08EAE}">
  <dimension ref="A1:H10"/>
  <sheetViews>
    <sheetView workbookViewId="0"/>
  </sheetViews>
  <sheetFormatPr defaultRowHeight="14.4" x14ac:dyDescent="0.25"/>
  <sheetData>
    <row r="1" spans="1:8" x14ac:dyDescent="0.25">
      <c r="A1" s="4" t="s">
        <v>113</v>
      </c>
    </row>
    <row r="4" spans="1:8" x14ac:dyDescent="0.25">
      <c r="B4" s="5"/>
      <c r="C4" s="5" t="s">
        <v>114</v>
      </c>
      <c r="D4" s="5" t="s">
        <v>115</v>
      </c>
      <c r="E4" s="5" t="s">
        <v>116</v>
      </c>
      <c r="F4" s="5" t="s">
        <v>117</v>
      </c>
      <c r="G4" s="5" t="s">
        <v>118</v>
      </c>
      <c r="H4" s="5" t="s">
        <v>119</v>
      </c>
    </row>
    <row r="5" spans="1:8" x14ac:dyDescent="0.25">
      <c r="B5" s="5" t="s">
        <v>99</v>
      </c>
      <c r="C5" s="5">
        <v>0.58649998903274536</v>
      </c>
      <c r="D5" s="5">
        <v>0.58410000801086426</v>
      </c>
      <c r="E5" s="5">
        <v>0.58130002021789551</v>
      </c>
      <c r="F5" s="5">
        <v>0.56089997291564941</v>
      </c>
      <c r="G5" s="5">
        <v>0.6086999773979187</v>
      </c>
      <c r="H5" s="5">
        <v>0.60179999589919997</v>
      </c>
    </row>
    <row r="6" spans="1:8" x14ac:dyDescent="0.25">
      <c r="B6" s="5" t="s">
        <v>100</v>
      </c>
      <c r="C6" s="5">
        <v>0.11270000040531158</v>
      </c>
      <c r="D6" s="5">
        <v>0.10930000245571136</v>
      </c>
      <c r="E6" s="5">
        <v>0.11389999836683273</v>
      </c>
      <c r="F6" s="5">
        <v>0.10869999974966049</v>
      </c>
      <c r="G6" s="5">
        <v>0.13439999520778656</v>
      </c>
      <c r="H6" s="5">
        <v>0.1265999972820282</v>
      </c>
    </row>
    <row r="7" spans="1:8" x14ac:dyDescent="0.25">
      <c r="B7" s="5" t="s">
        <v>120</v>
      </c>
      <c r="C7" s="5">
        <v>5.0799999386072159E-2</v>
      </c>
      <c r="D7" s="5">
        <v>4.9899999052286148E-2</v>
      </c>
      <c r="E7" s="5">
        <v>5.4600000381469727E-2</v>
      </c>
      <c r="F7" s="5">
        <v>5.2099999040365219E-2</v>
      </c>
      <c r="G7" s="5">
        <v>5.9300001710653305E-2</v>
      </c>
      <c r="H7" s="5">
        <v>8.1000000238418579E-2</v>
      </c>
    </row>
    <row r="8" spans="1:8" x14ac:dyDescent="0.25">
      <c r="B8" s="5" t="s">
        <v>121</v>
      </c>
      <c r="C8" s="5">
        <v>4.3400000780820847E-2</v>
      </c>
      <c r="D8" s="5">
        <v>4.8000000417232513E-2</v>
      </c>
      <c r="E8" s="5">
        <v>4.3299999088048935E-2</v>
      </c>
      <c r="F8" s="5">
        <v>4.4199999421834946E-2</v>
      </c>
      <c r="G8" s="5">
        <v>4.7600001096725464E-2</v>
      </c>
      <c r="H8" s="5">
        <v>0.11410000175237656</v>
      </c>
    </row>
    <row r="9" spans="1:8" x14ac:dyDescent="0.25">
      <c r="B9" s="5" t="s">
        <v>122</v>
      </c>
      <c r="C9" s="5">
        <v>4.5200001448392868E-2</v>
      </c>
      <c r="D9" s="5">
        <v>4.4900000095367432E-2</v>
      </c>
      <c r="E9" s="5">
        <v>4.6700000762939453E-2</v>
      </c>
      <c r="F9" s="5">
        <v>5.2099999040365219E-2</v>
      </c>
      <c r="G9" s="5">
        <v>4.9400001764297485E-2</v>
      </c>
      <c r="H9" s="5">
        <v>0.14399999380111694</v>
      </c>
    </row>
    <row r="10" spans="1:8" x14ac:dyDescent="0.25">
      <c r="B10" s="5"/>
      <c r="C10" s="5"/>
      <c r="D10" s="5"/>
      <c r="E10" s="5"/>
      <c r="F10" s="5"/>
      <c r="G10" s="5"/>
      <c r="H10" s="5"/>
    </row>
  </sheetData>
  <phoneticPr fontId="4" type="noConversion"/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116B7-A5FA-4CE9-B0BD-995D7B7888FC}">
  <dimension ref="A1"/>
  <sheetViews>
    <sheetView workbookViewId="0"/>
  </sheetViews>
  <sheetFormatPr defaultRowHeight="14.4" x14ac:dyDescent="0.25"/>
  <sheetData>
    <row r="1" spans="1:1" x14ac:dyDescent="0.25">
      <c r="A1" s="4" t="s">
        <v>123</v>
      </c>
    </row>
  </sheetData>
  <phoneticPr fontId="4" type="noConversion"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FF8036-7A2F-4DED-B98E-00E1B408C5D5}">
  <dimension ref="A1:G15"/>
  <sheetViews>
    <sheetView workbookViewId="0">
      <selection activeCell="F4" sqref="F4:G12"/>
    </sheetView>
  </sheetViews>
  <sheetFormatPr defaultRowHeight="14.4" x14ac:dyDescent="0.25"/>
  <sheetData>
    <row r="1" spans="1:7" x14ac:dyDescent="0.25">
      <c r="A1" s="4" t="s">
        <v>124</v>
      </c>
      <c r="B1" s="5"/>
      <c r="C1" s="5"/>
      <c r="D1" s="5"/>
      <c r="E1" s="5"/>
      <c r="F1" s="5"/>
      <c r="G1" s="5"/>
    </row>
    <row r="2" spans="1:7" x14ac:dyDescent="0.25">
      <c r="A2" s="5"/>
      <c r="B2" s="5"/>
      <c r="C2" s="5"/>
      <c r="D2" s="5"/>
      <c r="E2" s="5"/>
      <c r="F2" s="5"/>
      <c r="G2" s="5"/>
    </row>
    <row r="3" spans="1:7" x14ac:dyDescent="0.25">
      <c r="A3" s="5"/>
      <c r="B3" s="5"/>
      <c r="C3" s="5"/>
      <c r="D3" s="5"/>
      <c r="E3" s="5"/>
      <c r="F3" s="5"/>
      <c r="G3" s="5"/>
    </row>
    <row r="4" spans="1:7" ht="15" x14ac:dyDescent="0.25">
      <c r="A4" s="5"/>
      <c r="B4" s="20" t="s">
        <v>125</v>
      </c>
      <c r="C4" s="27" t="s">
        <v>126</v>
      </c>
      <c r="D4" s="27"/>
      <c r="E4" s="27"/>
      <c r="F4" s="5" t="s">
        <v>3</v>
      </c>
      <c r="G4" s="5" t="s">
        <v>4</v>
      </c>
    </row>
    <row r="5" spans="1:7" x14ac:dyDescent="0.25">
      <c r="A5" s="5"/>
      <c r="B5" s="21">
        <v>0.1</v>
      </c>
      <c r="C5" s="21">
        <v>1.6899999999999998E-2</v>
      </c>
      <c r="D5" s="21">
        <v>1.6899999999999998E-2</v>
      </c>
      <c r="E5" s="21">
        <v>1.7899999999999999E-2</v>
      </c>
      <c r="F5" s="5">
        <f>AVERAGE(C5:E5)</f>
        <v>1.7233333333333333E-2</v>
      </c>
      <c r="G5" s="5">
        <f>STDEVA(C5:E5)</f>
        <v>5.7735026918962634E-4</v>
      </c>
    </row>
    <row r="6" spans="1:7" x14ac:dyDescent="0.25">
      <c r="A6" s="5"/>
      <c r="B6" s="21">
        <v>0.25</v>
      </c>
      <c r="C6" s="21">
        <v>4.4200000000000003E-2</v>
      </c>
      <c r="D6" s="21">
        <v>4.2700000000000002E-2</v>
      </c>
      <c r="E6" s="21">
        <v>4.6300000000000001E-2</v>
      </c>
      <c r="F6" s="5">
        <f t="shared" ref="F6:F12" si="0">AVERAGE(C6:E6)</f>
        <v>4.4400000000000002E-2</v>
      </c>
      <c r="G6" s="5">
        <f t="shared" ref="G6:G12" si="1">STDEVA(C6:E6)</f>
        <v>1.8083141320025119E-3</v>
      </c>
    </row>
    <row r="7" spans="1:7" x14ac:dyDescent="0.25">
      <c r="A7" s="5"/>
      <c r="B7" s="21">
        <v>0.5</v>
      </c>
      <c r="C7" s="21">
        <v>0.10059999999999999</v>
      </c>
      <c r="D7" s="21">
        <v>0.1106</v>
      </c>
      <c r="E7" s="21">
        <v>0.1079</v>
      </c>
      <c r="F7" s="5">
        <f t="shared" si="0"/>
        <v>0.10636666666666666</v>
      </c>
      <c r="G7" s="5">
        <f t="shared" si="1"/>
        <v>5.173329037798908E-3</v>
      </c>
    </row>
    <row r="8" spans="1:7" x14ac:dyDescent="0.25">
      <c r="A8" s="5"/>
      <c r="B8" s="21">
        <v>1</v>
      </c>
      <c r="C8" s="21">
        <v>0.1643</v>
      </c>
      <c r="D8" s="21">
        <v>0.1464</v>
      </c>
      <c r="E8" s="21">
        <v>0.17169999999999999</v>
      </c>
      <c r="F8" s="5">
        <f t="shared" si="0"/>
        <v>0.16079999999999997</v>
      </c>
      <c r="G8" s="5">
        <f t="shared" si="1"/>
        <v>1.3008074415531297E-2</v>
      </c>
    </row>
    <row r="9" spans="1:7" x14ac:dyDescent="0.25">
      <c r="A9" s="5"/>
      <c r="B9" s="21">
        <v>2.5</v>
      </c>
      <c r="C9" s="21">
        <v>0.31909999999999999</v>
      </c>
      <c r="D9" s="21">
        <v>0.32119999999999999</v>
      </c>
      <c r="E9" s="21">
        <v>0.32379999999999998</v>
      </c>
      <c r="F9" s="5">
        <f t="shared" si="0"/>
        <v>0.32136666666666663</v>
      </c>
      <c r="G9" s="5">
        <f t="shared" si="1"/>
        <v>2.3544284515213646E-3</v>
      </c>
    </row>
    <row r="10" spans="1:7" x14ac:dyDescent="0.25">
      <c r="A10" s="5"/>
      <c r="B10" s="21">
        <v>5</v>
      </c>
      <c r="C10" s="21">
        <v>0.40810000000000002</v>
      </c>
      <c r="D10" s="21">
        <v>0.39910000000000001</v>
      </c>
      <c r="E10" s="21">
        <v>0.44290000000000002</v>
      </c>
      <c r="F10" s="5">
        <f t="shared" si="0"/>
        <v>0.41670000000000001</v>
      </c>
      <c r="G10" s="5">
        <f t="shared" si="1"/>
        <v>2.3131796298601629E-2</v>
      </c>
    </row>
    <row r="11" spans="1:7" x14ac:dyDescent="0.25">
      <c r="A11" s="5"/>
      <c r="B11" s="21">
        <v>10</v>
      </c>
      <c r="C11" s="21">
        <v>0.51339999999999997</v>
      </c>
      <c r="D11" s="21">
        <v>0.51390000000000002</v>
      </c>
      <c r="E11" s="21">
        <v>0.50029999999999997</v>
      </c>
      <c r="F11" s="5">
        <f t="shared" si="0"/>
        <v>0.50919999999999999</v>
      </c>
      <c r="G11" s="5">
        <f t="shared" si="1"/>
        <v>7.7116794539192476E-3</v>
      </c>
    </row>
    <row r="12" spans="1:7" x14ac:dyDescent="0.25">
      <c r="A12" s="5"/>
      <c r="B12" s="21">
        <v>20</v>
      </c>
      <c r="C12" s="21">
        <v>0.47760000000000002</v>
      </c>
      <c r="D12" s="21">
        <v>0.3997</v>
      </c>
      <c r="E12" s="21">
        <v>0.45500000000000002</v>
      </c>
      <c r="F12" s="5">
        <f t="shared" si="0"/>
        <v>0.44409999999999999</v>
      </c>
      <c r="G12" s="5">
        <f t="shared" si="1"/>
        <v>4.0077549825307451E-2</v>
      </c>
    </row>
    <row r="13" spans="1:7" x14ac:dyDescent="0.25">
      <c r="B13" s="19"/>
      <c r="C13" s="19"/>
      <c r="D13" s="19"/>
      <c r="E13" s="19"/>
    </row>
    <row r="14" spans="1:7" x14ac:dyDescent="0.25">
      <c r="B14" s="19"/>
      <c r="C14" s="19"/>
      <c r="D14" s="19"/>
      <c r="E14" s="19"/>
    </row>
    <row r="15" spans="1:7" x14ac:dyDescent="0.25">
      <c r="B15" s="19"/>
      <c r="C15" s="19"/>
      <c r="D15" s="19"/>
      <c r="E15" s="19"/>
    </row>
  </sheetData>
  <mergeCells count="1">
    <mergeCell ref="C4:E4"/>
  </mergeCells>
  <phoneticPr fontId="4" type="noConversion"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7A665E-C456-4B04-B8BA-29A5F2EE019A}">
  <dimension ref="A1:G11"/>
  <sheetViews>
    <sheetView workbookViewId="0"/>
  </sheetViews>
  <sheetFormatPr defaultRowHeight="14.4" x14ac:dyDescent="0.25"/>
  <sheetData>
    <row r="1" spans="1:7" x14ac:dyDescent="0.25">
      <c r="A1" s="4" t="s">
        <v>127</v>
      </c>
    </row>
    <row r="3" spans="1:7" ht="15" x14ac:dyDescent="0.25">
      <c r="B3" s="20" t="s">
        <v>125</v>
      </c>
      <c r="C3" s="27" t="s">
        <v>126</v>
      </c>
      <c r="D3" s="27"/>
      <c r="E3" s="27"/>
      <c r="F3" s="5" t="s">
        <v>3</v>
      </c>
      <c r="G3" s="5" t="s">
        <v>4</v>
      </c>
    </row>
    <row r="4" spans="1:7" x14ac:dyDescent="0.25">
      <c r="B4" s="21">
        <v>0.1</v>
      </c>
      <c r="C4" s="21">
        <v>10.7</v>
      </c>
      <c r="D4" s="21">
        <v>11.9</v>
      </c>
      <c r="E4" s="21">
        <v>12.1</v>
      </c>
      <c r="F4" s="5">
        <f>AVERAGE(C4:E4)</f>
        <v>11.566666666666668</v>
      </c>
      <c r="G4" s="5">
        <f>STDEVA(C4:E4)</f>
        <v>0.7571877794400369</v>
      </c>
    </row>
    <row r="5" spans="1:7" x14ac:dyDescent="0.25">
      <c r="B5" s="21">
        <v>0.25</v>
      </c>
      <c r="C5" s="21">
        <v>21.5</v>
      </c>
      <c r="D5" s="21">
        <v>27</v>
      </c>
      <c r="E5" s="21">
        <v>27.1</v>
      </c>
      <c r="F5" s="5">
        <f t="shared" ref="F5:F11" si="0">AVERAGE(C5:E5)</f>
        <v>25.2</v>
      </c>
      <c r="G5" s="5">
        <f t="shared" ref="G5:G11" si="1">STDEVA(C5:E5)</f>
        <v>3.2046840717924456</v>
      </c>
    </row>
    <row r="6" spans="1:7" x14ac:dyDescent="0.25">
      <c r="B6" s="21">
        <v>0.5</v>
      </c>
      <c r="C6" s="21">
        <v>48.3</v>
      </c>
      <c r="D6" s="21">
        <v>48.4</v>
      </c>
      <c r="E6" s="21">
        <v>45.7</v>
      </c>
      <c r="F6" s="5">
        <f t="shared" si="0"/>
        <v>47.466666666666661</v>
      </c>
      <c r="G6" s="5">
        <f t="shared" si="1"/>
        <v>1.5307950004273352</v>
      </c>
    </row>
    <row r="7" spans="1:7" x14ac:dyDescent="0.25">
      <c r="B7" s="21">
        <v>1</v>
      </c>
      <c r="C7" s="21">
        <v>71.400000000000006</v>
      </c>
      <c r="D7" s="21">
        <v>68.2</v>
      </c>
      <c r="E7" s="21">
        <v>73.900000000000006</v>
      </c>
      <c r="F7" s="5">
        <f t="shared" si="0"/>
        <v>71.166666666666671</v>
      </c>
      <c r="G7" s="5">
        <f t="shared" si="1"/>
        <v>2.8571547618799618</v>
      </c>
    </row>
    <row r="8" spans="1:7" x14ac:dyDescent="0.25">
      <c r="B8" s="21">
        <v>2.5</v>
      </c>
      <c r="C8" s="21">
        <v>109.9</v>
      </c>
      <c r="D8" s="21">
        <v>104.8</v>
      </c>
      <c r="E8" s="21">
        <v>110.4</v>
      </c>
      <c r="F8" s="5">
        <f t="shared" si="0"/>
        <v>108.36666666666667</v>
      </c>
      <c r="G8" s="5">
        <f t="shared" si="1"/>
        <v>3.098924544633729</v>
      </c>
    </row>
    <row r="9" spans="1:7" x14ac:dyDescent="0.25">
      <c r="B9" s="21">
        <v>5</v>
      </c>
      <c r="C9" s="21">
        <v>109.2</v>
      </c>
      <c r="D9" s="21">
        <v>115.2</v>
      </c>
      <c r="E9" s="21">
        <v>122</v>
      </c>
      <c r="F9" s="5">
        <f t="shared" si="0"/>
        <v>115.46666666666665</v>
      </c>
      <c r="G9" s="5">
        <f t="shared" si="1"/>
        <v>6.4041653112121733</v>
      </c>
    </row>
    <row r="10" spans="1:7" x14ac:dyDescent="0.25">
      <c r="B10" s="21">
        <v>10</v>
      </c>
      <c r="C10" s="21">
        <v>109</v>
      </c>
      <c r="D10" s="21">
        <v>107.7</v>
      </c>
      <c r="E10" s="21">
        <v>109.5</v>
      </c>
      <c r="F10" s="5">
        <f t="shared" si="0"/>
        <v>108.73333333333333</v>
      </c>
      <c r="G10" s="5">
        <f t="shared" si="1"/>
        <v>0.92915732431775533</v>
      </c>
    </row>
    <row r="11" spans="1:7" x14ac:dyDescent="0.25">
      <c r="B11" s="21">
        <v>20</v>
      </c>
      <c r="C11" s="21">
        <v>57.5</v>
      </c>
      <c r="D11" s="21">
        <v>60.9</v>
      </c>
      <c r="E11" s="21">
        <v>65.3</v>
      </c>
      <c r="F11" s="5">
        <f t="shared" si="0"/>
        <v>61.233333333333327</v>
      </c>
      <c r="G11" s="5">
        <f t="shared" si="1"/>
        <v>3.9106691669499893</v>
      </c>
    </row>
  </sheetData>
  <mergeCells count="1">
    <mergeCell ref="C3:E3"/>
  </mergeCells>
  <phoneticPr fontId="4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051F80-DF43-45E7-A647-1855A4DCF938}">
  <dimension ref="A1:F7"/>
  <sheetViews>
    <sheetView workbookViewId="0">
      <selection activeCell="J12" sqref="J12"/>
    </sheetView>
  </sheetViews>
  <sheetFormatPr defaultRowHeight="14.4" x14ac:dyDescent="0.25"/>
  <sheetData>
    <row r="1" spans="1:6" x14ac:dyDescent="0.25">
      <c r="A1" s="4" t="s">
        <v>128</v>
      </c>
    </row>
    <row r="4" spans="1:6" x14ac:dyDescent="0.25">
      <c r="C4" s="5"/>
      <c r="D4" s="5" t="s">
        <v>129</v>
      </c>
      <c r="E4" s="5" t="s">
        <v>130</v>
      </c>
      <c r="F4" s="5" t="s">
        <v>131</v>
      </c>
    </row>
    <row r="5" spans="1:6" x14ac:dyDescent="0.25">
      <c r="C5" s="5" t="s">
        <v>120</v>
      </c>
      <c r="D5" s="5">
        <v>5.9599999338388443E-2</v>
      </c>
      <c r="E5" s="5">
        <v>4.9699999392032623E-2</v>
      </c>
      <c r="F5" s="5">
        <v>0.18459999561309814</v>
      </c>
    </row>
    <row r="6" spans="1:6" x14ac:dyDescent="0.25">
      <c r="C6" s="5" t="s">
        <v>121</v>
      </c>
      <c r="D6" s="5">
        <v>3.970000147819519E-2</v>
      </c>
      <c r="E6" s="5">
        <v>4.4700000435113907E-2</v>
      </c>
      <c r="F6" s="5">
        <v>0.18619999289512634</v>
      </c>
    </row>
    <row r="7" spans="1:6" x14ac:dyDescent="0.25">
      <c r="C7" s="5" t="s">
        <v>122</v>
      </c>
      <c r="D7" s="5">
        <v>4.3000001460313797E-2</v>
      </c>
      <c r="E7" s="5">
        <v>4.3299999088048935E-2</v>
      </c>
      <c r="F7" s="5">
        <v>0.19179999828338623</v>
      </c>
    </row>
  </sheetData>
  <phoneticPr fontId="4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A6A69-A765-48D0-A28F-EC64D8B69C43}">
  <dimension ref="A1"/>
  <sheetViews>
    <sheetView workbookViewId="0"/>
  </sheetViews>
  <sheetFormatPr defaultRowHeight="14.4" x14ac:dyDescent="0.25"/>
  <sheetData>
    <row r="1" spans="1:1" x14ac:dyDescent="0.25">
      <c r="A1" s="4" t="s">
        <v>132</v>
      </c>
    </row>
  </sheetData>
  <phoneticPr fontId="4" type="noConversion"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59D288-40FD-4CD1-BE5C-4F79E90F64D9}">
  <dimension ref="A1:O23"/>
  <sheetViews>
    <sheetView workbookViewId="0"/>
  </sheetViews>
  <sheetFormatPr defaultRowHeight="14.4" x14ac:dyDescent="0.25"/>
  <cols>
    <col min="2" max="2" width="8.88671875" customWidth="1"/>
  </cols>
  <sheetData>
    <row r="1" spans="1:15" x14ac:dyDescent="0.25">
      <c r="A1" s="4" t="s">
        <v>142</v>
      </c>
    </row>
    <row r="2" spans="1:15" x14ac:dyDescent="0.25">
      <c r="B2" s="5"/>
      <c r="C2" s="5"/>
      <c r="D2" s="24" t="s">
        <v>38</v>
      </c>
      <c r="E2" s="24"/>
      <c r="F2" s="24"/>
      <c r="G2" s="24" t="s">
        <v>133</v>
      </c>
      <c r="H2" s="24"/>
      <c r="I2" s="24"/>
      <c r="J2" s="24" t="s">
        <v>134</v>
      </c>
      <c r="K2" s="24"/>
      <c r="L2" s="24"/>
      <c r="M2" s="24" t="s">
        <v>135</v>
      </c>
      <c r="N2" s="24"/>
      <c r="O2" s="24"/>
    </row>
    <row r="3" spans="1:15" x14ac:dyDescent="0.25">
      <c r="B3" s="5"/>
      <c r="C3" s="5"/>
      <c r="D3" s="5" t="s">
        <v>112</v>
      </c>
      <c r="E3" s="5" t="s">
        <v>3</v>
      </c>
      <c r="F3" s="5" t="s">
        <v>4</v>
      </c>
      <c r="G3" s="5" t="s">
        <v>112</v>
      </c>
      <c r="H3" s="5" t="s">
        <v>3</v>
      </c>
      <c r="I3" s="5" t="s">
        <v>4</v>
      </c>
      <c r="J3" s="5" t="s">
        <v>112</v>
      </c>
      <c r="K3" s="5" t="s">
        <v>3</v>
      </c>
      <c r="L3" s="5" t="s">
        <v>4</v>
      </c>
      <c r="M3" s="5" t="s">
        <v>112</v>
      </c>
      <c r="N3" s="5" t="s">
        <v>3</v>
      </c>
      <c r="O3" s="5" t="s">
        <v>4</v>
      </c>
    </row>
    <row r="4" spans="1:15" x14ac:dyDescent="0.25">
      <c r="B4" s="5"/>
      <c r="C4" s="26" t="s">
        <v>136</v>
      </c>
      <c r="D4" s="10">
        <v>2.6351088588454132</v>
      </c>
      <c r="E4" s="10"/>
      <c r="F4" s="10"/>
      <c r="G4" s="10">
        <v>0.79042933625460432</v>
      </c>
      <c r="H4" s="10"/>
      <c r="I4" s="10"/>
      <c r="J4" s="10">
        <v>1.5456145223292495</v>
      </c>
      <c r="K4" s="10"/>
      <c r="L4" s="10"/>
      <c r="M4" s="10">
        <v>1.2173474087705807</v>
      </c>
      <c r="N4" s="5"/>
      <c r="O4" s="5"/>
    </row>
    <row r="5" spans="1:15" x14ac:dyDescent="0.25">
      <c r="B5" s="5"/>
      <c r="C5" s="26"/>
      <c r="D5" s="10">
        <v>3.4307516792321939</v>
      </c>
      <c r="E5" s="10">
        <f>AVERAGE(D4:D6)</f>
        <v>2.8402374389416916</v>
      </c>
      <c r="F5" s="5">
        <f>STDEVA(D4:D6)</f>
        <v>0.51928167185137641</v>
      </c>
      <c r="G5" s="10">
        <v>0.76244613188537491</v>
      </c>
      <c r="H5" s="10">
        <f>AVERAGE(G4:G6)</f>
        <v>0.9053111575010977</v>
      </c>
      <c r="I5" s="5">
        <f>STDEVA(G4:G6)</f>
        <v>0.22365339866018913</v>
      </c>
      <c r="J5" s="10">
        <v>1.5571478503121414</v>
      </c>
      <c r="K5" s="10">
        <f>AVERAGE(J4:J6)</f>
        <v>1.7910410086000226</v>
      </c>
      <c r="L5" s="5">
        <f>STDEVA(J4:J6)</f>
        <v>0.41514304240642913</v>
      </c>
      <c r="M5" s="10">
        <v>0.71459145401070967</v>
      </c>
      <c r="N5" s="10">
        <f>AVERAGE(M4:M6)</f>
        <v>0.88248896679376621</v>
      </c>
      <c r="O5" s="5">
        <f>STDEVA(M4:M6)</f>
        <v>0.28999629552730466</v>
      </c>
    </row>
    <row r="6" spans="1:15" x14ac:dyDescent="0.25">
      <c r="B6" s="5"/>
      <c r="C6" s="26"/>
      <c r="D6" s="10">
        <v>2.4548517787474671</v>
      </c>
      <c r="E6" s="10"/>
      <c r="F6" s="10"/>
      <c r="G6" s="10">
        <v>1.1630580043633136</v>
      </c>
      <c r="H6" s="10"/>
      <c r="I6" s="10"/>
      <c r="J6" s="10">
        <v>2.2703606531586766</v>
      </c>
      <c r="K6" s="10"/>
      <c r="L6" s="10"/>
      <c r="M6" s="10">
        <v>0.71552803760000827</v>
      </c>
      <c r="N6" s="10"/>
      <c r="O6" s="10"/>
    </row>
    <row r="7" spans="1:15" x14ac:dyDescent="0.25">
      <c r="B7" s="5"/>
      <c r="C7" s="26" t="s">
        <v>137</v>
      </c>
      <c r="D7" s="10">
        <v>4.1387868210439978</v>
      </c>
      <c r="E7" s="10"/>
      <c r="F7" s="10"/>
      <c r="G7" s="10">
        <v>4.2561999694844541</v>
      </c>
      <c r="H7" s="10"/>
      <c r="I7" s="10"/>
      <c r="J7" s="10">
        <v>4.2996647746901067</v>
      </c>
      <c r="K7" s="10"/>
      <c r="L7" s="10"/>
      <c r="M7" s="10">
        <v>4.1097290280485321</v>
      </c>
      <c r="N7" s="10"/>
      <c r="O7" s="10"/>
    </row>
    <row r="8" spans="1:15" x14ac:dyDescent="0.25">
      <c r="B8" s="5"/>
      <c r="C8" s="26"/>
      <c r="D8" s="10">
        <v>4.1898852494878991</v>
      </c>
      <c r="E8" s="10">
        <f>AVERAGE(D7:D9)</f>
        <v>4.1767151323661293</v>
      </c>
      <c r="F8" s="5">
        <f>STDEVA(D7:D9)</f>
        <v>3.3353987503838362E-2</v>
      </c>
      <c r="G8" s="10">
        <v>4.238562732927007</v>
      </c>
      <c r="H8" s="10">
        <f>AVERAGE(G7:G9)</f>
        <v>4.2633403764752993</v>
      </c>
      <c r="I8" s="5">
        <f>STDEVA(G7:G9)</f>
        <v>2.9014470372731124E-2</v>
      </c>
      <c r="J8" s="10">
        <v>4.2530992640234535</v>
      </c>
      <c r="K8" s="10">
        <f>AVERAGE(J7:J9)</f>
        <v>4.2454073484317698</v>
      </c>
      <c r="L8" s="5">
        <f>STDEVA(J7:J9)</f>
        <v>5.8483992789904765E-2</v>
      </c>
      <c r="M8" s="10">
        <v>4.3282916227770212</v>
      </c>
      <c r="N8" s="10">
        <f>AVERAGE(M7:M9)</f>
        <v>4.1341756698874379</v>
      </c>
      <c r="O8" s="5">
        <f>STDEVA(M7:M9)</f>
        <v>0.18312061131374871</v>
      </c>
    </row>
    <row r="9" spans="1:15" x14ac:dyDescent="0.25">
      <c r="B9" s="5"/>
      <c r="C9" s="26"/>
      <c r="D9" s="10">
        <v>4.2014733265664894</v>
      </c>
      <c r="E9" s="10"/>
      <c r="F9" s="10"/>
      <c r="G9" s="10">
        <v>4.2952584270144385</v>
      </c>
      <c r="H9" s="10"/>
      <c r="I9" s="10"/>
      <c r="J9" s="10">
        <v>4.1834580065817484</v>
      </c>
      <c r="K9" s="10"/>
      <c r="L9" s="10"/>
      <c r="M9" s="10">
        <v>3.9645063588367608</v>
      </c>
      <c r="N9" s="10"/>
      <c r="O9" s="10"/>
    </row>
    <row r="10" spans="1:15" x14ac:dyDescent="0.25">
      <c r="B10" s="5"/>
      <c r="C10" s="26" t="s">
        <v>138</v>
      </c>
      <c r="D10" s="10">
        <v>5.104653869750936</v>
      </c>
      <c r="E10" s="10"/>
      <c r="F10" s="10"/>
      <c r="G10" s="10">
        <v>5.0111496059763843</v>
      </c>
      <c r="H10" s="10"/>
      <c r="I10" s="10"/>
      <c r="J10" s="10">
        <v>5.12686722446053</v>
      </c>
      <c r="K10" s="10"/>
      <c r="L10" s="10"/>
      <c r="M10" s="10">
        <v>4.8918600326423904</v>
      </c>
      <c r="N10" s="10"/>
      <c r="O10" s="10"/>
    </row>
    <row r="11" spans="1:15" x14ac:dyDescent="0.25">
      <c r="B11" s="5"/>
      <c r="C11" s="26"/>
      <c r="D11" s="10">
        <v>4.9943819273441914</v>
      </c>
      <c r="E11" s="10">
        <f>AVERAGE(D10:D12)</f>
        <v>5.0267078659928979</v>
      </c>
      <c r="F11" s="5">
        <f>STDEVA(D10:D12)</f>
        <v>6.7829699070346236E-2</v>
      </c>
      <c r="G11" s="10">
        <v>5.0111130294033632</v>
      </c>
      <c r="H11" s="10">
        <f>AVERAGE(G10:G12)</f>
        <v>5.0044588673235442</v>
      </c>
      <c r="I11" s="5">
        <f>STDEVA(G10:G12)</f>
        <v>1.1557037515505721E-2</v>
      </c>
      <c r="J11" s="10">
        <v>4.985794775823444</v>
      </c>
      <c r="K11" s="10">
        <f>AVERAGE(J10:J12)</f>
        <v>4.9705030431853423</v>
      </c>
      <c r="L11" s="5">
        <f>STDEVA(J10:J12)</f>
        <v>0.1645438346677589</v>
      </c>
      <c r="M11" s="10">
        <v>4.903929390580112</v>
      </c>
      <c r="N11" s="10">
        <f>AVERAGE(M10:M12)</f>
        <v>4.8732900279273901</v>
      </c>
      <c r="O11" s="5">
        <f>STDEVA(M10:M12)</f>
        <v>4.3041709164549552E-2</v>
      </c>
    </row>
    <row r="12" spans="1:15" x14ac:dyDescent="0.25">
      <c r="B12" s="5"/>
      <c r="C12" s="26"/>
      <c r="D12" s="10">
        <v>4.9810878008835688</v>
      </c>
      <c r="E12" s="10"/>
      <c r="F12" s="10"/>
      <c r="G12" s="10">
        <v>4.9911139665908859</v>
      </c>
      <c r="H12" s="10"/>
      <c r="I12" s="10"/>
      <c r="J12" s="10">
        <v>4.7988471292720529</v>
      </c>
      <c r="K12" s="10"/>
      <c r="L12" s="10"/>
      <c r="M12" s="10">
        <v>4.8240806605596704</v>
      </c>
      <c r="N12" s="10"/>
      <c r="O12" s="10"/>
    </row>
    <row r="13" spans="1:15" x14ac:dyDescent="0.25">
      <c r="B13" s="5"/>
      <c r="C13" s="26" t="s">
        <v>139</v>
      </c>
      <c r="D13" s="10">
        <v>4.4217054739984434</v>
      </c>
      <c r="E13" s="10"/>
      <c r="F13" s="10"/>
      <c r="G13" s="10">
        <v>3.007243515524372</v>
      </c>
      <c r="H13" s="10"/>
      <c r="I13" s="10"/>
      <c r="J13" s="10">
        <v>3.3140669648325103</v>
      </c>
      <c r="K13" s="10"/>
      <c r="L13" s="10"/>
      <c r="M13" s="10">
        <v>3.776874690202269</v>
      </c>
      <c r="N13" s="10"/>
      <c r="O13" s="10"/>
    </row>
    <row r="14" spans="1:15" x14ac:dyDescent="0.25">
      <c r="B14" s="5"/>
      <c r="C14" s="26"/>
      <c r="D14" s="10">
        <v>4.3435430298935698</v>
      </c>
      <c r="E14" s="10">
        <f>AVERAGE(D13:D15)</f>
        <v>4.5878423013762708</v>
      </c>
      <c r="F14" s="5">
        <f>STDEVA(D13:D15)</f>
        <v>0.35759010801894253</v>
      </c>
      <c r="G14" s="10">
        <v>3.0174461479765351</v>
      </c>
      <c r="H14" s="10">
        <f>AVERAGE(G13:G15)</f>
        <v>3.2266978546648537</v>
      </c>
      <c r="I14" s="5">
        <f>STDEVA(G13:G15)</f>
        <v>0.37130537125775864</v>
      </c>
      <c r="J14" s="10">
        <v>4.2232495774851539</v>
      </c>
      <c r="K14" s="10">
        <f>AVERAGE(J13:J15)</f>
        <v>3.7059673655922984</v>
      </c>
      <c r="L14" s="5">
        <f>STDEVA(J13:J15)</f>
        <v>0.4673796152055924</v>
      </c>
      <c r="M14" s="10">
        <v>3.2738832287338395</v>
      </c>
      <c r="N14" s="10">
        <f>AVERAGE(M13:M15)</f>
        <v>3.4227597758729371</v>
      </c>
      <c r="O14" s="5">
        <f>STDEVA(M13:M15)</f>
        <v>0.30796459715805274</v>
      </c>
    </row>
    <row r="15" spans="1:15" x14ac:dyDescent="0.25">
      <c r="B15" s="5"/>
      <c r="C15" s="26"/>
      <c r="D15" s="10">
        <v>4.9982784002367993</v>
      </c>
      <c r="E15" s="10"/>
      <c r="F15" s="10"/>
      <c r="G15" s="10">
        <v>3.6554039004936527</v>
      </c>
      <c r="H15" s="10"/>
      <c r="I15" s="10"/>
      <c r="J15" s="10">
        <v>3.5805855544592307</v>
      </c>
      <c r="K15" s="10"/>
      <c r="L15" s="10"/>
      <c r="M15" s="10">
        <v>3.2175214086827029</v>
      </c>
      <c r="N15" s="10"/>
      <c r="O15" s="10"/>
    </row>
    <row r="16" spans="1:15" x14ac:dyDescent="0.25">
      <c r="B16" s="5"/>
      <c r="C16" s="26" t="s">
        <v>140</v>
      </c>
      <c r="D16" s="10">
        <v>8.9314881442937146</v>
      </c>
      <c r="E16" s="10"/>
      <c r="F16" s="10"/>
      <c r="G16" s="10">
        <v>6.7184083749264012</v>
      </c>
      <c r="H16" s="10"/>
      <c r="I16" s="10"/>
      <c r="J16" s="10">
        <v>8.3758257720486267</v>
      </c>
      <c r="K16" s="10"/>
      <c r="L16" s="10"/>
      <c r="M16" s="10">
        <v>6.5278980724983864</v>
      </c>
      <c r="N16" s="10"/>
      <c r="O16" s="10"/>
    </row>
    <row r="17" spans="2:15" x14ac:dyDescent="0.25">
      <c r="B17" s="5"/>
      <c r="C17" s="26"/>
      <c r="D17" s="10">
        <v>8.8678546546096406</v>
      </c>
      <c r="E17" s="10">
        <f>AVERAGE(D16:D18)</f>
        <v>8.8593204748771921</v>
      </c>
      <c r="F17" s="5">
        <f>STDEVA(D16:D18)</f>
        <v>7.6791253371661719E-2</v>
      </c>
      <c r="G17" s="10">
        <v>6.381598277043655</v>
      </c>
      <c r="H17" s="10">
        <f>AVERAGE(G16:G18)</f>
        <v>6.702453763284919</v>
      </c>
      <c r="I17" s="5">
        <f>STDEVA(G16:G18)</f>
        <v>0.31318312216294597</v>
      </c>
      <c r="J17" s="10">
        <v>8.5076412256297118</v>
      </c>
      <c r="K17" s="10">
        <f>AVERAGE(J16:J18)</f>
        <v>8.6897728355130255</v>
      </c>
      <c r="L17" s="5">
        <f>STDEVA(J16:J18)</f>
        <v>0.43464280284334039</v>
      </c>
      <c r="M17" s="10">
        <v>7.6379386600473742</v>
      </c>
      <c r="N17" s="10">
        <f>AVERAGE(M16:M18)</f>
        <v>6.9166371158812296</v>
      </c>
      <c r="O17" s="5">
        <f>STDEVA(M16:M18)</f>
        <v>0.62529664096087889</v>
      </c>
    </row>
    <row r="18" spans="2:15" x14ac:dyDescent="0.25">
      <c r="B18" s="5"/>
      <c r="C18" s="26"/>
      <c r="D18" s="10">
        <v>8.778618625728221</v>
      </c>
      <c r="E18" s="10"/>
      <c r="F18" s="10"/>
      <c r="G18" s="10">
        <v>7.0073546378847027</v>
      </c>
      <c r="H18" s="10"/>
      <c r="I18" s="10"/>
      <c r="J18" s="10">
        <v>9.1858515088607344</v>
      </c>
      <c r="K18" s="10"/>
      <c r="L18" s="10"/>
      <c r="M18" s="10">
        <v>6.5840746150979275</v>
      </c>
      <c r="N18" s="10"/>
      <c r="O18" s="10"/>
    </row>
    <row r="19" spans="2:15" x14ac:dyDescent="0.25">
      <c r="B19" s="5"/>
      <c r="C19" s="26" t="s">
        <v>141</v>
      </c>
      <c r="D19" s="10">
        <v>9.1522056448187179</v>
      </c>
      <c r="E19" s="10"/>
      <c r="F19" s="10"/>
      <c r="G19" s="10">
        <v>8.8035137182060303</v>
      </c>
      <c r="H19" s="10"/>
      <c r="I19" s="10"/>
      <c r="J19" s="10">
        <v>9.0671278672100932</v>
      </c>
      <c r="K19" s="10"/>
      <c r="L19" s="10"/>
      <c r="M19" s="10">
        <v>8.013579038653317</v>
      </c>
      <c r="N19" s="10"/>
      <c r="O19" s="10"/>
    </row>
    <row r="20" spans="2:15" x14ac:dyDescent="0.25">
      <c r="B20" s="5"/>
      <c r="C20" s="26"/>
      <c r="D20" s="10">
        <v>9.1431450323163777</v>
      </c>
      <c r="E20" s="10">
        <f>AVERAGE(D19:D21)</f>
        <v>8.9764810136565085</v>
      </c>
      <c r="F20" s="5">
        <f>STDEVA(D19:D21)</f>
        <v>0.29655187458515486</v>
      </c>
      <c r="G20" s="10">
        <v>8.0628254495304486</v>
      </c>
      <c r="H20" s="10">
        <f>AVERAGE(G19:G21)</f>
        <v>8.5819472618993284</v>
      </c>
      <c r="I20" s="5">
        <f>STDEVA(G19:G21)</f>
        <v>0.45117532099991453</v>
      </c>
      <c r="J20" s="10">
        <v>8.7073008669024876</v>
      </c>
      <c r="K20" s="10">
        <f>AVERAGE(J19:J21)</f>
        <v>8.9483985298737583</v>
      </c>
      <c r="L20" s="5">
        <f>STDEVA(J19:J21)</f>
        <v>0.208804628484656</v>
      </c>
      <c r="M20" s="10">
        <v>8.6364088275033737</v>
      </c>
      <c r="N20" s="10">
        <f>AVERAGE(M19:M21)</f>
        <v>8.5655164299298665</v>
      </c>
      <c r="O20" s="5">
        <f>STDEVA(M19:M21)</f>
        <v>0.52012734108564374</v>
      </c>
    </row>
    <row r="21" spans="2:15" x14ac:dyDescent="0.25">
      <c r="B21" s="5"/>
      <c r="C21" s="26"/>
      <c r="D21" s="10">
        <v>8.6340923638344282</v>
      </c>
      <c r="E21" s="10"/>
      <c r="F21" s="10"/>
      <c r="G21" s="10">
        <v>8.87950261796151</v>
      </c>
      <c r="H21" s="10"/>
      <c r="I21" s="10"/>
      <c r="J21" s="10">
        <v>9.0707668555086904</v>
      </c>
      <c r="K21" s="10"/>
      <c r="L21" s="10"/>
      <c r="M21" s="10">
        <v>9.0465614236329088</v>
      </c>
      <c r="N21" s="5"/>
      <c r="O21" s="5"/>
    </row>
    <row r="22" spans="2:15" x14ac:dyDescent="0.25"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</row>
    <row r="23" spans="2:15" x14ac:dyDescent="0.25"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</row>
  </sheetData>
  <mergeCells count="10">
    <mergeCell ref="G2:I2"/>
    <mergeCell ref="J2:L2"/>
    <mergeCell ref="M2:O2"/>
    <mergeCell ref="C4:C6"/>
    <mergeCell ref="C7:C9"/>
    <mergeCell ref="C10:C12"/>
    <mergeCell ref="C13:C15"/>
    <mergeCell ref="C16:C18"/>
    <mergeCell ref="C19:C21"/>
    <mergeCell ref="D2:F2"/>
  </mergeCells>
  <phoneticPr fontId="4" type="noConversion"/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E027E1-7FD2-4BF9-AE49-3F7B17D87576}">
  <dimension ref="A1:I14"/>
  <sheetViews>
    <sheetView workbookViewId="0"/>
  </sheetViews>
  <sheetFormatPr defaultRowHeight="14.4" x14ac:dyDescent="0.25"/>
  <cols>
    <col min="3" max="3" width="8.109375" customWidth="1"/>
  </cols>
  <sheetData>
    <row r="1" spans="1:9" x14ac:dyDescent="0.25">
      <c r="A1" s="4" t="s">
        <v>143</v>
      </c>
    </row>
    <row r="4" spans="1:9" x14ac:dyDescent="0.25">
      <c r="A4" s="5"/>
      <c r="B4" s="5"/>
      <c r="C4" s="5"/>
      <c r="D4" s="5"/>
      <c r="E4" s="5"/>
      <c r="F4" s="5"/>
      <c r="G4" s="5"/>
      <c r="H4" s="5"/>
      <c r="I4" s="5"/>
    </row>
    <row r="5" spans="1:9" x14ac:dyDescent="0.25">
      <c r="A5" s="5"/>
      <c r="B5" s="5"/>
      <c r="C5" s="5"/>
      <c r="D5" s="5"/>
      <c r="E5" s="5"/>
      <c r="F5" s="5"/>
      <c r="G5" s="5"/>
      <c r="H5" s="5"/>
      <c r="I5" s="5"/>
    </row>
    <row r="6" spans="1:9" x14ac:dyDescent="0.25">
      <c r="A6" s="5"/>
      <c r="B6" s="5" t="s">
        <v>144</v>
      </c>
      <c r="C6" s="5">
        <v>0</v>
      </c>
      <c r="D6" s="5">
        <v>10</v>
      </c>
      <c r="E6" s="5">
        <v>20</v>
      </c>
      <c r="F6" s="5">
        <v>30</v>
      </c>
      <c r="G6" s="5">
        <v>40</v>
      </c>
      <c r="H6" s="5"/>
      <c r="I6" s="5"/>
    </row>
    <row r="7" spans="1:9" x14ac:dyDescent="0.25">
      <c r="A7" s="5"/>
      <c r="B7" s="26" t="s">
        <v>145</v>
      </c>
      <c r="C7" s="5">
        <v>6.8699999403953604E-3</v>
      </c>
      <c r="D7" s="5">
        <v>0.24757001387596131</v>
      </c>
      <c r="E7" s="5">
        <v>0.50667000400543216</v>
      </c>
      <c r="F7" s="5">
        <v>0.76507002698898319</v>
      </c>
      <c r="G7" s="5">
        <v>1.0114699660491944</v>
      </c>
      <c r="H7" s="5"/>
      <c r="I7" s="5"/>
    </row>
    <row r="8" spans="1:9" x14ac:dyDescent="0.25">
      <c r="A8" s="5"/>
      <c r="B8" s="26"/>
      <c r="C8" s="5">
        <v>1.2469997878074651E-2</v>
      </c>
      <c r="D8" s="5">
        <v>0.25746998774528507</v>
      </c>
      <c r="E8" s="5">
        <v>0.5167700110626221</v>
      </c>
      <c r="F8" s="5">
        <v>0.76787001478195194</v>
      </c>
      <c r="G8" s="5">
        <v>0.97036994087219242</v>
      </c>
      <c r="H8" s="5"/>
      <c r="I8" s="5"/>
    </row>
    <row r="9" spans="1:9" x14ac:dyDescent="0.25">
      <c r="A9" s="5"/>
      <c r="B9" s="26"/>
      <c r="C9" s="5">
        <v>-1.9330000256299967E-2</v>
      </c>
      <c r="D9" s="5">
        <v>0.27846998559951786</v>
      </c>
      <c r="E9" s="5">
        <v>0.52107000934600833</v>
      </c>
      <c r="F9" s="5">
        <v>0.76956999885559085</v>
      </c>
      <c r="G9" s="5">
        <v>1.0121699629974366</v>
      </c>
      <c r="H9" s="5"/>
      <c r="I9" s="5"/>
    </row>
    <row r="10" spans="1:9" x14ac:dyDescent="0.25">
      <c r="A10" s="5"/>
      <c r="B10" s="5" t="s">
        <v>3</v>
      </c>
      <c r="C10" s="28">
        <f>AVERAGE(C7:C9)</f>
        <v>3.3325207233481091E-6</v>
      </c>
      <c r="D10" s="28">
        <f t="shared" ref="D10:G10" si="0">AVERAGE(D7:D9)</f>
        <v>0.26116999574025473</v>
      </c>
      <c r="E10" s="28">
        <f t="shared" si="0"/>
        <v>0.51483667480468753</v>
      </c>
      <c r="F10" s="28">
        <f t="shared" si="0"/>
        <v>0.7675033468755087</v>
      </c>
      <c r="G10" s="28">
        <f t="shared" si="0"/>
        <v>0.99800328997294108</v>
      </c>
      <c r="H10" s="5"/>
      <c r="I10" s="5"/>
    </row>
    <row r="11" spans="1:9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9" x14ac:dyDescent="0.25">
      <c r="A12" s="5"/>
      <c r="B12" s="5"/>
      <c r="C12" s="5"/>
      <c r="D12" s="5"/>
      <c r="E12" s="5"/>
      <c r="F12" s="5"/>
      <c r="G12" s="5"/>
      <c r="H12" s="5"/>
      <c r="I12" s="5"/>
    </row>
    <row r="13" spans="1:9" x14ac:dyDescent="0.25">
      <c r="A13" s="5"/>
      <c r="B13" s="5"/>
      <c r="C13" s="5"/>
      <c r="D13" s="5"/>
      <c r="E13" s="5"/>
      <c r="F13" s="5"/>
      <c r="G13" s="5"/>
      <c r="H13" s="5"/>
      <c r="I13" s="5"/>
    </row>
    <row r="14" spans="1:9" x14ac:dyDescent="0.25">
      <c r="A14" s="5"/>
      <c r="B14" s="5"/>
      <c r="C14" s="5"/>
      <c r="D14" s="5"/>
      <c r="E14" s="5"/>
      <c r="F14" s="5"/>
      <c r="G14" s="5"/>
      <c r="H14" s="5"/>
      <c r="I14" s="5"/>
    </row>
  </sheetData>
  <mergeCells count="1">
    <mergeCell ref="B7:B9"/>
  </mergeCells>
  <phoneticPr fontId="4" type="noConversion"/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D04E16-C4F7-4B48-961E-91DF6306E0C3}">
  <dimension ref="A1:D16"/>
  <sheetViews>
    <sheetView workbookViewId="0">
      <selection activeCell="G5" sqref="G5"/>
    </sheetView>
  </sheetViews>
  <sheetFormatPr defaultRowHeight="14.4" x14ac:dyDescent="0.25"/>
  <cols>
    <col min="2" max="2" width="9" bestFit="1" customWidth="1"/>
    <col min="3" max="3" width="9.5546875" bestFit="1" customWidth="1"/>
  </cols>
  <sheetData>
    <row r="1" spans="1:4" x14ac:dyDescent="0.25">
      <c r="A1" s="4" t="s">
        <v>146</v>
      </c>
    </row>
    <row r="3" spans="1:4" x14ac:dyDescent="0.25">
      <c r="B3" s="5"/>
      <c r="C3" s="5"/>
      <c r="D3" s="5"/>
    </row>
    <row r="4" spans="1:4" ht="27.6" x14ac:dyDescent="0.25">
      <c r="B4" s="29" t="s">
        <v>149</v>
      </c>
      <c r="C4" s="29" t="s">
        <v>147</v>
      </c>
      <c r="D4" s="5"/>
    </row>
    <row r="5" spans="1:4" x14ac:dyDescent="0.25">
      <c r="B5" s="29">
        <v>0</v>
      </c>
      <c r="C5" s="29">
        <v>0</v>
      </c>
      <c r="D5" s="5"/>
    </row>
    <row r="6" spans="1:4" x14ac:dyDescent="0.25">
      <c r="B6" s="29">
        <v>0.1</v>
      </c>
      <c r="C6" s="29">
        <v>52322</v>
      </c>
      <c r="D6" s="5"/>
    </row>
    <row r="7" spans="1:4" x14ac:dyDescent="0.25">
      <c r="B7" s="29">
        <v>0.2</v>
      </c>
      <c r="C7" s="29">
        <v>118358</v>
      </c>
      <c r="D7" s="5"/>
    </row>
    <row r="8" spans="1:4" x14ac:dyDescent="0.25">
      <c r="B8" s="29">
        <v>0.5</v>
      </c>
      <c r="C8" s="29">
        <v>278406</v>
      </c>
      <c r="D8" s="5"/>
    </row>
    <row r="9" spans="1:4" x14ac:dyDescent="0.25">
      <c r="B9" s="29">
        <v>1</v>
      </c>
      <c r="C9" s="29">
        <v>532038</v>
      </c>
      <c r="D9" s="5"/>
    </row>
    <row r="10" spans="1:4" x14ac:dyDescent="0.25">
      <c r="B10" s="29">
        <v>2</v>
      </c>
      <c r="C10" s="29">
        <v>1112107</v>
      </c>
      <c r="D10" s="5"/>
    </row>
    <row r="11" spans="1:4" x14ac:dyDescent="0.25">
      <c r="B11" s="29">
        <v>3</v>
      </c>
      <c r="C11" s="29">
        <v>1880272</v>
      </c>
      <c r="D11" s="5"/>
    </row>
    <row r="12" spans="1:4" x14ac:dyDescent="0.25">
      <c r="B12" s="29">
        <v>5</v>
      </c>
      <c r="C12" s="29">
        <v>3008517</v>
      </c>
      <c r="D12" s="5"/>
    </row>
    <row r="13" spans="1:4" x14ac:dyDescent="0.25">
      <c r="B13" s="29">
        <v>8</v>
      </c>
      <c r="C13" s="29">
        <v>4245628</v>
      </c>
      <c r="D13" s="5"/>
    </row>
    <row r="14" spans="1:4" x14ac:dyDescent="0.25">
      <c r="B14" s="29">
        <v>10</v>
      </c>
      <c r="C14" s="29">
        <v>5228904</v>
      </c>
      <c r="D14" s="5"/>
    </row>
    <row r="15" spans="1:4" x14ac:dyDescent="0.25">
      <c r="B15" s="29">
        <v>20</v>
      </c>
      <c r="C15" s="29">
        <v>11234885</v>
      </c>
      <c r="D15" s="5"/>
    </row>
    <row r="16" spans="1:4" x14ac:dyDescent="0.25">
      <c r="B16" s="5"/>
      <c r="C16" s="5"/>
      <c r="D16" s="5"/>
    </row>
  </sheetData>
  <phoneticPr fontId="4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9F88AF-E159-4871-86C9-C656F9A67428}">
  <dimension ref="A1:G15"/>
  <sheetViews>
    <sheetView workbookViewId="0">
      <selection activeCell="M23" sqref="M23"/>
    </sheetView>
  </sheetViews>
  <sheetFormatPr defaultRowHeight="14.4" x14ac:dyDescent="0.25"/>
  <sheetData>
    <row r="1" spans="1:7" x14ac:dyDescent="0.25">
      <c r="A1" s="4" t="s">
        <v>148</v>
      </c>
    </row>
    <row r="4" spans="1:7" x14ac:dyDescent="0.25">
      <c r="B4" s="5"/>
      <c r="C4" s="5"/>
      <c r="D4" s="5"/>
      <c r="E4" s="5"/>
      <c r="F4" s="5"/>
      <c r="G4" s="5"/>
    </row>
    <row r="5" spans="1:7" x14ac:dyDescent="0.25">
      <c r="B5" s="5"/>
      <c r="C5" s="5"/>
      <c r="D5" s="24" t="s">
        <v>151</v>
      </c>
      <c r="E5" s="24"/>
      <c r="F5" s="24"/>
      <c r="G5" s="5"/>
    </row>
    <row r="6" spans="1:7" ht="27.6" x14ac:dyDescent="0.25">
      <c r="B6" s="5"/>
      <c r="C6" s="7" t="s">
        <v>153</v>
      </c>
      <c r="D6" s="22" t="s">
        <v>112</v>
      </c>
      <c r="E6" s="22"/>
      <c r="F6" s="18" t="s">
        <v>150</v>
      </c>
      <c r="G6" s="5"/>
    </row>
    <row r="7" spans="1:7" x14ac:dyDescent="0.25">
      <c r="B7" s="5"/>
      <c r="C7" s="5">
        <v>0</v>
      </c>
      <c r="D7" s="5">
        <v>0</v>
      </c>
      <c r="E7" s="5">
        <v>0</v>
      </c>
      <c r="F7" s="5">
        <f>AVERAGE(D7:E7)</f>
        <v>0</v>
      </c>
      <c r="G7" s="5"/>
    </row>
    <row r="8" spans="1:7" x14ac:dyDescent="0.25">
      <c r="B8" s="5"/>
      <c r="C8" s="5">
        <v>2.5000000000000001E-2</v>
      </c>
      <c r="D8" s="5">
        <v>0.13249999766349793</v>
      </c>
      <c r="E8" s="5">
        <v>0.13569999697208404</v>
      </c>
      <c r="F8" s="5">
        <f t="shared" ref="F8:F13" si="0">AVERAGE(D8:E8)</f>
        <v>0.13409999731779099</v>
      </c>
      <c r="G8" s="5"/>
    </row>
    <row r="9" spans="1:7" x14ac:dyDescent="0.25">
      <c r="B9" s="5"/>
      <c r="C9" s="5">
        <v>0.05</v>
      </c>
      <c r="D9" s="5">
        <v>0.26730001454353336</v>
      </c>
      <c r="E9" s="5">
        <v>0.267100001001358</v>
      </c>
      <c r="F9" s="5">
        <f t="shared" si="0"/>
        <v>0.26720000777244568</v>
      </c>
      <c r="G9" s="5"/>
    </row>
    <row r="10" spans="1:7" x14ac:dyDescent="0.25">
      <c r="B10" s="5"/>
      <c r="C10" s="5">
        <v>0.1</v>
      </c>
      <c r="D10" s="5">
        <v>0.52820000534057621</v>
      </c>
      <c r="E10" s="5">
        <v>0.53280001344680783</v>
      </c>
      <c r="F10" s="5">
        <f t="shared" si="0"/>
        <v>0.53050000939369202</v>
      </c>
      <c r="G10" s="5"/>
    </row>
    <row r="11" spans="1:7" x14ac:dyDescent="0.25">
      <c r="B11" s="5"/>
      <c r="C11" s="5">
        <v>0.2</v>
      </c>
      <c r="D11" s="5">
        <v>1.0557000387191773</v>
      </c>
      <c r="E11" s="5">
        <v>1.053099984550476</v>
      </c>
      <c r="F11" s="5">
        <f t="shared" si="0"/>
        <v>1.0544000116348267</v>
      </c>
      <c r="G11" s="5"/>
    </row>
    <row r="12" spans="1:7" x14ac:dyDescent="0.25">
      <c r="B12" s="5"/>
      <c r="C12" s="5">
        <v>0.5</v>
      </c>
      <c r="D12" s="5">
        <v>2.565800045776367</v>
      </c>
      <c r="E12" s="5">
        <v>2.554300064468384</v>
      </c>
      <c r="F12" s="5">
        <f t="shared" si="0"/>
        <v>2.5600500551223755</v>
      </c>
      <c r="G12" s="5"/>
    </row>
    <row r="13" spans="1:7" x14ac:dyDescent="0.25">
      <c r="B13" s="5"/>
      <c r="C13" s="5">
        <v>1</v>
      </c>
      <c r="D13" s="5">
        <v>3.739100073623657</v>
      </c>
      <c r="E13" s="5">
        <v>3.6068999713897707</v>
      </c>
      <c r="F13" s="5">
        <f t="shared" si="0"/>
        <v>3.6730000225067139</v>
      </c>
      <c r="G13" s="5"/>
    </row>
    <row r="14" spans="1:7" x14ac:dyDescent="0.25">
      <c r="B14" s="5"/>
      <c r="C14" s="5"/>
      <c r="D14" s="5"/>
      <c r="E14" s="5"/>
      <c r="F14" s="5"/>
      <c r="G14" s="5"/>
    </row>
    <row r="15" spans="1:7" x14ac:dyDescent="0.25">
      <c r="B15" s="5"/>
      <c r="C15" s="5"/>
      <c r="D15" s="5"/>
      <c r="E15" s="5"/>
      <c r="F15" s="5"/>
      <c r="G15" s="5"/>
    </row>
  </sheetData>
  <mergeCells count="2">
    <mergeCell ref="D5:F5"/>
    <mergeCell ref="D6:E6"/>
  </mergeCells>
  <phoneticPr fontId="4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BCEDD-E9E7-4204-8F56-04773B9F6B57}">
  <dimension ref="A1:I13"/>
  <sheetViews>
    <sheetView workbookViewId="0">
      <selection activeCell="J11" sqref="J11"/>
    </sheetView>
  </sheetViews>
  <sheetFormatPr defaultRowHeight="14.4" x14ac:dyDescent="0.25"/>
  <cols>
    <col min="4" max="4" width="9" bestFit="1" customWidth="1"/>
    <col min="5" max="8" width="9.5546875" bestFit="1" customWidth="1"/>
  </cols>
  <sheetData>
    <row r="1" spans="1:9" x14ac:dyDescent="0.25">
      <c r="A1" s="4" t="s">
        <v>152</v>
      </c>
    </row>
    <row r="6" spans="1:9" x14ac:dyDescent="0.25">
      <c r="C6" s="5"/>
      <c r="D6" s="5"/>
      <c r="E6" s="5"/>
      <c r="F6" s="5"/>
      <c r="G6" s="5"/>
      <c r="H6" s="5"/>
      <c r="I6" s="5"/>
    </row>
    <row r="7" spans="1:9" x14ac:dyDescent="0.25">
      <c r="C7" s="5"/>
      <c r="D7" s="5"/>
      <c r="E7" s="5"/>
      <c r="F7" s="5"/>
      <c r="G7" s="5"/>
      <c r="H7" s="5"/>
      <c r="I7" s="5"/>
    </row>
    <row r="8" spans="1:9" ht="27.6" x14ac:dyDescent="0.25">
      <c r="C8" s="29" t="s">
        <v>154</v>
      </c>
      <c r="D8" s="5">
        <v>1</v>
      </c>
      <c r="E8" s="5">
        <v>2</v>
      </c>
      <c r="F8" s="5">
        <v>3</v>
      </c>
      <c r="G8" s="5">
        <v>4</v>
      </c>
      <c r="H8" s="5">
        <v>5</v>
      </c>
      <c r="I8" s="5"/>
    </row>
    <row r="9" spans="1:9" ht="41.4" x14ac:dyDescent="0.25">
      <c r="C9" s="29" t="s">
        <v>155</v>
      </c>
      <c r="D9" s="16">
        <v>8.8781181874157529</v>
      </c>
      <c r="E9" s="16">
        <v>17.352476736535387</v>
      </c>
      <c r="F9" s="16">
        <v>25.267151670551378</v>
      </c>
      <c r="G9" s="16">
        <v>33.095193373196558</v>
      </c>
      <c r="H9" s="16">
        <v>38.802736831979161</v>
      </c>
      <c r="I9" s="5"/>
    </row>
    <row r="10" spans="1:9" x14ac:dyDescent="0.25">
      <c r="C10" s="5"/>
      <c r="D10" s="5"/>
      <c r="E10" s="5"/>
      <c r="F10" s="5"/>
      <c r="G10" s="5"/>
      <c r="H10" s="5"/>
      <c r="I10" s="5"/>
    </row>
    <row r="11" spans="1:9" x14ac:dyDescent="0.25">
      <c r="C11" s="5"/>
      <c r="D11" s="5"/>
      <c r="E11" s="5"/>
      <c r="F11" s="5"/>
      <c r="G11" s="5"/>
      <c r="H11" s="5"/>
      <c r="I11" s="5"/>
    </row>
    <row r="12" spans="1:9" x14ac:dyDescent="0.25">
      <c r="C12" s="5"/>
      <c r="D12" s="5"/>
      <c r="E12" s="5"/>
      <c r="F12" s="5"/>
      <c r="G12" s="5"/>
      <c r="H12" s="5"/>
      <c r="I12" s="5"/>
    </row>
    <row r="13" spans="1:9" x14ac:dyDescent="0.25">
      <c r="C13" s="5"/>
      <c r="D13" s="5"/>
      <c r="E13" s="5"/>
      <c r="F13" s="5"/>
      <c r="G13" s="5"/>
      <c r="H13" s="5"/>
      <c r="I13" s="5"/>
    </row>
  </sheetData>
  <phoneticPr fontId="4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28</vt:i4>
      </vt:variant>
    </vt:vector>
  </HeadingPairs>
  <TitlesOfParts>
    <vt:vector size="28" baseType="lpstr">
      <vt:lpstr>Fig3d</vt:lpstr>
      <vt:lpstr>Fig3e</vt:lpstr>
      <vt:lpstr>Fig4d</vt:lpstr>
      <vt:lpstr>Fig4e</vt:lpstr>
      <vt:lpstr>Fig5d</vt:lpstr>
      <vt:lpstr>Fig5e</vt:lpstr>
      <vt:lpstr>SFig2c</vt:lpstr>
      <vt:lpstr>SFig2d</vt:lpstr>
      <vt:lpstr>SFig6</vt:lpstr>
      <vt:lpstr>SFig9</vt:lpstr>
      <vt:lpstr>SFig13a</vt:lpstr>
      <vt:lpstr>SFig13b</vt:lpstr>
      <vt:lpstr>SFig13c</vt:lpstr>
      <vt:lpstr>SFig14a</vt:lpstr>
      <vt:lpstr>SFig14b</vt:lpstr>
      <vt:lpstr>SFig14c</vt:lpstr>
      <vt:lpstr>SFig15</vt:lpstr>
      <vt:lpstr>SFig16b</vt:lpstr>
      <vt:lpstr>SFig17a</vt:lpstr>
      <vt:lpstr>SFig17b</vt:lpstr>
      <vt:lpstr>SFig17c</vt:lpstr>
      <vt:lpstr>SFig21a</vt:lpstr>
      <vt:lpstr>SFig22a</vt:lpstr>
      <vt:lpstr>SFig22b</vt:lpstr>
      <vt:lpstr>SFig25a</vt:lpstr>
      <vt:lpstr>SFig25b</vt:lpstr>
      <vt:lpstr>SFig25c</vt:lpstr>
      <vt:lpstr>SFig25d</vt:lpstr>
    </vt:vector>
  </TitlesOfParts>
  <Company>Springer-SBM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Fiona Gillespie</dc:creator>
  <cp:lastModifiedBy>吴淑可</cp:lastModifiedBy>
  <dcterms:created xsi:type="dcterms:W3CDTF">2017-11-15T12:34:53Z</dcterms:created>
  <dcterms:modified xsi:type="dcterms:W3CDTF">2022-11-15T22:26:33Z</dcterms:modified>
</cp:coreProperties>
</file>