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贾弢\SNr-STN-LPB MS\submission\nature communication submission\Final submission\final submission\"/>
    </mc:Choice>
  </mc:AlternateContent>
  <bookViews>
    <workbookView xWindow="0" yWindow="0" windowWidth="12930" windowHeight="3585" activeTab="8"/>
  </bookViews>
  <sheets>
    <sheet name="Fig. 1" sheetId="1" r:id="rId1"/>
    <sheet name="Fig. 2" sheetId="9" r:id="rId2"/>
    <sheet name="Fig. 3" sheetId="2" r:id="rId3"/>
    <sheet name="Fig. 4" sheetId="3" r:id="rId4"/>
    <sheet name="Fig. 5" sheetId="4" r:id="rId5"/>
    <sheet name="Fig. 6" sheetId="5" r:id="rId6"/>
    <sheet name="Fig. 7" sheetId="11" r:id="rId7"/>
    <sheet name="Fig. 8" sheetId="6" r:id="rId8"/>
    <sheet name="Fig. 9" sheetId="7" r:id="rId9"/>
    <sheet name="Fig. 10" sheetId="8" r:id="rId10"/>
    <sheet name="S. Fig. 2" sheetId="13" r:id="rId11"/>
    <sheet name="S. Fig. 3" sheetId="14" r:id="rId12"/>
    <sheet name="S. Fig. 4" sheetId="15" r:id="rId13"/>
    <sheet name="S. Fig. 5" sheetId="16" r:id="rId14"/>
    <sheet name="S. Fig. 7" sheetId="18" r:id="rId15"/>
    <sheet name="S. Fig. 8" sheetId="19" r:id="rId16"/>
    <sheet name="S. Fig. 9" sheetId="20" r:id="rId17"/>
    <sheet name="S. Fig. 10" sheetId="21" r:id="rId18"/>
    <sheet name="S. Fig. 11" sheetId="22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4" i="7" s="1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C6" i="2" l="1"/>
  <c r="D35" i="2" l="1"/>
  <c r="C35" i="2"/>
  <c r="E33" i="2"/>
  <c r="E32" i="2"/>
  <c r="E31" i="2"/>
  <c r="E30" i="2"/>
  <c r="E28" i="2"/>
  <c r="E27" i="2"/>
  <c r="E26" i="2"/>
  <c r="E25" i="2"/>
  <c r="E23" i="2"/>
  <c r="E22" i="2"/>
  <c r="E21" i="2"/>
  <c r="E19" i="2"/>
  <c r="E18" i="2"/>
  <c r="E17" i="2"/>
  <c r="E16" i="2"/>
  <c r="E15" i="2"/>
  <c r="E14" i="2"/>
  <c r="E13" i="2"/>
  <c r="E35" i="2" l="1"/>
  <c r="B6" i="2"/>
  <c r="B8" i="2"/>
</calcChain>
</file>

<file path=xl/sharedStrings.xml><?xml version="1.0" encoding="utf-8"?>
<sst xmlns="http://schemas.openxmlformats.org/spreadsheetml/2006/main" count="956" uniqueCount="422">
  <si>
    <t>SNI (Hz)</t>
    <phoneticPr fontId="1" type="noConversion"/>
  </si>
  <si>
    <t>Sham (Hz)</t>
    <phoneticPr fontId="1" type="noConversion"/>
  </si>
  <si>
    <t>Current (pA)</t>
    <phoneticPr fontId="1" type="noConversion"/>
  </si>
  <si>
    <t>Sham (Hz)</t>
    <phoneticPr fontId="1" type="noConversion"/>
  </si>
  <si>
    <t>SNI (Hz)</t>
    <phoneticPr fontId="1" type="noConversion"/>
  </si>
  <si>
    <t>sham (Hz)</t>
    <phoneticPr fontId="1" type="noConversion"/>
  </si>
  <si>
    <t>SNI (Hz)</t>
    <phoneticPr fontId="1" type="noConversion"/>
  </si>
  <si>
    <t>SHAM (Hz)</t>
    <phoneticPr fontId="1" type="noConversion"/>
  </si>
  <si>
    <t>555+488</t>
    <phoneticPr fontId="3" type="noConversion"/>
  </si>
  <si>
    <t>Mouse #</t>
    <phoneticPr fontId="1" type="noConversion"/>
  </si>
  <si>
    <t>AAV1(555)</t>
    <phoneticPr fontId="1" type="noConversion"/>
  </si>
  <si>
    <t>Percentage</t>
    <phoneticPr fontId="1" type="noConversion"/>
  </si>
  <si>
    <t>Pre-stim</t>
    <phoneticPr fontId="1" type="noConversion"/>
  </si>
  <si>
    <t>10Hz stim</t>
    <phoneticPr fontId="1" type="noConversion"/>
  </si>
  <si>
    <t>20Hz stim</t>
    <phoneticPr fontId="1" type="noConversion"/>
  </si>
  <si>
    <t>CNQX</t>
  </si>
  <si>
    <t>ACSF</t>
    <phoneticPr fontId="1" type="noConversion"/>
  </si>
  <si>
    <t>NPHR-OFF</t>
  </si>
  <si>
    <t>NPHR-ON</t>
  </si>
  <si>
    <t>control-off</t>
  </si>
  <si>
    <t>control-on</t>
  </si>
  <si>
    <t>NPHR-15 Off</t>
  </si>
  <si>
    <t>NPHR-15 On</t>
  </si>
  <si>
    <t>Control-15 Off</t>
  </si>
  <si>
    <t>Control-15 On</t>
  </si>
  <si>
    <t>NPHR-45 Off</t>
  </si>
  <si>
    <t>NPHR-45 On</t>
  </si>
  <si>
    <t>Control-45 Off</t>
  </si>
  <si>
    <t>Control-45 On</t>
  </si>
  <si>
    <t>NPHR L-CFA</t>
  </si>
  <si>
    <t>NPHR L-light</t>
  </si>
  <si>
    <t>NPHR L-recovery</t>
  </si>
  <si>
    <t>control L-CFA</t>
  </si>
  <si>
    <t>control L-light</t>
  </si>
  <si>
    <t>control L-recovery</t>
  </si>
  <si>
    <t>NPHR CFA</t>
  </si>
  <si>
    <t>NPHR shining light</t>
  </si>
  <si>
    <t>NPHR recovery</t>
  </si>
  <si>
    <t>control CFA</t>
  </si>
  <si>
    <t>control shining light</t>
  </si>
  <si>
    <t>control recovery</t>
  </si>
  <si>
    <t>NPHR-Off</t>
  </si>
  <si>
    <t>NPHR-On</t>
  </si>
  <si>
    <t>Control-Off</t>
  </si>
  <si>
    <t>Control-On</t>
  </si>
  <si>
    <t>Contralaterl</t>
    <phoneticPr fontId="1" type="noConversion"/>
  </si>
  <si>
    <t>Ipsilateral</t>
    <phoneticPr fontId="1" type="noConversion"/>
  </si>
  <si>
    <t>Contralateral</t>
    <phoneticPr fontId="1" type="noConversion"/>
  </si>
  <si>
    <t>Ipsilateral</t>
    <phoneticPr fontId="1" type="noConversion"/>
  </si>
  <si>
    <t>NPHR-off</t>
  </si>
  <si>
    <t>NPHR-on</t>
  </si>
  <si>
    <t>Control-off</t>
  </si>
  <si>
    <t>Control-on</t>
  </si>
  <si>
    <t>pre-condition</t>
  </si>
  <si>
    <t>post-condition</t>
  </si>
  <si>
    <t>NpHR</t>
    <phoneticPr fontId="1" type="noConversion"/>
  </si>
  <si>
    <t>mCherry</t>
    <phoneticPr fontId="1" type="noConversion"/>
  </si>
  <si>
    <t>NpHR</t>
    <phoneticPr fontId="1" type="noConversion"/>
  </si>
  <si>
    <t>PRE</t>
  </si>
  <si>
    <t>TEST</t>
  </si>
  <si>
    <t>CHR2</t>
  </si>
  <si>
    <t>CASP3</t>
  </si>
  <si>
    <t>EYFP</t>
  </si>
  <si>
    <t>Pre</t>
  </si>
  <si>
    <t>test</t>
  </si>
  <si>
    <t>Sham</t>
  </si>
  <si>
    <t>SNI</t>
  </si>
  <si>
    <t>SNI (firing rate)</t>
    <phoneticPr fontId="1" type="noConversion"/>
  </si>
  <si>
    <t>Sham</t>
    <phoneticPr fontId="1" type="noConversion"/>
  </si>
  <si>
    <t>Sham (PPR)</t>
    <phoneticPr fontId="1" type="noConversion"/>
  </si>
  <si>
    <t>SNI (PPR)</t>
    <phoneticPr fontId="1" type="noConversion"/>
  </si>
  <si>
    <t>Conection</t>
  </si>
  <si>
    <t>Non-conection</t>
  </si>
  <si>
    <t>eIPSC (pA)</t>
  </si>
  <si>
    <t>saline-ipsi</t>
  </si>
  <si>
    <t>Cap-ipsi</t>
  </si>
  <si>
    <t>Saline-contra</t>
  </si>
  <si>
    <t>Cap-contra</t>
  </si>
  <si>
    <t>CFA-ipsi</t>
  </si>
  <si>
    <t>CFA-contra</t>
  </si>
  <si>
    <t>sham-ipsi</t>
  </si>
  <si>
    <t>SNI-ipsi</t>
  </si>
  <si>
    <t>sham-contra</t>
  </si>
  <si>
    <t>SNI-contra</t>
  </si>
  <si>
    <t>eYFP</t>
  </si>
  <si>
    <t>pre-condition</t>
    <phoneticPr fontId="1" type="noConversion"/>
  </si>
  <si>
    <t>nphr</t>
  </si>
  <si>
    <t>eyfp</t>
  </si>
  <si>
    <t>pre</t>
  </si>
  <si>
    <t>NpHRR-15</t>
  </si>
  <si>
    <t>NPHR-15ON</t>
  </si>
  <si>
    <t>EYFP-15</t>
  </si>
  <si>
    <t>EYFP-15ON</t>
  </si>
  <si>
    <t>NPHR-45</t>
  </si>
  <si>
    <t>NPHR-45 on</t>
  </si>
  <si>
    <t>eyfp-45</t>
  </si>
  <si>
    <t>eyfp-45on</t>
  </si>
  <si>
    <t>NpHR PRE-CAP</t>
  </si>
  <si>
    <t>EYFP PRE-CAP</t>
  </si>
  <si>
    <t>Cap</t>
  </si>
  <si>
    <t>Cap+yellow</t>
  </si>
  <si>
    <t>NpHR/Cap</t>
    <phoneticPr fontId="1" type="noConversion"/>
  </si>
  <si>
    <t>NpHR/Cap+yellow</t>
    <phoneticPr fontId="1" type="noConversion"/>
  </si>
  <si>
    <t>EYFP/Cap</t>
    <phoneticPr fontId="1" type="noConversion"/>
  </si>
  <si>
    <t>EYFP/Cap+yellow</t>
    <phoneticPr fontId="1" type="noConversion"/>
  </si>
  <si>
    <t>NpHR</t>
    <phoneticPr fontId="1" type="noConversion"/>
  </si>
  <si>
    <t>EYFP</t>
    <phoneticPr fontId="1" type="noConversion"/>
  </si>
  <si>
    <t>contra-nphr-off</t>
  </si>
  <si>
    <t>contra-yfp-on</t>
  </si>
  <si>
    <t>conta-yfp-off</t>
  </si>
  <si>
    <t>Light on</t>
    <phoneticPr fontId="1" type="noConversion"/>
  </si>
  <si>
    <t>contra-nphr-on</t>
  </si>
  <si>
    <t>NpHR</t>
    <phoneticPr fontId="1" type="noConversion"/>
  </si>
  <si>
    <t>Off</t>
    <phoneticPr fontId="1" type="noConversion"/>
  </si>
  <si>
    <t>on</t>
    <phoneticPr fontId="1" type="noConversion"/>
  </si>
  <si>
    <t>Off</t>
    <phoneticPr fontId="1" type="noConversion"/>
  </si>
  <si>
    <t>EYFP</t>
    <phoneticPr fontId="1" type="noConversion"/>
  </si>
  <si>
    <t>contra-Control-off</t>
  </si>
  <si>
    <t>contra-Control-on</t>
  </si>
  <si>
    <t>cntra-ChR2-off</t>
  </si>
  <si>
    <t>conta-ChR2-on</t>
  </si>
  <si>
    <t>contra-ChR2-off</t>
  </si>
  <si>
    <t>ChR2-on</t>
  </si>
  <si>
    <t>contral-Control-off</t>
  </si>
  <si>
    <t>Contra-yfp-off</t>
  </si>
  <si>
    <t>Ipsi-ChR2-off</t>
  </si>
  <si>
    <t>Ipsi-ChR2-on</t>
  </si>
  <si>
    <t>Ipsi-yfp-off</t>
  </si>
  <si>
    <t>Ipsi-yfp-on</t>
  </si>
  <si>
    <t>Contra-ChR2-off</t>
  </si>
  <si>
    <t>Contra-ChR2-on</t>
  </si>
  <si>
    <t>merge</t>
    <phoneticPr fontId="4" type="noConversion"/>
  </si>
  <si>
    <t>red</t>
    <phoneticPr fontId="4" type="noConversion"/>
  </si>
  <si>
    <t>Total</t>
    <phoneticPr fontId="1" type="noConversion"/>
  </si>
  <si>
    <t>saline</t>
  </si>
  <si>
    <t>ChR2</t>
  </si>
  <si>
    <t>taCasp3</t>
  </si>
  <si>
    <t>Light off</t>
    <phoneticPr fontId="1" type="noConversion"/>
  </si>
  <si>
    <t>Pre-light</t>
    <phoneticPr fontId="1" type="noConversion"/>
  </si>
  <si>
    <t>On</t>
    <phoneticPr fontId="1" type="noConversion"/>
  </si>
  <si>
    <t>Recovery</t>
    <phoneticPr fontId="1" type="noConversion"/>
  </si>
  <si>
    <t>ChR2</t>
    <phoneticPr fontId="1" type="noConversion"/>
  </si>
  <si>
    <t>taCasp3</t>
    <phoneticPr fontId="1" type="noConversion"/>
  </si>
  <si>
    <t>Mouse 1</t>
    <phoneticPr fontId="1" type="noConversion"/>
  </si>
  <si>
    <t>Mouse2</t>
    <phoneticPr fontId="1" type="noConversion"/>
  </si>
  <si>
    <t>Mouse 3</t>
    <phoneticPr fontId="1" type="noConversion"/>
  </si>
  <si>
    <t>Mouse 4</t>
    <phoneticPr fontId="1" type="noConversion"/>
  </si>
  <si>
    <t>Mouse 5</t>
    <phoneticPr fontId="1" type="noConversion"/>
  </si>
  <si>
    <t>Panel e</t>
    <phoneticPr fontId="1" type="noConversion"/>
  </si>
  <si>
    <t>Panel i</t>
    <phoneticPr fontId="1" type="noConversion"/>
  </si>
  <si>
    <t>Panel m</t>
    <phoneticPr fontId="1" type="noConversion"/>
  </si>
  <si>
    <t>PWT (g)</t>
    <phoneticPr fontId="1" type="noConversion"/>
  </si>
  <si>
    <t>Cap</t>
    <phoneticPr fontId="1" type="noConversion"/>
  </si>
  <si>
    <t>0 min</t>
    <phoneticPr fontId="1" type="noConversion"/>
  </si>
  <si>
    <t>15 min</t>
    <phoneticPr fontId="1" type="noConversion"/>
  </si>
  <si>
    <t>45 min</t>
    <phoneticPr fontId="1" type="noConversion"/>
  </si>
  <si>
    <t>Saline</t>
    <phoneticPr fontId="1" type="noConversion"/>
  </si>
  <si>
    <t>Day</t>
    <phoneticPr fontId="1" type="noConversion"/>
  </si>
  <si>
    <t>CFA (PWT, g)</t>
    <phoneticPr fontId="1" type="noConversion"/>
  </si>
  <si>
    <t>Saline (PWT, g)</t>
    <phoneticPr fontId="1" type="noConversion"/>
  </si>
  <si>
    <t>CFA (PWL, s)</t>
    <phoneticPr fontId="1" type="noConversion"/>
  </si>
  <si>
    <t>Saline (PWL, s)</t>
    <phoneticPr fontId="1" type="noConversion"/>
  </si>
  <si>
    <t>SNI (PWT, g)</t>
    <phoneticPr fontId="1" type="noConversion"/>
  </si>
  <si>
    <t>Sham (PWT, g)</t>
    <phoneticPr fontId="1" type="noConversion"/>
  </si>
  <si>
    <t>Day</t>
    <phoneticPr fontId="1" type="noConversion"/>
  </si>
  <si>
    <t>SNI (PWL, s)</t>
    <phoneticPr fontId="1" type="noConversion"/>
  </si>
  <si>
    <t>Sham (PWL, s)</t>
    <phoneticPr fontId="1" type="noConversion"/>
  </si>
  <si>
    <t>sham</t>
  </si>
  <si>
    <t>sni</t>
  </si>
  <si>
    <t>Panel c</t>
    <phoneticPr fontId="1" type="noConversion"/>
  </si>
  <si>
    <t>Panel g</t>
    <phoneticPr fontId="1" type="noConversion"/>
  </si>
  <si>
    <t>Panel k</t>
    <phoneticPr fontId="1" type="noConversion"/>
  </si>
  <si>
    <t>Panel s</t>
    <phoneticPr fontId="1" type="noConversion"/>
  </si>
  <si>
    <t>Panel u</t>
    <phoneticPr fontId="1" type="noConversion"/>
  </si>
  <si>
    <t>Current (pA)</t>
    <phoneticPr fontId="1" type="noConversion"/>
  </si>
  <si>
    <t>Sham</t>
    <phoneticPr fontId="1" type="noConversion"/>
  </si>
  <si>
    <t>Panel o</t>
    <phoneticPr fontId="1" type="noConversion"/>
  </si>
  <si>
    <t>Panel q</t>
    <phoneticPr fontId="1" type="noConversion"/>
  </si>
  <si>
    <t>GCaMP6</t>
    <phoneticPr fontId="3" type="noConversion"/>
  </si>
  <si>
    <t>Panel j</t>
    <phoneticPr fontId="1" type="noConversion"/>
  </si>
  <si>
    <t>eYFP</t>
    <phoneticPr fontId="3" type="noConversion"/>
  </si>
  <si>
    <t>Capsaicin</t>
    <phoneticPr fontId="3" type="noConversion"/>
  </si>
  <si>
    <t>Panel x</t>
    <phoneticPr fontId="1" type="noConversion"/>
  </si>
  <si>
    <t>Panel f</t>
    <phoneticPr fontId="1" type="noConversion"/>
  </si>
  <si>
    <t>eYFP</t>
    <phoneticPr fontId="3" type="noConversion"/>
  </si>
  <si>
    <t>GCaMP6</t>
    <phoneticPr fontId="3" type="noConversion"/>
  </si>
  <si>
    <t>Panel n</t>
    <phoneticPr fontId="1" type="noConversion"/>
  </si>
  <si>
    <t>Panel r</t>
    <phoneticPr fontId="1" type="noConversion"/>
  </si>
  <si>
    <t>SNI</t>
    <phoneticPr fontId="3" type="noConversion"/>
  </si>
  <si>
    <t>Capsaicin</t>
    <phoneticPr fontId="3" type="noConversion"/>
  </si>
  <si>
    <t>Panel g</t>
    <phoneticPr fontId="1" type="noConversion"/>
  </si>
  <si>
    <t>Panel c</t>
    <phoneticPr fontId="1" type="noConversion"/>
  </si>
  <si>
    <t>Panel b</t>
    <phoneticPr fontId="1" type="noConversion"/>
  </si>
  <si>
    <t>Panel c</t>
    <phoneticPr fontId="1" type="noConversion"/>
  </si>
  <si>
    <t>Panel d</t>
    <phoneticPr fontId="1" type="noConversion"/>
  </si>
  <si>
    <t>Panel e</t>
    <phoneticPr fontId="1" type="noConversion"/>
  </si>
  <si>
    <t>Panel f</t>
    <phoneticPr fontId="1" type="noConversion"/>
  </si>
  <si>
    <t>Panel h</t>
    <phoneticPr fontId="1" type="noConversion"/>
  </si>
  <si>
    <t>Panel j</t>
    <phoneticPr fontId="1" type="noConversion"/>
  </si>
  <si>
    <t>Panel k</t>
    <phoneticPr fontId="1" type="noConversion"/>
  </si>
  <si>
    <t>Panel m</t>
    <phoneticPr fontId="1" type="noConversion"/>
  </si>
  <si>
    <t>Panel n</t>
    <phoneticPr fontId="1" type="noConversion"/>
  </si>
  <si>
    <t>Panel p</t>
    <phoneticPr fontId="1" type="noConversion"/>
  </si>
  <si>
    <t>Panel s</t>
    <phoneticPr fontId="1" type="noConversion"/>
  </si>
  <si>
    <t>Panel t</t>
    <phoneticPr fontId="1" type="noConversion"/>
  </si>
  <si>
    <t>saline</t>
    <phoneticPr fontId="3" type="noConversion"/>
  </si>
  <si>
    <t>CNO</t>
    <phoneticPr fontId="3" type="noConversion"/>
  </si>
  <si>
    <t>GCaMP6</t>
    <phoneticPr fontId="3" type="noConversion"/>
  </si>
  <si>
    <t>saline</t>
    <phoneticPr fontId="3" type="noConversion"/>
  </si>
  <si>
    <t>CNO</t>
    <phoneticPr fontId="3" type="noConversion"/>
  </si>
  <si>
    <t>ipsi-yfp-on</t>
  </si>
  <si>
    <t>ipsi-yfp-off</t>
  </si>
  <si>
    <t>ipsi-nphr-on</t>
  </si>
  <si>
    <t>ipsi-nphr-off</t>
  </si>
  <si>
    <t>ipsi-Control-on</t>
  </si>
  <si>
    <t>ipsi-Control-off</t>
  </si>
  <si>
    <t>ipsi-ChR2-on</t>
  </si>
  <si>
    <t>ipsi-ChR2-off</t>
  </si>
  <si>
    <t>Panel d</t>
    <phoneticPr fontId="1" type="noConversion"/>
  </si>
  <si>
    <t>Panel f</t>
    <phoneticPr fontId="1" type="noConversion"/>
  </si>
  <si>
    <t>Panel g</t>
    <phoneticPr fontId="1" type="noConversion"/>
  </si>
  <si>
    <t>Panel h</t>
    <phoneticPr fontId="1" type="noConversion"/>
  </si>
  <si>
    <t>Panel l</t>
    <phoneticPr fontId="1" type="noConversion"/>
  </si>
  <si>
    <t>Panel i</t>
    <phoneticPr fontId="1" type="noConversion"/>
  </si>
  <si>
    <t>Panel o</t>
    <phoneticPr fontId="1" type="noConversion"/>
  </si>
  <si>
    <t>Panel c</t>
    <phoneticPr fontId="1" type="noConversion"/>
  </si>
  <si>
    <t>Panel g</t>
    <phoneticPr fontId="1" type="noConversion"/>
  </si>
  <si>
    <t>eYFP</t>
    <phoneticPr fontId="3" type="noConversion"/>
  </si>
  <si>
    <t>CNO</t>
    <phoneticPr fontId="3" type="noConversion"/>
  </si>
  <si>
    <t>CNO</t>
    <phoneticPr fontId="3" type="noConversion"/>
  </si>
  <si>
    <t>CNO</t>
    <phoneticPr fontId="3" type="noConversion"/>
  </si>
  <si>
    <t>Panel i</t>
    <phoneticPr fontId="1" type="noConversion"/>
  </si>
  <si>
    <t>Panel j</t>
    <phoneticPr fontId="1" type="noConversion"/>
  </si>
  <si>
    <t>Panel k</t>
    <phoneticPr fontId="1" type="noConversion"/>
  </si>
  <si>
    <t>Panel l</t>
    <phoneticPr fontId="1" type="noConversion"/>
  </si>
  <si>
    <t>Panel m</t>
    <phoneticPr fontId="1" type="noConversion"/>
  </si>
  <si>
    <t>Test</t>
    <phoneticPr fontId="1" type="noConversion"/>
  </si>
  <si>
    <t>Pre-condition</t>
    <phoneticPr fontId="1" type="noConversion"/>
  </si>
  <si>
    <t>EYFP</t>
    <phoneticPr fontId="1" type="noConversion"/>
  </si>
  <si>
    <t>NpHR</t>
    <phoneticPr fontId="1" type="noConversion"/>
  </si>
  <si>
    <t>eyfp-recovery</t>
  </si>
  <si>
    <t>eyfp-on</t>
  </si>
  <si>
    <t>eyfp-pre</t>
  </si>
  <si>
    <t>nphr-recovery</t>
  </si>
  <si>
    <t>nphr-on</t>
  </si>
  <si>
    <t>nphr-pre</t>
  </si>
  <si>
    <t>eyfp-off</t>
  </si>
  <si>
    <t>nphr-off</t>
  </si>
  <si>
    <t>on-eyfp</t>
  </si>
  <si>
    <t>off-eyfp</t>
  </si>
  <si>
    <t>on-nphr</t>
  </si>
  <si>
    <t>off-nphr</t>
  </si>
  <si>
    <t>eyfp-on-ipsi</t>
  </si>
  <si>
    <t>eyfp-off-ipsi</t>
  </si>
  <si>
    <t>nphr-on-ipsi</t>
  </si>
  <si>
    <t>nphr-off-ipsi</t>
  </si>
  <si>
    <t>eyfp-on-contra</t>
  </si>
  <si>
    <t>eyfp-off-contra</t>
  </si>
  <si>
    <t>nphr-on-contra</t>
  </si>
  <si>
    <t>nphr-off-contra</t>
  </si>
  <si>
    <t>chr2-on-ipsi</t>
  </si>
  <si>
    <t>chr2-off-ipsi</t>
  </si>
  <si>
    <t>chr2-on-contra</t>
  </si>
  <si>
    <t>chr2-off-contra</t>
  </si>
  <si>
    <t>Panel f</t>
    <phoneticPr fontId="1" type="noConversion"/>
  </si>
  <si>
    <t>Panel i</t>
    <phoneticPr fontId="1" type="noConversion"/>
  </si>
  <si>
    <t>Panel j</t>
    <phoneticPr fontId="1" type="noConversion"/>
  </si>
  <si>
    <t>Panel l</t>
    <phoneticPr fontId="1" type="noConversion"/>
  </si>
  <si>
    <t>Panel p</t>
    <phoneticPr fontId="1" type="noConversion"/>
  </si>
  <si>
    <t>Panel c</t>
  </si>
  <si>
    <t>STN</t>
  </si>
  <si>
    <t>Panel i</t>
  </si>
  <si>
    <t>Center time</t>
    <phoneticPr fontId="1" type="noConversion"/>
  </si>
  <si>
    <t>ChR2-Off</t>
  </si>
  <si>
    <t>control-Off</t>
  </si>
  <si>
    <t>ChR2-On</t>
  </si>
  <si>
    <t>control-On</t>
  </si>
  <si>
    <t>Velocity</t>
    <phoneticPr fontId="1" type="noConversion"/>
  </si>
  <si>
    <t>Panel a</t>
    <phoneticPr fontId="1" type="noConversion"/>
  </si>
  <si>
    <t>EYFP-off</t>
    <phoneticPr fontId="1" type="noConversion"/>
  </si>
  <si>
    <t>EYFP-on</t>
    <phoneticPr fontId="1" type="noConversion"/>
  </si>
  <si>
    <t>EYFP-on</t>
    <phoneticPr fontId="1" type="noConversion"/>
  </si>
  <si>
    <t>NPHR-Pre-1</t>
  </si>
  <si>
    <t>Control-Pre</t>
  </si>
  <si>
    <t>NPHR R baseline</t>
  </si>
  <si>
    <t>NPHR R-CFA</t>
  </si>
  <si>
    <t>NPHR R-light</t>
  </si>
  <si>
    <t>NPHR R-recovery</t>
  </si>
  <si>
    <t>control R baseline</t>
  </si>
  <si>
    <t>control R-CFA</t>
  </si>
  <si>
    <t>control R-light</t>
  </si>
  <si>
    <t>control R-recovery</t>
  </si>
  <si>
    <t>NPHR baseline</t>
  </si>
  <si>
    <t>EYFP</t>
    <phoneticPr fontId="1" type="noConversion"/>
  </si>
  <si>
    <t>EYFP CFA</t>
    <phoneticPr fontId="1" type="noConversion"/>
  </si>
  <si>
    <t>EYFP shining light</t>
    <phoneticPr fontId="1" type="noConversion"/>
  </si>
  <si>
    <t>EYFP recovery</t>
    <phoneticPr fontId="1" type="noConversion"/>
  </si>
  <si>
    <t>Distance</t>
    <phoneticPr fontId="1" type="noConversion"/>
  </si>
  <si>
    <t>Day</t>
    <phoneticPr fontId="1" type="noConversion"/>
  </si>
  <si>
    <t>NpHR</t>
  </si>
  <si>
    <t>Speed</t>
    <phoneticPr fontId="1" type="noConversion"/>
  </si>
  <si>
    <t>NpHr off</t>
  </si>
  <si>
    <t>eYFP off</t>
  </si>
  <si>
    <t>NPHR ON</t>
  </si>
  <si>
    <t>EYFP ON</t>
  </si>
  <si>
    <t>Off</t>
    <phoneticPr fontId="1" type="noConversion"/>
  </si>
  <si>
    <t>On</t>
    <phoneticPr fontId="1" type="noConversion"/>
  </si>
  <si>
    <t>Light off</t>
  </si>
  <si>
    <t>Light on</t>
  </si>
  <si>
    <t>Sham (Hz)</t>
    <phoneticPr fontId="1" type="noConversion"/>
  </si>
  <si>
    <t>SNI (Hz)</t>
    <phoneticPr fontId="1" type="noConversion"/>
  </si>
  <si>
    <t>Panel k</t>
    <phoneticPr fontId="1" type="noConversion"/>
  </si>
  <si>
    <t>Injecting current (pA)</t>
    <phoneticPr fontId="1" type="noConversion"/>
  </si>
  <si>
    <t>Sham (Firing rate, Hz)</t>
    <phoneticPr fontId="1" type="noConversion"/>
  </si>
  <si>
    <t>SNI (Firing rate, Hz)</t>
    <phoneticPr fontId="1" type="noConversion"/>
  </si>
  <si>
    <t>Sham (Firing rate, Hz)</t>
    <phoneticPr fontId="1" type="noConversion"/>
  </si>
  <si>
    <t>SALINE</t>
  </si>
  <si>
    <t>CNO</t>
  </si>
  <si>
    <t>Panel j</t>
    <phoneticPr fontId="1" type="noConversion"/>
  </si>
  <si>
    <t>Panel b</t>
    <phoneticPr fontId="1" type="noConversion"/>
  </si>
  <si>
    <t>chr2</t>
  </si>
  <si>
    <t>tacasp3</t>
  </si>
  <si>
    <t>Panel c</t>
    <phoneticPr fontId="1" type="noConversion"/>
  </si>
  <si>
    <t>Panel d</t>
    <phoneticPr fontId="1" type="noConversion"/>
  </si>
  <si>
    <t>Panel e</t>
    <phoneticPr fontId="1" type="noConversion"/>
  </si>
  <si>
    <t>chr2-off</t>
  </si>
  <si>
    <t>chr2-on</t>
  </si>
  <si>
    <t>tacasp3-off</t>
  </si>
  <si>
    <t>tacasp3-on</t>
  </si>
  <si>
    <t>ctrl-off</t>
  </si>
  <si>
    <t>ctrl-on</t>
  </si>
  <si>
    <t>Panel f</t>
    <phoneticPr fontId="1" type="noConversion"/>
  </si>
  <si>
    <t>Panel g</t>
    <phoneticPr fontId="1" type="noConversion"/>
  </si>
  <si>
    <t>Panel h</t>
    <phoneticPr fontId="1" type="noConversion"/>
  </si>
  <si>
    <t>ctrl</t>
  </si>
  <si>
    <t>Panel j</t>
    <phoneticPr fontId="1" type="noConversion"/>
  </si>
  <si>
    <t>Panel k</t>
    <phoneticPr fontId="1" type="noConversion"/>
  </si>
  <si>
    <t>Panel l</t>
    <phoneticPr fontId="1" type="noConversion"/>
  </si>
  <si>
    <t>chr2-pre</t>
  </si>
  <si>
    <t>chr2-recovery</t>
  </si>
  <si>
    <t>tacasp3-pre</t>
  </si>
  <si>
    <t>tacasp3-recovery</t>
  </si>
  <si>
    <t>ctrl-pre</t>
  </si>
  <si>
    <t>ctrl-recovery</t>
  </si>
  <si>
    <t>Panel m</t>
    <phoneticPr fontId="1" type="noConversion"/>
  </si>
  <si>
    <t>Panel o</t>
    <phoneticPr fontId="1" type="noConversion"/>
  </si>
  <si>
    <t>tacasp</t>
  </si>
  <si>
    <t>Panel p</t>
    <phoneticPr fontId="1" type="noConversion"/>
  </si>
  <si>
    <t>day3</t>
  </si>
  <si>
    <t>day7</t>
    <phoneticPr fontId="1" type="noConversion"/>
  </si>
  <si>
    <t>Panel q</t>
    <phoneticPr fontId="1" type="noConversion"/>
  </si>
  <si>
    <t>taCasp3</t>
    <phoneticPr fontId="1" type="noConversion"/>
  </si>
  <si>
    <t>day1</t>
  </si>
  <si>
    <t>day2</t>
  </si>
  <si>
    <t>day 3</t>
  </si>
  <si>
    <t>day 4</t>
  </si>
  <si>
    <t>day 5</t>
  </si>
  <si>
    <t>Panel r</t>
    <phoneticPr fontId="1" type="noConversion"/>
  </si>
  <si>
    <t>Panel s</t>
    <phoneticPr fontId="1" type="noConversion"/>
  </si>
  <si>
    <t>Panel t</t>
    <phoneticPr fontId="1" type="noConversion"/>
  </si>
  <si>
    <t>Panel u</t>
    <phoneticPr fontId="1" type="noConversion"/>
  </si>
  <si>
    <t>hM4Di(-)</t>
    <phoneticPr fontId="1" type="noConversion"/>
  </si>
  <si>
    <t>hM3Dq (+)</t>
    <phoneticPr fontId="1" type="noConversion"/>
  </si>
  <si>
    <t>hM3Dq(+)</t>
    <phoneticPr fontId="1" type="noConversion"/>
  </si>
  <si>
    <t>Time (s)</t>
    <phoneticPr fontId="1" type="noConversion"/>
  </si>
  <si>
    <t>mean</t>
    <phoneticPr fontId="1" type="noConversion"/>
  </si>
  <si>
    <t>mean</t>
    <phoneticPr fontId="1" type="noConversion"/>
  </si>
  <si>
    <t>SE</t>
    <phoneticPr fontId="1" type="noConversion"/>
  </si>
  <si>
    <t>mean</t>
    <phoneticPr fontId="1" type="noConversion"/>
  </si>
  <si>
    <t>SE</t>
    <phoneticPr fontId="1" type="noConversion"/>
  </si>
  <si>
    <t>Time (s)</t>
    <phoneticPr fontId="1" type="noConversion"/>
  </si>
  <si>
    <t>hM4Di(+)</t>
    <phoneticPr fontId="1" type="noConversion"/>
  </si>
  <si>
    <t>hM3Dq(-)</t>
    <phoneticPr fontId="1" type="noConversion"/>
  </si>
  <si>
    <t>Panel b</t>
    <phoneticPr fontId="1" type="noConversion"/>
  </si>
  <si>
    <t>Panel c</t>
    <phoneticPr fontId="1" type="noConversion"/>
  </si>
  <si>
    <t>Panel e</t>
    <phoneticPr fontId="1" type="noConversion"/>
  </si>
  <si>
    <t>Panel f</t>
    <phoneticPr fontId="1" type="noConversion"/>
  </si>
  <si>
    <t>ML (mm)</t>
    <phoneticPr fontId="1" type="noConversion"/>
  </si>
  <si>
    <t>32% (8 cells)</t>
    <phoneticPr fontId="1" type="noConversion"/>
  </si>
  <si>
    <t>68% (17 cells)</t>
    <phoneticPr fontId="1" type="noConversion"/>
  </si>
  <si>
    <t>Panel e</t>
    <phoneticPr fontId="1" type="noConversion"/>
  </si>
  <si>
    <t>Panel f</t>
    <phoneticPr fontId="1" type="noConversion"/>
  </si>
  <si>
    <t>Panel  h</t>
    <phoneticPr fontId="1" type="noConversion"/>
  </si>
  <si>
    <t>mCherry</t>
  </si>
  <si>
    <t>+taCasp3</t>
  </si>
  <si>
    <t>Panel d</t>
    <phoneticPr fontId="1" type="noConversion"/>
  </si>
  <si>
    <t>Panel p</t>
    <phoneticPr fontId="1" type="noConversion"/>
  </si>
  <si>
    <t>Panel q</t>
    <phoneticPr fontId="1" type="noConversion"/>
  </si>
  <si>
    <t>Light off</t>
    <phoneticPr fontId="1" type="noConversion"/>
  </si>
  <si>
    <t>Light on</t>
    <phoneticPr fontId="1" type="noConversion"/>
  </si>
  <si>
    <t>Panel e</t>
    <phoneticPr fontId="1" type="noConversion"/>
  </si>
  <si>
    <t>Panel f</t>
    <phoneticPr fontId="1" type="noConversion"/>
  </si>
  <si>
    <t>6 (Light on)</t>
    <phoneticPr fontId="1" type="noConversion"/>
  </si>
  <si>
    <t>hM4Di (-)</t>
    <phoneticPr fontId="1" type="noConversion"/>
  </si>
  <si>
    <t>hM4Di (+)</t>
    <phoneticPr fontId="1" type="noConversion"/>
  </si>
  <si>
    <t>hM3Dq (-)</t>
    <phoneticPr fontId="1" type="noConversion"/>
  </si>
  <si>
    <t>Baseline</t>
    <phoneticPr fontId="1" type="noConversion"/>
  </si>
  <si>
    <t>CNO</t>
    <phoneticPr fontId="1" type="noConversion"/>
  </si>
  <si>
    <t>Wash</t>
    <phoneticPr fontId="1" type="noConversion"/>
  </si>
  <si>
    <t>Panel j</t>
    <phoneticPr fontId="1" type="noConversion"/>
  </si>
  <si>
    <t>LPB</t>
  </si>
  <si>
    <t>MPB</t>
  </si>
  <si>
    <t>PPN</t>
  </si>
  <si>
    <t>SNr</t>
  </si>
  <si>
    <t>SNc</t>
  </si>
  <si>
    <t>VTA</t>
  </si>
  <si>
    <t>GPi</t>
  </si>
  <si>
    <t>GPe</t>
  </si>
  <si>
    <t>VP</t>
  </si>
  <si>
    <t>Panel d</t>
    <phoneticPr fontId="1" type="noConversion"/>
  </si>
  <si>
    <t>Amplitude (pA)</t>
    <phoneticPr fontId="1" type="noConversion"/>
  </si>
  <si>
    <t>Panel h</t>
    <phoneticPr fontId="1" type="noConversion"/>
  </si>
  <si>
    <t>Hyperpolarization (mV)</t>
    <phoneticPr fontId="1" type="noConversion"/>
  </si>
  <si>
    <t>Panel (l-n)</t>
    <phoneticPr fontId="1" type="noConversion"/>
  </si>
  <si>
    <t>Panel (o)</t>
    <phoneticPr fontId="1" type="noConversion"/>
  </si>
  <si>
    <t>Panel p</t>
    <phoneticPr fontId="1" type="noConversion"/>
  </si>
  <si>
    <t>Panel q</t>
    <phoneticPr fontId="1" type="noConversion"/>
  </si>
  <si>
    <t>Light off</t>
    <phoneticPr fontId="1" type="noConversion"/>
  </si>
  <si>
    <t>Light on</t>
    <phoneticPr fontId="1" type="noConversion"/>
  </si>
  <si>
    <t>Light on</t>
    <phoneticPr fontId="1" type="noConversion"/>
  </si>
  <si>
    <t>Panel q</t>
    <phoneticPr fontId="1" type="noConversion"/>
  </si>
  <si>
    <t>Panel 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</si>
</sst>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9"/>
      <name val="Tahoma"/>
      <family val="2"/>
      <charset val="134"/>
    </font>
    <font>
      <sz val="6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1"/>
      <color theme="1"/>
      <name val="等线"/>
      <family val="2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>
      <alignment vertical="center"/>
    </xf>
    <xf numFmtId="0" fontId="2" fillId="0" borderId="0" xfId="0" applyFont="1" applyFill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>
      <alignment vertical="center"/>
    </xf>
    <xf numFmtId="0" fontId="10" fillId="0" borderId="0" xfId="0" applyFont="1" applyAlignment="1"/>
    <xf numFmtId="0" fontId="6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zoomScale="70" zoomScaleNormal="70" zoomScaleSheetLayoutView="70" workbookViewId="0">
      <selection activeCell="L65" sqref="L65"/>
    </sheetView>
  </sheetViews>
  <sheetFormatPr defaultRowHeight="14.25" x14ac:dyDescent="0.2"/>
  <sheetData>
    <row r="1" spans="1:21" x14ac:dyDescent="0.2">
      <c r="D1" s="23" t="s">
        <v>151</v>
      </c>
      <c r="E1" s="23"/>
      <c r="F1" s="23"/>
      <c r="G1" s="23"/>
      <c r="H1" s="23"/>
      <c r="I1" s="23"/>
      <c r="J1" s="23"/>
      <c r="L1" t="s">
        <v>148</v>
      </c>
      <c r="M1" t="s">
        <v>74</v>
      </c>
      <c r="N1" t="s">
        <v>75</v>
      </c>
      <c r="O1" t="s">
        <v>76</v>
      </c>
      <c r="P1" t="s">
        <v>77</v>
      </c>
    </row>
    <row r="2" spans="1:21" x14ac:dyDescent="0.2">
      <c r="A2" t="s">
        <v>169</v>
      </c>
      <c r="B2" s="23" t="s">
        <v>152</v>
      </c>
      <c r="C2" t="s">
        <v>153</v>
      </c>
      <c r="D2">
        <v>0.99099999999999999</v>
      </c>
      <c r="E2">
        <v>1.4259999999999999</v>
      </c>
      <c r="F2">
        <v>1.0329999999999999</v>
      </c>
      <c r="G2">
        <v>0.74</v>
      </c>
      <c r="H2">
        <v>1.571</v>
      </c>
      <c r="I2">
        <v>0.81799999999999995</v>
      </c>
      <c r="J2">
        <v>0.94299999999999995</v>
      </c>
      <c r="M2" s="2">
        <v>3</v>
      </c>
      <c r="N2" s="2">
        <v>21.11</v>
      </c>
      <c r="O2" s="2">
        <v>2.5</v>
      </c>
      <c r="P2" s="2">
        <v>29.893329999999999</v>
      </c>
    </row>
    <row r="3" spans="1:21" x14ac:dyDescent="0.2">
      <c r="B3" s="23"/>
      <c r="C3" t="s">
        <v>154</v>
      </c>
      <c r="D3">
        <v>3.7999999999999999E-2</v>
      </c>
      <c r="E3">
        <v>5.0999999999999997E-2</v>
      </c>
      <c r="F3">
        <v>3.7999999999999999E-2</v>
      </c>
      <c r="G3">
        <v>1.4E-2</v>
      </c>
      <c r="H3">
        <v>3.7999999999999999E-2</v>
      </c>
      <c r="I3">
        <v>3.7999999999999999E-2</v>
      </c>
      <c r="J3">
        <v>0.08</v>
      </c>
      <c r="M3" s="2">
        <v>1</v>
      </c>
      <c r="N3" s="2">
        <v>23.5</v>
      </c>
      <c r="O3" s="2">
        <v>3</v>
      </c>
      <c r="P3" s="2">
        <v>42</v>
      </c>
    </row>
    <row r="4" spans="1:21" x14ac:dyDescent="0.2">
      <c r="B4" s="23"/>
      <c r="C4" t="s">
        <v>155</v>
      </c>
      <c r="D4">
        <v>7.2999999999999995E-2</v>
      </c>
      <c r="E4">
        <v>2.1999999999999999E-2</v>
      </c>
      <c r="F4">
        <v>0.127</v>
      </c>
      <c r="G4">
        <v>3.7999999999999999E-2</v>
      </c>
      <c r="H4">
        <v>7.2999999999999995E-2</v>
      </c>
      <c r="I4">
        <v>9.8000000000000004E-2</v>
      </c>
      <c r="J4">
        <v>1.4E-2</v>
      </c>
      <c r="M4" s="2">
        <v>1.7</v>
      </c>
      <c r="N4" s="2">
        <v>12.33333</v>
      </c>
      <c r="O4" s="2">
        <v>4</v>
      </c>
      <c r="P4" s="2">
        <v>32.666670000000003</v>
      </c>
    </row>
    <row r="5" spans="1:21" x14ac:dyDescent="0.2">
      <c r="M5" s="2">
        <v>1</v>
      </c>
      <c r="N5" s="2">
        <v>51.666670000000003</v>
      </c>
      <c r="O5" s="2">
        <v>1</v>
      </c>
      <c r="P5" s="2">
        <v>24</v>
      </c>
    </row>
    <row r="6" spans="1:21" x14ac:dyDescent="0.2">
      <c r="B6" s="23" t="s">
        <v>156</v>
      </c>
      <c r="C6" t="s">
        <v>153</v>
      </c>
      <c r="D6">
        <v>1.0329999999999999</v>
      </c>
      <c r="E6">
        <v>0.94299999999999995</v>
      </c>
      <c r="F6">
        <v>0.83899999999999997</v>
      </c>
      <c r="G6">
        <v>1.722</v>
      </c>
      <c r="H6">
        <v>1.0649999999999999</v>
      </c>
      <c r="I6">
        <v>1.6020000000000001</v>
      </c>
      <c r="J6">
        <v>1.2569999999999999</v>
      </c>
      <c r="M6" s="2">
        <v>1</v>
      </c>
      <c r="N6" s="2">
        <v>27.33333</v>
      </c>
      <c r="O6" s="2">
        <v>2</v>
      </c>
      <c r="P6" s="2">
        <v>41.2</v>
      </c>
    </row>
    <row r="7" spans="1:21" x14ac:dyDescent="0.2">
      <c r="B7" s="23"/>
      <c r="C7" t="s">
        <v>154</v>
      </c>
      <c r="D7">
        <v>0.83899999999999997</v>
      </c>
      <c r="E7">
        <v>1.0329999999999999</v>
      </c>
      <c r="F7">
        <v>0.7</v>
      </c>
      <c r="G7">
        <v>0.83899999999999997</v>
      </c>
      <c r="H7">
        <v>1.4259999999999999</v>
      </c>
      <c r="I7">
        <v>1.0649999999999999</v>
      </c>
      <c r="J7">
        <v>1.61</v>
      </c>
    </row>
    <row r="8" spans="1:21" x14ac:dyDescent="0.2">
      <c r="B8" s="23"/>
      <c r="C8" t="s">
        <v>155</v>
      </c>
      <c r="D8">
        <v>1.595</v>
      </c>
      <c r="E8">
        <v>0.95199999999999996</v>
      </c>
      <c r="F8">
        <v>0.879</v>
      </c>
      <c r="G8">
        <v>1.7470000000000001</v>
      </c>
      <c r="H8">
        <v>1.1319999999999999</v>
      </c>
      <c r="I8">
        <v>1.8354999999999999</v>
      </c>
      <c r="J8">
        <v>1.3773333329999999</v>
      </c>
    </row>
    <row r="10" spans="1:21" x14ac:dyDescent="0.2">
      <c r="A10" t="s">
        <v>170</v>
      </c>
      <c r="B10" t="s">
        <v>157</v>
      </c>
      <c r="C10" s="23" t="s">
        <v>158</v>
      </c>
      <c r="D10" s="23"/>
      <c r="E10" s="23"/>
      <c r="F10" s="23"/>
      <c r="G10" s="23"/>
      <c r="H10" s="23"/>
      <c r="I10" s="23" t="s">
        <v>159</v>
      </c>
      <c r="J10" s="23"/>
      <c r="K10" s="23"/>
      <c r="L10" s="23"/>
      <c r="M10" s="23"/>
      <c r="N10" s="23"/>
      <c r="O10" s="23"/>
      <c r="Q10" t="s">
        <v>149</v>
      </c>
      <c r="R10" t="s">
        <v>74</v>
      </c>
      <c r="S10" t="s">
        <v>78</v>
      </c>
      <c r="T10" t="s">
        <v>76</v>
      </c>
      <c r="U10" t="s">
        <v>79</v>
      </c>
    </row>
    <row r="11" spans="1:21" x14ac:dyDescent="0.2">
      <c r="B11" s="2">
        <v>0</v>
      </c>
      <c r="C11" s="2">
        <v>0.99099999999999999</v>
      </c>
      <c r="D11" s="2">
        <v>1.4259999999999999</v>
      </c>
      <c r="E11" s="2">
        <v>0.81399999999999995</v>
      </c>
      <c r="F11" s="2">
        <v>0.94299999999999995</v>
      </c>
      <c r="G11" s="2">
        <v>1.571</v>
      </c>
      <c r="H11" s="2">
        <v>1.571</v>
      </c>
      <c r="I11" s="2">
        <v>1.2569999999999999</v>
      </c>
      <c r="J11" s="2">
        <v>0.81399999999999995</v>
      </c>
      <c r="K11" s="2">
        <v>1.5029999999999999</v>
      </c>
      <c r="L11" s="2">
        <v>1.2569999999999999</v>
      </c>
      <c r="M11" s="2">
        <v>0.67100000000000004</v>
      </c>
      <c r="N11" s="2">
        <v>0.61299999999999999</v>
      </c>
      <c r="O11" s="2">
        <v>0.83899999999999997</v>
      </c>
      <c r="R11" s="2">
        <v>1</v>
      </c>
      <c r="S11" s="2">
        <v>23.03</v>
      </c>
      <c r="T11" s="2">
        <v>2</v>
      </c>
      <c r="U11" s="2">
        <v>32.44</v>
      </c>
    </row>
    <row r="12" spans="1:21" x14ac:dyDescent="0.2">
      <c r="B12" s="2">
        <v>1</v>
      </c>
      <c r="C12" s="2">
        <v>0.11600000000000001</v>
      </c>
      <c r="D12" s="2">
        <v>0.127</v>
      </c>
      <c r="E12" s="2">
        <v>0.14699999999999999</v>
      </c>
      <c r="F12" s="2">
        <v>0.127</v>
      </c>
      <c r="G12" s="2">
        <v>9.8000000000000004E-2</v>
      </c>
      <c r="H12" s="2">
        <v>0.16300000000000001</v>
      </c>
      <c r="I12" s="2">
        <v>0.83899999999999997</v>
      </c>
      <c r="J12" s="2">
        <v>1.21</v>
      </c>
      <c r="K12" s="2">
        <v>0.93</v>
      </c>
      <c r="L12" s="2">
        <v>1.21</v>
      </c>
      <c r="M12" s="2">
        <v>0.98</v>
      </c>
      <c r="N12" s="2">
        <v>1.21</v>
      </c>
      <c r="O12" s="2">
        <v>0.89</v>
      </c>
      <c r="R12" s="2">
        <v>0</v>
      </c>
      <c r="S12" s="2">
        <v>12.2</v>
      </c>
      <c r="T12" s="2">
        <v>0</v>
      </c>
      <c r="U12" s="2">
        <v>18</v>
      </c>
    </row>
    <row r="13" spans="1:21" x14ac:dyDescent="0.2">
      <c r="B13" s="2">
        <v>2</v>
      </c>
      <c r="C13" s="2">
        <v>8.5500000000000007E-2</v>
      </c>
      <c r="D13" s="2">
        <v>0.128</v>
      </c>
      <c r="E13" s="2">
        <v>9.8000000000000004E-2</v>
      </c>
      <c r="F13" s="2">
        <v>0.157</v>
      </c>
      <c r="G13" s="2">
        <v>0.185</v>
      </c>
      <c r="H13" s="2">
        <v>0.187</v>
      </c>
      <c r="I13" s="2">
        <v>1.1200000000000001</v>
      </c>
      <c r="J13" s="2">
        <v>1.1100000000000001</v>
      </c>
      <c r="K13" s="2">
        <v>0.93</v>
      </c>
      <c r="L13" s="2">
        <v>1.1200000000000001</v>
      </c>
      <c r="M13" s="2">
        <v>0.87</v>
      </c>
      <c r="N13" s="2">
        <v>1.1200000000000001</v>
      </c>
      <c r="O13" s="2">
        <v>1.08</v>
      </c>
      <c r="R13" s="2">
        <v>2</v>
      </c>
      <c r="S13" s="2">
        <v>13.6</v>
      </c>
      <c r="T13" s="2">
        <v>3</v>
      </c>
      <c r="U13" s="2">
        <v>24.4</v>
      </c>
    </row>
    <row r="14" spans="1:21" x14ac:dyDescent="0.2">
      <c r="B14" s="2">
        <v>3</v>
      </c>
      <c r="C14" s="2">
        <v>9.8000000000000004E-2</v>
      </c>
      <c r="D14" s="2">
        <v>0.161</v>
      </c>
      <c r="E14" s="2">
        <v>0.127</v>
      </c>
      <c r="F14" s="2">
        <v>0.11600000000000001</v>
      </c>
      <c r="G14" s="2">
        <v>9.8000000000000004E-2</v>
      </c>
      <c r="H14" s="2">
        <v>0.187</v>
      </c>
      <c r="I14" s="2">
        <v>1.43</v>
      </c>
      <c r="J14" s="2">
        <v>1.21</v>
      </c>
      <c r="K14" s="2">
        <v>1.21</v>
      </c>
      <c r="L14" s="2">
        <v>1.28</v>
      </c>
      <c r="M14" s="2">
        <v>1.0669999999999999</v>
      </c>
      <c r="N14" s="2">
        <v>0.99</v>
      </c>
      <c r="O14" s="2">
        <v>0.98</v>
      </c>
      <c r="R14" s="2">
        <v>0</v>
      </c>
      <c r="S14" s="2">
        <v>25.4</v>
      </c>
      <c r="T14" s="2">
        <v>1</v>
      </c>
      <c r="U14" s="2">
        <v>32.4</v>
      </c>
    </row>
    <row r="15" spans="1:21" x14ac:dyDescent="0.2">
      <c r="R15" s="2">
        <v>0</v>
      </c>
      <c r="S15" s="2">
        <v>14</v>
      </c>
      <c r="T15" s="2">
        <v>0</v>
      </c>
      <c r="U15" s="2">
        <v>25</v>
      </c>
    </row>
    <row r="16" spans="1:21" x14ac:dyDescent="0.2">
      <c r="B16" t="s">
        <v>157</v>
      </c>
      <c r="C16" s="23" t="s">
        <v>160</v>
      </c>
      <c r="D16" s="23"/>
      <c r="E16" s="23"/>
      <c r="F16" s="23"/>
      <c r="G16" s="23"/>
      <c r="H16" s="23"/>
      <c r="I16" s="23"/>
      <c r="J16" s="23" t="s">
        <v>161</v>
      </c>
      <c r="K16" s="23"/>
      <c r="L16" s="23"/>
      <c r="M16" s="23"/>
      <c r="N16" s="23"/>
      <c r="O16" s="23"/>
    </row>
    <row r="17" spans="1:23" x14ac:dyDescent="0.2">
      <c r="B17" s="2">
        <v>0</v>
      </c>
      <c r="C17" s="2">
        <v>11.4</v>
      </c>
      <c r="D17" s="2">
        <v>14.4</v>
      </c>
      <c r="E17" s="2">
        <v>15.5</v>
      </c>
      <c r="F17" s="2">
        <v>9.9</v>
      </c>
      <c r="G17" s="2">
        <v>12.69</v>
      </c>
      <c r="H17" s="2">
        <v>13.26</v>
      </c>
      <c r="I17" s="2">
        <v>11.76</v>
      </c>
      <c r="J17" s="2">
        <v>7.24</v>
      </c>
      <c r="K17" s="2">
        <v>11.44</v>
      </c>
      <c r="L17" s="2">
        <v>14.3</v>
      </c>
      <c r="M17" s="2">
        <v>11.48</v>
      </c>
      <c r="N17" s="2">
        <v>8.35</v>
      </c>
      <c r="O17" s="2">
        <v>13.48</v>
      </c>
    </row>
    <row r="18" spans="1:23" x14ac:dyDescent="0.2">
      <c r="B18" s="2">
        <v>1</v>
      </c>
      <c r="C18" s="2">
        <v>5.6</v>
      </c>
      <c r="D18" s="2">
        <v>5.23</v>
      </c>
      <c r="E18" s="2">
        <v>5.18</v>
      </c>
      <c r="F18" s="2">
        <v>4.92</v>
      </c>
      <c r="G18" s="2">
        <v>3.94</v>
      </c>
      <c r="H18" s="2">
        <v>6.31</v>
      </c>
      <c r="I18" s="2">
        <v>5.31</v>
      </c>
      <c r="J18" s="2">
        <v>10.43</v>
      </c>
      <c r="K18" s="2">
        <v>11.78</v>
      </c>
      <c r="L18" s="2">
        <v>12.76</v>
      </c>
      <c r="M18" s="2">
        <v>9.7799999999999994</v>
      </c>
      <c r="N18" s="2">
        <v>9.7100000000000009</v>
      </c>
      <c r="O18" s="2">
        <v>12.46</v>
      </c>
    </row>
    <row r="19" spans="1:23" x14ac:dyDescent="0.2">
      <c r="B19" s="2">
        <v>2</v>
      </c>
      <c r="C19" s="2">
        <v>6.12</v>
      </c>
      <c r="D19" s="2">
        <v>5.56</v>
      </c>
      <c r="E19" s="2">
        <v>6.12</v>
      </c>
      <c r="F19" s="2">
        <v>5.67</v>
      </c>
      <c r="G19" s="2">
        <v>6.46</v>
      </c>
      <c r="H19" s="2">
        <v>5.24</v>
      </c>
      <c r="I19" s="2">
        <v>4.87</v>
      </c>
      <c r="J19" s="2">
        <v>9.32</v>
      </c>
      <c r="K19" s="2">
        <v>10.65</v>
      </c>
      <c r="L19" s="2">
        <v>9.65</v>
      </c>
      <c r="M19" s="2">
        <v>9.67</v>
      </c>
      <c r="N19" s="2">
        <v>8.5399999999999991</v>
      </c>
      <c r="O19" s="2">
        <v>11.76</v>
      </c>
    </row>
    <row r="20" spans="1:23" x14ac:dyDescent="0.2">
      <c r="B20" s="2">
        <v>3</v>
      </c>
      <c r="C20" s="2">
        <v>7.14</v>
      </c>
      <c r="D20" s="2">
        <v>6.11</v>
      </c>
      <c r="E20" s="2">
        <v>6.39</v>
      </c>
      <c r="F20" s="2">
        <v>5.24</v>
      </c>
      <c r="G20" s="2">
        <v>7.31</v>
      </c>
      <c r="H20" s="2">
        <v>5.37</v>
      </c>
      <c r="I20" s="2">
        <v>5.89</v>
      </c>
      <c r="J20" s="2">
        <v>11.54</v>
      </c>
      <c r="K20" s="2">
        <v>9.1199999999999992</v>
      </c>
      <c r="L20" s="2">
        <v>12.54</v>
      </c>
      <c r="M20" s="2">
        <v>10.57</v>
      </c>
      <c r="N20" s="2">
        <v>10.210000000000001</v>
      </c>
      <c r="O20" s="2">
        <v>10.76</v>
      </c>
    </row>
    <row r="22" spans="1:23" x14ac:dyDescent="0.2">
      <c r="A22" t="s">
        <v>171</v>
      </c>
      <c r="B22" t="s">
        <v>157</v>
      </c>
      <c r="C22" s="23" t="s">
        <v>162</v>
      </c>
      <c r="D22" s="23"/>
      <c r="E22" s="23"/>
      <c r="F22" s="23"/>
      <c r="G22" s="23"/>
      <c r="H22" s="23"/>
      <c r="I22" s="23"/>
      <c r="J22" s="23"/>
      <c r="K22" s="23" t="s">
        <v>163</v>
      </c>
      <c r="L22" s="23"/>
      <c r="M22" s="23"/>
      <c r="N22" s="23"/>
      <c r="O22" s="23"/>
      <c r="P22" s="23"/>
      <c r="Q22" s="23"/>
      <c r="S22" t="s">
        <v>150</v>
      </c>
      <c r="T22" s="18" t="s">
        <v>80</v>
      </c>
      <c r="U22" s="18" t="s">
        <v>81</v>
      </c>
      <c r="V22" s="18" t="s">
        <v>82</v>
      </c>
      <c r="W22" s="18" t="s">
        <v>83</v>
      </c>
    </row>
    <row r="23" spans="1:23" x14ac:dyDescent="0.2">
      <c r="B23" s="2">
        <v>0</v>
      </c>
      <c r="C23" s="2">
        <v>1.3</v>
      </c>
      <c r="D23" s="2">
        <v>1.3</v>
      </c>
      <c r="E23" s="2">
        <v>1.03</v>
      </c>
      <c r="F23" s="2">
        <v>1.03</v>
      </c>
      <c r="G23" s="2">
        <v>0.94</v>
      </c>
      <c r="H23" s="2">
        <v>0.99</v>
      </c>
      <c r="I23" s="2">
        <v>1.3</v>
      </c>
      <c r="J23" s="2">
        <v>1.43</v>
      </c>
      <c r="K23" s="2">
        <v>0.81</v>
      </c>
      <c r="L23" s="2">
        <v>1.03</v>
      </c>
      <c r="M23" s="2">
        <v>1.87</v>
      </c>
      <c r="N23" s="2">
        <v>1.26</v>
      </c>
      <c r="O23" s="2">
        <v>1.17</v>
      </c>
      <c r="P23" s="2">
        <v>1.03</v>
      </c>
      <c r="Q23" s="2">
        <v>1.345</v>
      </c>
      <c r="T23" s="2">
        <v>2.5</v>
      </c>
      <c r="U23" s="2">
        <v>16.16667</v>
      </c>
      <c r="V23" s="2">
        <v>0.75</v>
      </c>
      <c r="W23" s="2">
        <v>25.2</v>
      </c>
    </row>
    <row r="24" spans="1:23" x14ac:dyDescent="0.2">
      <c r="B24" s="2">
        <v>5</v>
      </c>
      <c r="C24" s="2">
        <v>0.06</v>
      </c>
      <c r="D24" s="2">
        <v>5.5E-2</v>
      </c>
      <c r="E24" s="2">
        <v>6.9000000000000006E-2</v>
      </c>
      <c r="F24" s="2">
        <v>6.9000000000000006E-2</v>
      </c>
      <c r="G24" s="2">
        <v>4.7E-2</v>
      </c>
      <c r="H24" s="2">
        <v>8.7999999999999995E-2</v>
      </c>
      <c r="I24" s="2">
        <v>0.14699999999999999</v>
      </c>
      <c r="J24" s="2">
        <v>6.9000000000000006E-2</v>
      </c>
      <c r="K24" s="2">
        <v>1.7</v>
      </c>
      <c r="L24" s="2">
        <v>1.07</v>
      </c>
      <c r="M24" s="2">
        <v>1.03</v>
      </c>
      <c r="N24" s="2">
        <v>1.03</v>
      </c>
      <c r="O24" s="2">
        <v>1.6</v>
      </c>
      <c r="P24" s="2">
        <v>1.17</v>
      </c>
      <c r="Q24" s="2">
        <v>1.1299999999999999</v>
      </c>
      <c r="T24" s="2">
        <v>0.5</v>
      </c>
      <c r="U24" s="2">
        <v>13</v>
      </c>
      <c r="V24" s="2">
        <v>1.5</v>
      </c>
      <c r="W24" s="2">
        <v>35</v>
      </c>
    </row>
    <row r="25" spans="1:23" x14ac:dyDescent="0.2">
      <c r="B25" s="2">
        <v>7</v>
      </c>
      <c r="C25" s="2">
        <v>8.7999999999999995E-2</v>
      </c>
      <c r="D25" s="2">
        <v>0.11600000000000001</v>
      </c>
      <c r="E25" s="2">
        <v>0.06</v>
      </c>
      <c r="F25" s="2">
        <v>8.7999999999999995E-2</v>
      </c>
      <c r="G25" s="2">
        <v>0.14699999999999999</v>
      </c>
      <c r="H25" s="2">
        <v>5.5E-2</v>
      </c>
      <c r="I25" s="2">
        <v>6.9000000000000006E-2</v>
      </c>
      <c r="J25" s="2">
        <v>8.7999999999999995E-2</v>
      </c>
      <c r="K25" s="2">
        <v>1.07</v>
      </c>
      <c r="L25" s="2">
        <v>1.3</v>
      </c>
      <c r="M25" s="2">
        <v>0.94</v>
      </c>
      <c r="N25" s="2">
        <v>1.07</v>
      </c>
      <c r="O25" s="2">
        <v>0.99</v>
      </c>
      <c r="P25" s="2">
        <v>1.43</v>
      </c>
      <c r="Q25" s="2">
        <v>1.43</v>
      </c>
      <c r="T25" s="2">
        <v>1.25</v>
      </c>
      <c r="U25" s="2">
        <v>12.33333</v>
      </c>
      <c r="V25" s="2">
        <v>1.25</v>
      </c>
      <c r="W25" s="2">
        <v>33.799999999999997</v>
      </c>
    </row>
    <row r="26" spans="1:23" x14ac:dyDescent="0.2">
      <c r="B26" s="2">
        <v>14</v>
      </c>
      <c r="C26" s="2">
        <v>3.5999999999999997E-2</v>
      </c>
      <c r="D26" s="2">
        <v>0.11600000000000001</v>
      </c>
      <c r="E26" s="2">
        <v>8.7999999999999995E-2</v>
      </c>
      <c r="F26" s="2">
        <v>8.7999999999999995E-2</v>
      </c>
      <c r="G26" s="2">
        <v>3.5999999999999997E-2</v>
      </c>
      <c r="H26" s="2">
        <v>3.5999999999999997E-2</v>
      </c>
      <c r="I26" s="2">
        <v>5.2999999999999999E-2</v>
      </c>
      <c r="J26" s="2">
        <v>0.11600000000000001</v>
      </c>
      <c r="K26" s="2">
        <v>1.17</v>
      </c>
      <c r="L26" s="2">
        <v>1.03</v>
      </c>
      <c r="M26" s="2">
        <v>1.43</v>
      </c>
      <c r="N26" s="2">
        <v>1.43</v>
      </c>
      <c r="O26" s="2">
        <v>1.9</v>
      </c>
      <c r="P26" s="2">
        <v>1.2</v>
      </c>
      <c r="Q26" s="2">
        <v>0.97</v>
      </c>
      <c r="T26" s="2">
        <v>2.25</v>
      </c>
      <c r="U26" s="2">
        <v>13</v>
      </c>
      <c r="V26" s="2">
        <v>2.4</v>
      </c>
      <c r="W26" s="2">
        <v>28</v>
      </c>
    </row>
    <row r="27" spans="1:23" x14ac:dyDescent="0.2">
      <c r="B27" s="2">
        <v>21</v>
      </c>
      <c r="C27" s="2">
        <v>0.112</v>
      </c>
      <c r="D27" s="2">
        <v>3.5999999999999997E-2</v>
      </c>
      <c r="E27" s="2">
        <v>6.9000000000000006E-2</v>
      </c>
      <c r="F27" s="2">
        <v>0.1</v>
      </c>
      <c r="G27" s="2">
        <v>0.14699999999999999</v>
      </c>
      <c r="H27" s="2">
        <v>5.3999999999999999E-2</v>
      </c>
      <c r="I27" s="2">
        <v>6.9000000000000006E-2</v>
      </c>
      <c r="J27" s="2">
        <v>0.13</v>
      </c>
      <c r="K27" s="2">
        <v>1.1200000000000001</v>
      </c>
      <c r="L27" s="2">
        <v>0.89</v>
      </c>
      <c r="M27" s="2">
        <v>1.34</v>
      </c>
      <c r="N27" s="2">
        <v>1.31</v>
      </c>
      <c r="O27" s="2">
        <v>0.9</v>
      </c>
      <c r="P27" s="2">
        <v>1.1599999999999999</v>
      </c>
      <c r="Q27" s="2">
        <v>1.2</v>
      </c>
      <c r="T27" s="2">
        <v>2</v>
      </c>
      <c r="U27" s="2">
        <v>22.5</v>
      </c>
      <c r="V27" s="2">
        <v>0.75</v>
      </c>
      <c r="W27" s="2">
        <v>15.2</v>
      </c>
    </row>
    <row r="28" spans="1:23" x14ac:dyDescent="0.2">
      <c r="B28" s="2">
        <v>28</v>
      </c>
      <c r="C28" s="2">
        <v>9.2999999999999999E-2</v>
      </c>
      <c r="D28" s="2">
        <v>0.11</v>
      </c>
      <c r="E28" s="2">
        <v>0.14000000000000001</v>
      </c>
      <c r="F28" s="2">
        <v>7.9000000000000001E-2</v>
      </c>
      <c r="G28" s="2">
        <v>0.13800000000000001</v>
      </c>
      <c r="H28" s="2">
        <v>7.8E-2</v>
      </c>
      <c r="I28" s="2">
        <v>6.6000000000000003E-2</v>
      </c>
      <c r="J28" s="2">
        <v>0.17</v>
      </c>
      <c r="K28" s="2">
        <v>1.1399999999999999</v>
      </c>
      <c r="L28" s="2">
        <v>1.06</v>
      </c>
      <c r="M28" s="2">
        <v>1.38</v>
      </c>
      <c r="N28" s="2">
        <v>1.06</v>
      </c>
      <c r="O28" s="2">
        <v>1.24</v>
      </c>
      <c r="P28" s="2">
        <v>1.32</v>
      </c>
      <c r="Q28" s="2">
        <v>0.89</v>
      </c>
    </row>
    <row r="30" spans="1:23" x14ac:dyDescent="0.2">
      <c r="B30" t="s">
        <v>164</v>
      </c>
      <c r="C30" s="23" t="s">
        <v>165</v>
      </c>
      <c r="D30" s="23"/>
      <c r="E30" s="23"/>
      <c r="F30" s="23"/>
      <c r="G30" s="23"/>
      <c r="H30" s="23"/>
      <c r="I30" s="23"/>
      <c r="J30" s="23"/>
      <c r="K30" s="23" t="s">
        <v>166</v>
      </c>
      <c r="L30" s="23"/>
      <c r="M30" s="23"/>
      <c r="N30" s="23"/>
      <c r="O30" s="23"/>
      <c r="P30" s="23"/>
    </row>
    <row r="31" spans="1:23" x14ac:dyDescent="0.2">
      <c r="B31" s="2">
        <v>0</v>
      </c>
      <c r="C31" s="2">
        <v>12.553333</v>
      </c>
      <c r="D31" s="2">
        <v>11.596667</v>
      </c>
      <c r="E31" s="2">
        <v>13.5</v>
      </c>
      <c r="F31" s="2">
        <v>7.0666669999999998</v>
      </c>
      <c r="G31" s="2">
        <v>9.43</v>
      </c>
      <c r="H31" s="2">
        <v>10.09</v>
      </c>
      <c r="I31" s="2">
        <v>13.436667</v>
      </c>
      <c r="J31" s="2">
        <v>10.206670000000001</v>
      </c>
      <c r="K31" s="2">
        <v>10.75</v>
      </c>
      <c r="L31" s="2">
        <v>14.25</v>
      </c>
      <c r="M31" s="2">
        <v>12.43</v>
      </c>
      <c r="N31" s="2">
        <v>12.23</v>
      </c>
      <c r="O31" s="2">
        <v>10.122</v>
      </c>
      <c r="P31" s="2">
        <v>14.12</v>
      </c>
    </row>
    <row r="32" spans="1:23" x14ac:dyDescent="0.2">
      <c r="B32" s="2">
        <v>5</v>
      </c>
      <c r="C32" s="2">
        <v>5.49</v>
      </c>
      <c r="D32" s="2">
        <v>6.9733330000000002</v>
      </c>
      <c r="E32" s="2">
        <v>3.62</v>
      </c>
      <c r="F32" s="2">
        <v>3.8</v>
      </c>
      <c r="G32" s="2">
        <v>4.523333</v>
      </c>
      <c r="H32" s="2">
        <v>6.76</v>
      </c>
      <c r="I32" s="2">
        <v>4.4000000000000004</v>
      </c>
      <c r="J32" s="2">
        <v>6.233333</v>
      </c>
      <c r="K32" s="2">
        <v>11.41</v>
      </c>
      <c r="L32" s="2">
        <v>13.79</v>
      </c>
      <c r="M32" s="2">
        <v>11.02</v>
      </c>
      <c r="N32" s="2">
        <v>9.34</v>
      </c>
      <c r="O32" s="2">
        <v>11.39</v>
      </c>
      <c r="P32" s="2">
        <v>10.76</v>
      </c>
    </row>
    <row r="33" spans="1:28" x14ac:dyDescent="0.2">
      <c r="B33" s="2">
        <v>7</v>
      </c>
      <c r="C33" s="2">
        <v>4.9074999999999998</v>
      </c>
      <c r="D33" s="2">
        <v>4.7125000000000004</v>
      </c>
      <c r="E33" s="2">
        <v>5.4225000000000003</v>
      </c>
      <c r="F33" s="2">
        <v>4.8049999999999997</v>
      </c>
      <c r="G33" s="2">
        <v>4.2249999999999996</v>
      </c>
      <c r="H33" s="2">
        <v>4.6775000000000002</v>
      </c>
      <c r="I33" s="2">
        <v>6.5374999999999996</v>
      </c>
      <c r="J33" s="2">
        <v>5.5525000000000002</v>
      </c>
      <c r="K33" s="2">
        <v>12.57</v>
      </c>
      <c r="L33" s="2">
        <v>12.6</v>
      </c>
      <c r="M33" s="2">
        <v>9.07</v>
      </c>
      <c r="N33" s="2">
        <v>9.49</v>
      </c>
      <c r="O33" s="2">
        <v>10.46</v>
      </c>
      <c r="P33" s="2">
        <v>10.38</v>
      </c>
    </row>
    <row r="34" spans="1:28" x14ac:dyDescent="0.2">
      <c r="B34" s="2">
        <v>14</v>
      </c>
      <c r="C34" s="2">
        <v>6.6666670000000003</v>
      </c>
      <c r="D34" s="2">
        <v>5.7533329999999996</v>
      </c>
      <c r="E34" s="2">
        <v>6.12</v>
      </c>
      <c r="F34" s="2">
        <v>4.9800000000000004</v>
      </c>
      <c r="G34" s="2">
        <v>6.4233330000000004</v>
      </c>
      <c r="H34" s="2">
        <v>4.1166669999999996</v>
      </c>
      <c r="I34" s="2">
        <v>6.54</v>
      </c>
      <c r="J34" s="2">
        <v>4.8533330000000001</v>
      </c>
      <c r="K34" s="2">
        <v>10.89</v>
      </c>
      <c r="L34" s="2">
        <v>10.62</v>
      </c>
      <c r="M34" s="2">
        <v>8.07</v>
      </c>
      <c r="N34" s="2">
        <v>12.11</v>
      </c>
      <c r="O34" s="2">
        <v>11.25</v>
      </c>
      <c r="P34" s="2">
        <v>9.35</v>
      </c>
    </row>
    <row r="35" spans="1:28" x14ac:dyDescent="0.2">
      <c r="B35" s="2">
        <v>21</v>
      </c>
      <c r="C35" s="2">
        <v>6.76</v>
      </c>
      <c r="D35" s="2">
        <v>4.2300000000000004</v>
      </c>
      <c r="E35" s="2">
        <v>6.32</v>
      </c>
      <c r="F35" s="2">
        <v>4.16</v>
      </c>
      <c r="G35" s="2">
        <v>5.25</v>
      </c>
      <c r="H35" s="2">
        <v>5.67</v>
      </c>
      <c r="I35" s="2">
        <v>6.21</v>
      </c>
      <c r="J35" s="2">
        <v>6.12</v>
      </c>
      <c r="K35" s="2">
        <v>11.21</v>
      </c>
      <c r="L35" s="2">
        <v>12.21</v>
      </c>
      <c r="M35" s="2">
        <v>9.89</v>
      </c>
      <c r="N35" s="2">
        <v>9.98</v>
      </c>
      <c r="O35" s="2">
        <v>13.21</v>
      </c>
      <c r="P35" s="2">
        <v>12.55</v>
      </c>
    </row>
    <row r="36" spans="1:28" x14ac:dyDescent="0.2">
      <c r="B36" s="2">
        <v>28</v>
      </c>
      <c r="C36" s="2">
        <v>4.87</v>
      </c>
      <c r="D36" s="2">
        <v>5.56</v>
      </c>
      <c r="E36" s="2">
        <v>5.23</v>
      </c>
      <c r="F36" s="2">
        <v>5.12</v>
      </c>
      <c r="G36" s="2">
        <v>4.87</v>
      </c>
      <c r="H36" s="2">
        <v>5.12</v>
      </c>
      <c r="I36" s="2">
        <v>5.66</v>
      </c>
      <c r="J36" s="2">
        <v>4.12</v>
      </c>
      <c r="K36" s="2">
        <v>13.21</v>
      </c>
      <c r="L36" s="2">
        <v>9.7799999999999994</v>
      </c>
      <c r="M36" s="2">
        <v>10.45</v>
      </c>
      <c r="N36" s="2">
        <v>10.78</v>
      </c>
      <c r="O36" s="2">
        <v>10.78</v>
      </c>
      <c r="P36" s="2">
        <v>8.98</v>
      </c>
    </row>
    <row r="37" spans="1:28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28" x14ac:dyDescent="0.2">
      <c r="A38" t="s">
        <v>176</v>
      </c>
      <c r="B38" t="s">
        <v>167</v>
      </c>
      <c r="C38" t="s">
        <v>168</v>
      </c>
      <c r="E38" t="s">
        <v>420</v>
      </c>
      <c r="F38" s="5" t="s">
        <v>65</v>
      </c>
      <c r="G38" s="5" t="s">
        <v>66</v>
      </c>
    </row>
    <row r="39" spans="1:28" x14ac:dyDescent="0.2">
      <c r="B39">
        <v>10</v>
      </c>
      <c r="C39">
        <v>79</v>
      </c>
      <c r="F39" s="2">
        <v>10</v>
      </c>
      <c r="G39" s="2">
        <v>141</v>
      </c>
    </row>
    <row r="40" spans="1:28" x14ac:dyDescent="0.2">
      <c r="B40">
        <v>14</v>
      </c>
      <c r="C40">
        <v>112</v>
      </c>
      <c r="F40" s="2">
        <v>4</v>
      </c>
      <c r="G40" s="2">
        <v>131</v>
      </c>
    </row>
    <row r="41" spans="1:28" x14ac:dyDescent="0.2">
      <c r="B41">
        <v>3</v>
      </c>
      <c r="C41">
        <v>109</v>
      </c>
      <c r="F41" s="2">
        <v>3</v>
      </c>
      <c r="G41" s="2">
        <v>128</v>
      </c>
    </row>
    <row r="42" spans="1:28" x14ac:dyDescent="0.2">
      <c r="B42">
        <v>8</v>
      </c>
      <c r="C42">
        <v>97</v>
      </c>
      <c r="F42" s="2">
        <v>10</v>
      </c>
      <c r="G42" s="2">
        <v>196</v>
      </c>
    </row>
    <row r="43" spans="1:28" x14ac:dyDescent="0.2">
      <c r="F43" s="2">
        <v>7</v>
      </c>
      <c r="G43" s="2"/>
    </row>
    <row r="44" spans="1:28" x14ac:dyDescent="0.2">
      <c r="F44" s="2">
        <v>17</v>
      </c>
      <c r="G44" s="2"/>
    </row>
    <row r="45" spans="1:28" x14ac:dyDescent="0.2">
      <c r="A45" t="s">
        <v>172</v>
      </c>
      <c r="B45" s="5" t="s">
        <v>174</v>
      </c>
      <c r="C45" s="24" t="s">
        <v>65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 t="s">
        <v>66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2">
      <c r="B46" s="2">
        <v>0</v>
      </c>
      <c r="C46" s="2">
        <v>3</v>
      </c>
      <c r="D46" s="2">
        <v>3</v>
      </c>
      <c r="E46" s="2">
        <v>3.8</v>
      </c>
      <c r="F46" s="2"/>
      <c r="G46" s="2">
        <v>2</v>
      </c>
      <c r="H46" s="2">
        <v>5</v>
      </c>
      <c r="I46" s="2">
        <v>2</v>
      </c>
      <c r="J46" s="2">
        <v>0</v>
      </c>
      <c r="K46" s="2">
        <v>8</v>
      </c>
      <c r="L46" s="2">
        <v>7</v>
      </c>
      <c r="M46" s="2"/>
      <c r="N46" s="2"/>
      <c r="O46" s="2"/>
      <c r="P46" s="2">
        <v>7</v>
      </c>
      <c r="Q46" s="2">
        <v>10</v>
      </c>
      <c r="R46" s="2">
        <v>5</v>
      </c>
      <c r="S46" s="2">
        <v>9</v>
      </c>
      <c r="T46" s="2">
        <v>17</v>
      </c>
      <c r="U46" s="2">
        <v>13</v>
      </c>
      <c r="V46" s="2">
        <v>6</v>
      </c>
      <c r="W46" s="2">
        <v>13</v>
      </c>
      <c r="X46" s="2">
        <v>9</v>
      </c>
      <c r="Y46" s="2">
        <v>9</v>
      </c>
      <c r="Z46" s="2">
        <v>6</v>
      </c>
      <c r="AA46" s="2">
        <v>17</v>
      </c>
      <c r="AB46" s="2"/>
    </row>
    <row r="47" spans="1:28" x14ac:dyDescent="0.2">
      <c r="B47" s="2">
        <v>20</v>
      </c>
      <c r="C47" s="2">
        <v>20</v>
      </c>
      <c r="D47" s="2">
        <v>29</v>
      </c>
      <c r="E47" s="2">
        <v>20</v>
      </c>
      <c r="F47" s="2"/>
      <c r="G47" s="2">
        <v>18</v>
      </c>
      <c r="H47" s="2">
        <v>24</v>
      </c>
      <c r="I47" s="2">
        <v>12</v>
      </c>
      <c r="J47" s="2">
        <v>9</v>
      </c>
      <c r="K47" s="2">
        <v>18</v>
      </c>
      <c r="L47" s="2">
        <v>20</v>
      </c>
      <c r="M47" s="2"/>
      <c r="N47" s="2"/>
      <c r="O47" s="2"/>
      <c r="P47" s="2">
        <v>31</v>
      </c>
      <c r="Q47" s="2">
        <v>38</v>
      </c>
      <c r="R47" s="2">
        <v>22</v>
      </c>
      <c r="S47" s="2">
        <v>30</v>
      </c>
      <c r="T47" s="2">
        <v>29</v>
      </c>
      <c r="U47" s="2">
        <v>29</v>
      </c>
      <c r="V47" s="2">
        <v>22</v>
      </c>
      <c r="W47" s="2">
        <v>26</v>
      </c>
      <c r="X47" s="2">
        <v>27</v>
      </c>
      <c r="Y47" s="2">
        <v>23</v>
      </c>
      <c r="Z47" s="2">
        <v>36</v>
      </c>
      <c r="AA47" s="2">
        <v>55</v>
      </c>
      <c r="AB47" s="2"/>
    </row>
    <row r="48" spans="1:28" x14ac:dyDescent="0.2">
      <c r="B48" s="2">
        <v>40</v>
      </c>
      <c r="C48" s="2">
        <v>36</v>
      </c>
      <c r="D48" s="2">
        <v>51</v>
      </c>
      <c r="E48" s="2">
        <v>36</v>
      </c>
      <c r="F48" s="2">
        <v>4.8</v>
      </c>
      <c r="G48" s="2">
        <v>28</v>
      </c>
      <c r="H48" s="2">
        <v>31</v>
      </c>
      <c r="I48" s="2">
        <v>23</v>
      </c>
      <c r="J48" s="2">
        <v>21</v>
      </c>
      <c r="K48" s="2">
        <v>28</v>
      </c>
      <c r="L48" s="2">
        <v>37</v>
      </c>
      <c r="M48" s="2"/>
      <c r="N48" s="2"/>
      <c r="O48" s="2"/>
      <c r="P48" s="2">
        <v>57</v>
      </c>
      <c r="Q48" s="2">
        <v>50</v>
      </c>
      <c r="R48" s="2">
        <v>35</v>
      </c>
      <c r="S48" s="2">
        <v>40</v>
      </c>
      <c r="T48" s="2">
        <v>41</v>
      </c>
      <c r="U48" s="2">
        <v>53</v>
      </c>
      <c r="V48" s="2">
        <v>47</v>
      </c>
      <c r="W48" s="2">
        <v>46</v>
      </c>
      <c r="X48" s="2">
        <v>40</v>
      </c>
      <c r="Y48" s="2">
        <v>36</v>
      </c>
      <c r="Z48" s="2">
        <v>59</v>
      </c>
      <c r="AA48" s="2">
        <v>82</v>
      </c>
      <c r="AB48" s="2"/>
    </row>
    <row r="49" spans="1:28" x14ac:dyDescent="0.2">
      <c r="B49" s="2">
        <v>60</v>
      </c>
      <c r="C49" s="2">
        <v>51</v>
      </c>
      <c r="D49" s="2">
        <v>72</v>
      </c>
      <c r="E49" s="2">
        <v>52</v>
      </c>
      <c r="F49" s="2">
        <v>29</v>
      </c>
      <c r="G49" s="2">
        <v>37</v>
      </c>
      <c r="H49" s="2">
        <v>48</v>
      </c>
      <c r="I49" s="2">
        <v>34</v>
      </c>
      <c r="J49" s="2">
        <v>33</v>
      </c>
      <c r="K49" s="2">
        <v>37</v>
      </c>
      <c r="L49" s="2">
        <v>50</v>
      </c>
      <c r="M49" s="2"/>
      <c r="N49" s="2"/>
      <c r="O49" s="2"/>
      <c r="P49" s="2">
        <v>72</v>
      </c>
      <c r="Q49" s="2">
        <v>75</v>
      </c>
      <c r="R49" s="2">
        <v>52</v>
      </c>
      <c r="S49" s="2">
        <v>55</v>
      </c>
      <c r="T49" s="2">
        <v>62</v>
      </c>
      <c r="U49" s="2">
        <v>61</v>
      </c>
      <c r="V49" s="2">
        <v>74</v>
      </c>
      <c r="W49" s="2">
        <v>67</v>
      </c>
      <c r="X49" s="2">
        <v>55</v>
      </c>
      <c r="Y49" s="2">
        <v>50</v>
      </c>
      <c r="Z49" s="2">
        <v>74</v>
      </c>
      <c r="AA49" s="2">
        <v>105</v>
      </c>
      <c r="AB49" s="2"/>
    </row>
    <row r="50" spans="1:28" x14ac:dyDescent="0.2">
      <c r="B50" s="2">
        <v>80</v>
      </c>
      <c r="C50" s="2">
        <v>67</v>
      </c>
      <c r="D50" s="2">
        <v>90</v>
      </c>
      <c r="E50" s="2">
        <v>67</v>
      </c>
      <c r="F50" s="2">
        <v>53</v>
      </c>
      <c r="G50" s="2">
        <v>47</v>
      </c>
      <c r="H50" s="2">
        <v>53</v>
      </c>
      <c r="I50" s="2">
        <v>44</v>
      </c>
      <c r="J50" s="2">
        <v>44</v>
      </c>
      <c r="K50" s="2">
        <v>47</v>
      </c>
      <c r="L50" s="2">
        <v>61</v>
      </c>
      <c r="M50" s="2"/>
      <c r="N50" s="2"/>
      <c r="O50" s="2"/>
      <c r="P50" s="2">
        <v>85</v>
      </c>
      <c r="Q50" s="2">
        <v>85</v>
      </c>
      <c r="R50" s="2">
        <v>65</v>
      </c>
      <c r="S50" s="2">
        <v>78</v>
      </c>
      <c r="T50" s="2">
        <v>71</v>
      </c>
      <c r="U50" s="2">
        <v>78</v>
      </c>
      <c r="V50" s="2">
        <v>92</v>
      </c>
      <c r="W50" s="2">
        <v>82</v>
      </c>
      <c r="X50" s="2">
        <v>68</v>
      </c>
      <c r="Y50" s="2">
        <v>67</v>
      </c>
      <c r="Z50" s="2">
        <v>89</v>
      </c>
      <c r="AA50" s="2">
        <v>129</v>
      </c>
      <c r="AB50" s="2"/>
    </row>
    <row r="51" spans="1:28" x14ac:dyDescent="0.2">
      <c r="B51" s="2">
        <v>100</v>
      </c>
      <c r="C51" s="2">
        <v>84</v>
      </c>
      <c r="D51" s="2">
        <v>106</v>
      </c>
      <c r="E51" s="2">
        <v>82</v>
      </c>
      <c r="F51" s="2">
        <v>73</v>
      </c>
      <c r="G51" s="2">
        <v>58</v>
      </c>
      <c r="H51" s="2">
        <v>68</v>
      </c>
      <c r="I51" s="2">
        <v>55</v>
      </c>
      <c r="J51" s="2">
        <v>55</v>
      </c>
      <c r="K51" s="2">
        <v>58</v>
      </c>
      <c r="L51" s="2">
        <v>68</v>
      </c>
      <c r="M51" s="2"/>
      <c r="N51" s="2"/>
      <c r="O51" s="2"/>
      <c r="P51" s="2">
        <v>98</v>
      </c>
      <c r="Q51" s="2">
        <v>96</v>
      </c>
      <c r="R51" s="2">
        <v>81</v>
      </c>
      <c r="S51" s="2">
        <v>93</v>
      </c>
      <c r="T51" s="2">
        <v>89</v>
      </c>
      <c r="U51" s="2">
        <v>84</v>
      </c>
      <c r="V51" s="2">
        <v>108</v>
      </c>
      <c r="W51" s="2">
        <v>93</v>
      </c>
      <c r="X51" s="2">
        <v>82</v>
      </c>
      <c r="Y51" s="2">
        <v>83</v>
      </c>
      <c r="Z51" s="2">
        <v>102</v>
      </c>
      <c r="AA51" s="2">
        <v>137</v>
      </c>
      <c r="AB51" s="2"/>
    </row>
    <row r="52" spans="1:28" x14ac:dyDescent="0.2">
      <c r="B52" s="2">
        <v>120</v>
      </c>
      <c r="C52" s="2">
        <v>100</v>
      </c>
      <c r="D52" s="2">
        <v>120</v>
      </c>
      <c r="E52" s="2">
        <v>94</v>
      </c>
      <c r="F52" s="2">
        <v>94</v>
      </c>
      <c r="G52" s="2">
        <v>68</v>
      </c>
      <c r="H52" s="2">
        <v>81</v>
      </c>
      <c r="I52" s="2">
        <v>64</v>
      </c>
      <c r="J52" s="2">
        <v>64</v>
      </c>
      <c r="K52" s="2">
        <v>68</v>
      </c>
      <c r="L52" s="2">
        <v>71</v>
      </c>
      <c r="M52" s="2"/>
      <c r="N52" s="2"/>
      <c r="O52" s="2"/>
      <c r="P52" s="2">
        <v>108</v>
      </c>
      <c r="Q52" s="2">
        <v>126</v>
      </c>
      <c r="R52" s="2">
        <v>94</v>
      </c>
      <c r="S52" s="2">
        <v>123</v>
      </c>
      <c r="T52" s="2">
        <v>103</v>
      </c>
      <c r="U52" s="2">
        <v>99</v>
      </c>
      <c r="V52" s="2">
        <v>122</v>
      </c>
      <c r="W52" s="2">
        <v>104</v>
      </c>
      <c r="X52" s="2">
        <v>93</v>
      </c>
      <c r="Y52" s="2">
        <v>104</v>
      </c>
      <c r="Z52" s="2">
        <v>118</v>
      </c>
      <c r="AA52" s="2">
        <v>145</v>
      </c>
      <c r="AB52" s="2"/>
    </row>
    <row r="53" spans="1:28" x14ac:dyDescent="0.2">
      <c r="B53" s="2">
        <v>140</v>
      </c>
      <c r="C53" s="2">
        <v>113</v>
      </c>
      <c r="D53" s="2">
        <v>131</v>
      </c>
      <c r="E53" s="2">
        <v>105</v>
      </c>
      <c r="F53" s="2">
        <v>109</v>
      </c>
      <c r="G53" s="2">
        <v>79</v>
      </c>
      <c r="H53" s="2">
        <v>94</v>
      </c>
      <c r="I53" s="2">
        <v>74</v>
      </c>
      <c r="J53" s="2">
        <v>79</v>
      </c>
      <c r="K53" s="2">
        <v>79</v>
      </c>
      <c r="L53" s="2">
        <v>77</v>
      </c>
      <c r="M53" s="2"/>
      <c r="N53" s="2"/>
      <c r="O53" s="2"/>
      <c r="P53" s="2">
        <v>117</v>
      </c>
      <c r="Q53" s="2">
        <v>137</v>
      </c>
      <c r="R53" s="2">
        <v>106</v>
      </c>
      <c r="S53" s="2">
        <v>130</v>
      </c>
      <c r="T53" s="2"/>
      <c r="U53" s="2">
        <v>105</v>
      </c>
      <c r="V53" s="2">
        <v>133</v>
      </c>
      <c r="W53" s="2">
        <v>112</v>
      </c>
      <c r="X53" s="2">
        <v>104</v>
      </c>
      <c r="Y53" s="2">
        <v>117</v>
      </c>
      <c r="Z53" s="2">
        <v>127</v>
      </c>
      <c r="AA53" s="2">
        <v>156</v>
      </c>
      <c r="AB53" s="2"/>
    </row>
    <row r="54" spans="1:28" x14ac:dyDescent="0.2">
      <c r="B54" s="2">
        <v>160</v>
      </c>
      <c r="C54" s="2">
        <v>126</v>
      </c>
      <c r="D54" s="2">
        <v>141</v>
      </c>
      <c r="E54" s="2">
        <v>116</v>
      </c>
      <c r="F54" s="2">
        <v>124</v>
      </c>
      <c r="G54" s="2">
        <v>89</v>
      </c>
      <c r="H54" s="2">
        <v>107</v>
      </c>
      <c r="I54" s="2">
        <v>86</v>
      </c>
      <c r="J54" s="2">
        <v>82</v>
      </c>
      <c r="K54" s="2">
        <v>89</v>
      </c>
      <c r="L54" s="2">
        <v>81</v>
      </c>
      <c r="M54" s="2"/>
      <c r="N54" s="2"/>
      <c r="O54" s="2"/>
      <c r="P54" s="2">
        <v>127</v>
      </c>
      <c r="Q54" s="2">
        <v>151</v>
      </c>
      <c r="R54" s="2">
        <v>115</v>
      </c>
      <c r="S54" s="2">
        <v>142</v>
      </c>
      <c r="T54" s="2"/>
      <c r="U54" s="2">
        <v>113</v>
      </c>
      <c r="V54" s="2">
        <v>144</v>
      </c>
      <c r="W54" s="2">
        <v>122</v>
      </c>
      <c r="X54" s="2">
        <v>116</v>
      </c>
      <c r="Y54" s="2">
        <v>125</v>
      </c>
      <c r="Z54" s="2">
        <v>141</v>
      </c>
      <c r="AA54" s="2">
        <v>161</v>
      </c>
      <c r="AB54" s="2"/>
    </row>
    <row r="55" spans="1:28" x14ac:dyDescent="0.2">
      <c r="B55" s="2">
        <v>180</v>
      </c>
      <c r="C55" s="2">
        <v>137</v>
      </c>
      <c r="D55" s="2">
        <v>150</v>
      </c>
      <c r="E55" s="2">
        <v>126</v>
      </c>
      <c r="F55" s="2">
        <v>134</v>
      </c>
      <c r="G55" s="2">
        <v>94</v>
      </c>
      <c r="H55" s="2">
        <v>120</v>
      </c>
      <c r="I55" s="2">
        <v>94</v>
      </c>
      <c r="J55" s="2">
        <v>91</v>
      </c>
      <c r="K55" s="2">
        <v>94</v>
      </c>
      <c r="L55" s="2">
        <v>81</v>
      </c>
      <c r="M55" s="2"/>
      <c r="N55" s="2"/>
      <c r="O55" s="2"/>
      <c r="P55" s="2">
        <v>133</v>
      </c>
      <c r="Q55" s="2">
        <v>169</v>
      </c>
      <c r="R55" s="2">
        <v>125</v>
      </c>
      <c r="S55" s="2">
        <v>151</v>
      </c>
      <c r="T55" s="2"/>
      <c r="U55" s="2">
        <v>126</v>
      </c>
      <c r="V55" s="2">
        <v>153</v>
      </c>
      <c r="W55" s="2">
        <v>127</v>
      </c>
      <c r="X55" s="2">
        <v>123</v>
      </c>
      <c r="Y55" s="2">
        <v>139</v>
      </c>
      <c r="Z55" s="2">
        <v>158</v>
      </c>
      <c r="AA55" s="2">
        <v>163</v>
      </c>
      <c r="AB55" s="2"/>
    </row>
    <row r="56" spans="1:28" x14ac:dyDescent="0.2">
      <c r="B56" s="2">
        <v>200</v>
      </c>
      <c r="C56" s="2">
        <v>143</v>
      </c>
      <c r="D56" s="2">
        <v>157</v>
      </c>
      <c r="E56" s="2">
        <v>132</v>
      </c>
      <c r="F56" s="2">
        <v>142</v>
      </c>
      <c r="G56" s="2">
        <v>100</v>
      </c>
      <c r="H56" s="2">
        <v>118</v>
      </c>
      <c r="I56" s="2">
        <v>98</v>
      </c>
      <c r="J56" s="2">
        <v>91</v>
      </c>
      <c r="K56" s="2">
        <v>96</v>
      </c>
      <c r="L56" s="2">
        <v>76</v>
      </c>
      <c r="M56" s="2"/>
      <c r="N56" s="2"/>
      <c r="O56" s="2"/>
      <c r="P56" s="2">
        <v>141</v>
      </c>
      <c r="Q56" s="2">
        <v>178</v>
      </c>
      <c r="R56" s="2">
        <v>134</v>
      </c>
      <c r="S56" s="2">
        <v>161</v>
      </c>
      <c r="T56" s="2"/>
      <c r="U56" s="2">
        <v>135</v>
      </c>
      <c r="V56" s="2">
        <v>166</v>
      </c>
      <c r="W56" s="2">
        <v>132</v>
      </c>
      <c r="X56" s="2">
        <v>132</v>
      </c>
      <c r="Y56" s="2">
        <v>151</v>
      </c>
      <c r="Z56" s="2">
        <v>170</v>
      </c>
      <c r="AA56" s="2">
        <v>163</v>
      </c>
      <c r="AB56" s="2"/>
    </row>
    <row r="58" spans="1:28" x14ac:dyDescent="0.2">
      <c r="A58" t="s">
        <v>421</v>
      </c>
      <c r="B58" s="5" t="s">
        <v>65</v>
      </c>
      <c r="C58" s="5" t="s">
        <v>66</v>
      </c>
      <c r="E58" t="s">
        <v>173</v>
      </c>
      <c r="F58" s="5" t="s">
        <v>175</v>
      </c>
      <c r="G58" s="5" t="s">
        <v>66</v>
      </c>
    </row>
    <row r="59" spans="1:28" x14ac:dyDescent="0.2">
      <c r="B59" s="2">
        <v>-51.45</v>
      </c>
      <c r="C59" s="2">
        <v>-45.666699999999999</v>
      </c>
      <c r="F59" s="2">
        <v>974.83330000000001</v>
      </c>
      <c r="G59" s="2">
        <v>888.5</v>
      </c>
    </row>
    <row r="60" spans="1:28" x14ac:dyDescent="0.2">
      <c r="B60" s="2">
        <v>-53.723300000000002</v>
      </c>
      <c r="C60" s="2">
        <v>-53.7667</v>
      </c>
      <c r="F60" s="2">
        <v>773</v>
      </c>
      <c r="G60" s="2">
        <v>1093.5</v>
      </c>
    </row>
    <row r="61" spans="1:28" x14ac:dyDescent="0.2">
      <c r="B61" s="2">
        <v>-48.786700000000003</v>
      </c>
      <c r="C61" s="2">
        <v>-44.2</v>
      </c>
      <c r="F61" s="2">
        <v>1072.5</v>
      </c>
      <c r="G61" s="2">
        <v>522.83330000000001</v>
      </c>
    </row>
    <row r="62" spans="1:28" x14ac:dyDescent="0.2">
      <c r="B62" s="2">
        <v>-50.445</v>
      </c>
      <c r="C62" s="2">
        <v>-48.46</v>
      </c>
      <c r="F62" s="2">
        <v>1061.6669999999999</v>
      </c>
      <c r="G62" s="2">
        <v>963.16669999999999</v>
      </c>
    </row>
    <row r="63" spans="1:28" x14ac:dyDescent="0.2">
      <c r="B63" s="2">
        <v>-49.926699999999997</v>
      </c>
      <c r="C63" s="2">
        <v>-50.716000000000001</v>
      </c>
      <c r="F63" s="2">
        <v>781.33330000000001</v>
      </c>
      <c r="G63" s="2">
        <v>579.33330000000001</v>
      </c>
    </row>
    <row r="113" spans="2:5" x14ac:dyDescent="0.2">
      <c r="B113" s="2"/>
    </row>
    <row r="114" spans="2:5" x14ac:dyDescent="0.2">
      <c r="B114" s="2"/>
    </row>
    <row r="115" spans="2:5" x14ac:dyDescent="0.2">
      <c r="B115" s="2"/>
    </row>
    <row r="116" spans="2:5" x14ac:dyDescent="0.2">
      <c r="B116" s="2"/>
    </row>
    <row r="117" spans="2:5" x14ac:dyDescent="0.2">
      <c r="B117" s="2"/>
    </row>
    <row r="119" spans="2:5" x14ac:dyDescent="0.2">
      <c r="B119" s="2"/>
    </row>
    <row r="120" spans="2:5" x14ac:dyDescent="0.2">
      <c r="C120" s="2"/>
      <c r="D120" s="2"/>
      <c r="E120" s="2"/>
    </row>
    <row r="121" spans="2:5" x14ac:dyDescent="0.2">
      <c r="C121" s="2"/>
      <c r="D121" s="2"/>
      <c r="E121" s="2"/>
    </row>
    <row r="122" spans="2:5" x14ac:dyDescent="0.2">
      <c r="C122" s="2"/>
      <c r="D122" s="2"/>
      <c r="E122" s="2"/>
    </row>
    <row r="123" spans="2:5" x14ac:dyDescent="0.2">
      <c r="C123" s="2"/>
      <c r="D123" s="2"/>
      <c r="E123" s="2"/>
    </row>
    <row r="124" spans="2:5" x14ac:dyDescent="0.2">
      <c r="C124" s="2"/>
      <c r="D124" s="2"/>
      <c r="E124" s="2"/>
    </row>
    <row r="125" spans="2:5" x14ac:dyDescent="0.2">
      <c r="C125" s="2"/>
      <c r="D125" s="2"/>
      <c r="E125" s="2"/>
    </row>
    <row r="126" spans="2:5" x14ac:dyDescent="0.2">
      <c r="B126" s="2"/>
      <c r="C126" s="2"/>
      <c r="D126" s="2"/>
      <c r="E126" s="2"/>
    </row>
    <row r="127" spans="2:5" x14ac:dyDescent="0.2">
      <c r="B127" s="2"/>
      <c r="C127" s="2"/>
      <c r="D127" s="2"/>
      <c r="E127" s="2"/>
    </row>
    <row r="128" spans="2:5" x14ac:dyDescent="0.2">
      <c r="B128" s="2"/>
      <c r="C128" s="2"/>
      <c r="D128" s="2"/>
      <c r="E128" s="2"/>
    </row>
    <row r="129" spans="2:5" x14ac:dyDescent="0.2">
      <c r="B129" s="2"/>
      <c r="C129" s="2"/>
      <c r="D129" s="2"/>
      <c r="E129" s="2"/>
    </row>
    <row r="130" spans="2:5" x14ac:dyDescent="0.2">
      <c r="B130" s="2"/>
      <c r="C130" s="2"/>
      <c r="D130" s="2"/>
      <c r="E130" s="2"/>
    </row>
    <row r="131" spans="2:5" x14ac:dyDescent="0.2">
      <c r="B131" s="2"/>
      <c r="C131" s="2"/>
      <c r="D131" s="2"/>
      <c r="E131" s="2"/>
    </row>
    <row r="132" spans="2:5" x14ac:dyDescent="0.2">
      <c r="B132" s="2"/>
      <c r="C132" s="2"/>
      <c r="D132" s="2"/>
      <c r="E132" s="2"/>
    </row>
    <row r="133" spans="2:5" x14ac:dyDescent="0.2">
      <c r="B133" s="2"/>
      <c r="C133" s="2"/>
      <c r="D133" s="2"/>
      <c r="E133" s="2"/>
    </row>
    <row r="134" spans="2:5" x14ac:dyDescent="0.2">
      <c r="B134" s="2"/>
      <c r="C134" s="2"/>
      <c r="D134" s="2"/>
      <c r="E134" s="2"/>
    </row>
    <row r="135" spans="2:5" x14ac:dyDescent="0.2">
      <c r="B135" s="2"/>
      <c r="C135" s="2"/>
      <c r="D135" s="2"/>
      <c r="E135" s="2"/>
    </row>
    <row r="136" spans="2:5" x14ac:dyDescent="0.2">
      <c r="B136" s="2"/>
      <c r="C136" s="2"/>
      <c r="D136" s="2"/>
      <c r="E136" s="2"/>
    </row>
    <row r="137" spans="2:5" x14ac:dyDescent="0.2">
      <c r="B137" s="2"/>
      <c r="C137" s="2"/>
      <c r="D137" s="2"/>
      <c r="E137" s="2"/>
    </row>
    <row r="138" spans="2:5" x14ac:dyDescent="0.2">
      <c r="B138" s="2"/>
      <c r="C138" s="2"/>
      <c r="D138" s="2"/>
    </row>
    <row r="139" spans="2:5" x14ac:dyDescent="0.2">
      <c r="B139" s="2"/>
      <c r="C139" s="2"/>
      <c r="D139" s="2"/>
    </row>
    <row r="140" spans="2:5" x14ac:dyDescent="0.2">
      <c r="B140" s="2"/>
      <c r="D140" s="2"/>
    </row>
    <row r="141" spans="2:5" x14ac:dyDescent="0.2">
      <c r="B141" s="2"/>
      <c r="D141" s="2"/>
    </row>
    <row r="142" spans="2:5" x14ac:dyDescent="0.2">
      <c r="B142" s="2"/>
      <c r="D142" s="2"/>
    </row>
    <row r="143" spans="2:5" x14ac:dyDescent="0.2">
      <c r="B143" s="2"/>
      <c r="D143" s="2"/>
    </row>
    <row r="144" spans="2:5" x14ac:dyDescent="0.2">
      <c r="B144" s="2"/>
      <c r="D144" s="2"/>
      <c r="E144" s="2"/>
    </row>
    <row r="145" spans="2:5" x14ac:dyDescent="0.2">
      <c r="B145" s="2"/>
      <c r="C145" s="2"/>
      <c r="D145" s="2"/>
      <c r="E145" s="2"/>
    </row>
  </sheetData>
  <mergeCells count="13">
    <mergeCell ref="C22:J22"/>
    <mergeCell ref="K22:Q22"/>
    <mergeCell ref="C30:J30"/>
    <mergeCell ref="K30:P30"/>
    <mergeCell ref="C45:O45"/>
    <mergeCell ref="P45:AB45"/>
    <mergeCell ref="D1:J1"/>
    <mergeCell ref="C16:I16"/>
    <mergeCell ref="J16:O16"/>
    <mergeCell ref="B2:B4"/>
    <mergeCell ref="B6:B8"/>
    <mergeCell ref="C10:H10"/>
    <mergeCell ref="I10:O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topLeftCell="A51" zoomScale="80" zoomScaleNormal="80" workbookViewId="0">
      <selection activeCell="A55" sqref="A55:A60"/>
    </sheetView>
  </sheetViews>
  <sheetFormatPr defaultRowHeight="14.25" x14ac:dyDescent="0.2"/>
  <sheetData>
    <row r="1" spans="1:34" x14ac:dyDescent="0.2">
      <c r="A1" s="12" t="s">
        <v>385</v>
      </c>
      <c r="B1" s="16" t="s">
        <v>383</v>
      </c>
      <c r="C1" s="16" t="s">
        <v>384</v>
      </c>
      <c r="F1" s="12" t="s">
        <v>380</v>
      </c>
      <c r="H1" s="24" t="s">
        <v>135</v>
      </c>
      <c r="I1" s="24"/>
      <c r="J1" s="24"/>
      <c r="K1" s="24"/>
      <c r="L1" s="24"/>
      <c r="M1" s="24"/>
      <c r="N1" s="24"/>
      <c r="O1" s="24"/>
      <c r="P1" s="24" t="s">
        <v>136</v>
      </c>
      <c r="Q1" s="24"/>
      <c r="R1" s="24"/>
      <c r="S1" s="24"/>
      <c r="T1" s="24"/>
      <c r="U1" s="24"/>
      <c r="V1" s="24"/>
      <c r="W1" s="24"/>
      <c r="X1" s="24" t="s">
        <v>84</v>
      </c>
      <c r="Y1" s="24"/>
      <c r="Z1" s="24"/>
      <c r="AA1" s="24"/>
      <c r="AB1" s="24"/>
      <c r="AC1" s="24"/>
      <c r="AD1" s="24"/>
      <c r="AE1" s="24"/>
    </row>
    <row r="2" spans="1:34" x14ac:dyDescent="0.2">
      <c r="B2" s="17">
        <v>73</v>
      </c>
      <c r="C2" s="17">
        <v>0</v>
      </c>
      <c r="F2" s="12"/>
      <c r="G2" t="s">
        <v>137</v>
      </c>
      <c r="H2" s="2">
        <v>1.073</v>
      </c>
      <c r="I2" s="2">
        <v>1.0329999999999999</v>
      </c>
      <c r="J2" s="2">
        <v>1.571</v>
      </c>
      <c r="K2" s="2">
        <v>1.5029999999999999</v>
      </c>
      <c r="L2" s="2">
        <v>0.83899999999999997</v>
      </c>
      <c r="M2" s="2">
        <v>0.66200000000000003</v>
      </c>
      <c r="N2" s="2">
        <v>0.85599999999999998</v>
      </c>
      <c r="O2" s="2"/>
      <c r="P2" s="2">
        <v>0.83899999999999997</v>
      </c>
      <c r="Q2" s="2">
        <v>1.0329999999999999</v>
      </c>
      <c r="R2" s="2">
        <v>1.0649999999999999</v>
      </c>
      <c r="S2" s="2">
        <v>1.2569999999999999</v>
      </c>
      <c r="T2" s="2">
        <v>1.1659999999999999</v>
      </c>
      <c r="U2" s="2">
        <v>0.81399999999999995</v>
      </c>
      <c r="V2" s="2">
        <v>1.2210000000000001</v>
      </c>
      <c r="W2" s="2">
        <v>1.2569999999999999</v>
      </c>
      <c r="X2" s="2">
        <v>1.5029999999999999</v>
      </c>
      <c r="Y2" s="2">
        <v>1.4870000000000001</v>
      </c>
      <c r="Z2" s="2">
        <v>1.31</v>
      </c>
      <c r="AA2" s="2">
        <v>1.0649999999999999</v>
      </c>
      <c r="AB2" s="2">
        <v>2.1840000000000002</v>
      </c>
      <c r="AC2" s="2">
        <v>1.2210000000000001</v>
      </c>
      <c r="AD2" s="2">
        <v>0.504</v>
      </c>
      <c r="AE2" s="2"/>
    </row>
    <row r="3" spans="1:34" x14ac:dyDescent="0.2">
      <c r="B3" s="17">
        <v>99</v>
      </c>
      <c r="C3" s="17">
        <v>0</v>
      </c>
      <c r="F3" s="12"/>
      <c r="G3" t="s">
        <v>110</v>
      </c>
      <c r="H3" s="2">
        <v>1.2569999999999999</v>
      </c>
      <c r="I3" s="2">
        <v>1.571</v>
      </c>
      <c r="J3" s="2">
        <v>1.6020000000000001</v>
      </c>
      <c r="K3" s="2">
        <v>0.83899999999999997</v>
      </c>
      <c r="L3" s="2">
        <v>0.83899999999999997</v>
      </c>
      <c r="M3" s="2">
        <v>0.81399999999999995</v>
      </c>
      <c r="N3" s="2">
        <v>0.66200000000000003</v>
      </c>
      <c r="O3" s="2"/>
      <c r="P3" s="2">
        <v>1.571</v>
      </c>
      <c r="Q3" s="2">
        <v>1.2569999999999999</v>
      </c>
      <c r="R3" s="2">
        <v>1.2569999999999999</v>
      </c>
      <c r="S3" s="2">
        <v>0.81399999999999995</v>
      </c>
      <c r="T3" s="2">
        <v>1.0649999999999999</v>
      </c>
      <c r="U3" s="2">
        <v>1.0649999999999999</v>
      </c>
      <c r="V3" s="2">
        <v>1.5029999999999999</v>
      </c>
      <c r="W3" s="2">
        <v>1.5029999999999999</v>
      </c>
      <c r="X3" s="2">
        <v>1.6020000000000001</v>
      </c>
      <c r="Y3" s="2">
        <v>1.722</v>
      </c>
      <c r="Z3" s="2">
        <v>1.6020000000000001</v>
      </c>
      <c r="AA3" s="2">
        <v>1.1659999999999999</v>
      </c>
      <c r="AB3" s="2">
        <v>1.4870000000000001</v>
      </c>
      <c r="AC3" s="2">
        <v>1.1659999999999999</v>
      </c>
      <c r="AD3" s="2">
        <v>0.63200000000000001</v>
      </c>
      <c r="AE3" s="2"/>
    </row>
    <row r="4" spans="1:34" x14ac:dyDescent="0.2">
      <c r="B4" s="17">
        <v>49</v>
      </c>
      <c r="C4" s="17">
        <v>0</v>
      </c>
      <c r="F4" s="12"/>
    </row>
    <row r="5" spans="1:34" x14ac:dyDescent="0.2">
      <c r="B5" s="17">
        <v>78</v>
      </c>
      <c r="C5" s="17">
        <v>0</v>
      </c>
      <c r="F5" s="12" t="s">
        <v>381</v>
      </c>
      <c r="H5" s="24" t="s">
        <v>135</v>
      </c>
      <c r="I5" s="24"/>
      <c r="J5" s="24"/>
      <c r="K5" s="24"/>
      <c r="L5" s="24"/>
      <c r="M5" s="24"/>
      <c r="N5" s="24"/>
      <c r="O5" s="24"/>
      <c r="P5" s="24" t="s">
        <v>136</v>
      </c>
      <c r="Q5" s="24"/>
      <c r="R5" s="24"/>
      <c r="S5" s="24"/>
      <c r="T5" s="24"/>
      <c r="U5" s="24"/>
      <c r="V5" s="24"/>
      <c r="W5" s="24"/>
      <c r="X5" s="24" t="s">
        <v>84</v>
      </c>
      <c r="Y5" s="24"/>
      <c r="Z5" s="24"/>
      <c r="AA5" s="24"/>
      <c r="AB5" s="24"/>
      <c r="AC5" s="24"/>
      <c r="AD5" s="24"/>
      <c r="AE5" s="24"/>
    </row>
    <row r="6" spans="1:34" x14ac:dyDescent="0.2">
      <c r="B6" s="17">
        <v>95</v>
      </c>
      <c r="C6" s="17">
        <v>0</v>
      </c>
      <c r="F6" s="12"/>
      <c r="G6" t="s">
        <v>137</v>
      </c>
      <c r="H6" s="2">
        <v>10.73667</v>
      </c>
      <c r="I6" s="2">
        <v>10.436669999999999</v>
      </c>
      <c r="J6" s="2">
        <v>11.123329999999999</v>
      </c>
      <c r="K6" s="2">
        <v>11.18333</v>
      </c>
      <c r="L6" s="2">
        <v>14.39667</v>
      </c>
      <c r="M6" s="2">
        <v>6.62</v>
      </c>
      <c r="N6" s="2">
        <v>12.05667</v>
      </c>
      <c r="O6" s="2"/>
      <c r="P6" s="2">
        <v>12.51667</v>
      </c>
      <c r="Q6" s="2">
        <v>9.8233329999999999</v>
      </c>
      <c r="R6" s="2">
        <v>8.8266670000000005</v>
      </c>
      <c r="S6" s="2">
        <v>11.553330000000001</v>
      </c>
      <c r="T6" s="2">
        <v>8.8933330000000002</v>
      </c>
      <c r="U6" s="2">
        <v>7.73</v>
      </c>
      <c r="V6" s="2">
        <v>8.16</v>
      </c>
      <c r="X6" s="2">
        <v>13.88666667</v>
      </c>
      <c r="Y6" s="2">
        <v>8.5033333330000005</v>
      </c>
      <c r="Z6" s="2">
        <v>11.786666670000001</v>
      </c>
      <c r="AA6" s="2">
        <v>13.376666670000001</v>
      </c>
      <c r="AB6" s="2">
        <v>15.196666670000001</v>
      </c>
      <c r="AC6" s="2">
        <v>14.81</v>
      </c>
      <c r="AD6" s="2">
        <v>14.563333330000001</v>
      </c>
      <c r="AE6" s="2"/>
    </row>
    <row r="7" spans="1:34" x14ac:dyDescent="0.2">
      <c r="B7" s="17">
        <v>93</v>
      </c>
      <c r="C7" s="17">
        <v>0</v>
      </c>
      <c r="E7" s="2"/>
      <c r="F7" s="12"/>
      <c r="G7" t="s">
        <v>110</v>
      </c>
      <c r="H7" s="2">
        <v>10.35333</v>
      </c>
      <c r="I7" s="2">
        <v>12.803330000000001</v>
      </c>
      <c r="J7" s="2">
        <v>9.8800000000000008</v>
      </c>
      <c r="K7" s="2">
        <v>13.936669999999999</v>
      </c>
      <c r="L7" s="2">
        <v>10.606669999999999</v>
      </c>
      <c r="M7" s="2">
        <v>9.2566670000000002</v>
      </c>
      <c r="N7" s="2">
        <v>9.1633329999999997</v>
      </c>
      <c r="O7" s="2"/>
      <c r="P7" s="2">
        <v>7.5033329999999996</v>
      </c>
      <c r="Q7" s="2">
        <v>13.953329999999999</v>
      </c>
      <c r="R7" s="2">
        <v>9.99</v>
      </c>
      <c r="S7" s="2">
        <v>11.8</v>
      </c>
      <c r="T7" s="2">
        <v>10.00333</v>
      </c>
      <c r="U7" s="2">
        <v>9.3333329999999997</v>
      </c>
      <c r="V7" s="2">
        <v>8.2933330000000005</v>
      </c>
      <c r="X7" s="2">
        <v>16.54</v>
      </c>
      <c r="Y7" s="2">
        <v>7.8466670000000001</v>
      </c>
      <c r="Z7" s="2">
        <v>11.94</v>
      </c>
      <c r="AA7" s="2">
        <v>12.783329999999999</v>
      </c>
      <c r="AB7" s="2">
        <v>12.07333</v>
      </c>
      <c r="AC7" s="2">
        <v>15.466670000000001</v>
      </c>
      <c r="AD7" s="2">
        <v>16.989999999999998</v>
      </c>
      <c r="AE7" s="2"/>
      <c r="AF7" s="2"/>
      <c r="AG7" s="2"/>
      <c r="AH7" s="2"/>
    </row>
    <row r="8" spans="1:34" x14ac:dyDescent="0.2">
      <c r="F8" s="12"/>
    </row>
    <row r="9" spans="1:34" x14ac:dyDescent="0.2">
      <c r="F9" s="12" t="s">
        <v>170</v>
      </c>
      <c r="H9" s="24" t="s">
        <v>135</v>
      </c>
      <c r="I9" s="24"/>
      <c r="J9" s="24"/>
      <c r="K9" s="24"/>
      <c r="L9" s="24"/>
      <c r="M9" s="24"/>
      <c r="N9" s="24"/>
      <c r="O9" s="24"/>
      <c r="P9" s="24" t="s">
        <v>136</v>
      </c>
      <c r="Q9" s="24"/>
      <c r="R9" s="24"/>
      <c r="S9" s="24"/>
      <c r="T9" s="24"/>
      <c r="U9" s="24"/>
      <c r="V9" s="24"/>
      <c r="W9" s="24"/>
      <c r="X9" s="24" t="s">
        <v>84</v>
      </c>
      <c r="Y9" s="24"/>
      <c r="Z9" s="24"/>
      <c r="AA9" s="24"/>
      <c r="AB9" s="24"/>
      <c r="AC9" s="24"/>
      <c r="AD9" s="24"/>
      <c r="AE9" s="24"/>
    </row>
    <row r="10" spans="1:34" x14ac:dyDescent="0.2">
      <c r="E10" s="2"/>
      <c r="F10" s="12"/>
      <c r="G10" t="s">
        <v>137</v>
      </c>
      <c r="H10" s="2">
        <v>2.1840000000000002</v>
      </c>
      <c r="I10" s="2">
        <v>1.2210000000000001</v>
      </c>
      <c r="J10" s="2">
        <v>0.83899999999999997</v>
      </c>
      <c r="K10" s="2">
        <v>1.1240000000000001</v>
      </c>
      <c r="L10" s="2">
        <v>1.4259999999999999</v>
      </c>
      <c r="M10" s="2">
        <v>1.0329999999999999</v>
      </c>
      <c r="N10" s="2">
        <v>1.6020000000000001</v>
      </c>
      <c r="O10" s="2"/>
      <c r="P10" s="2">
        <v>1.0329999999999999</v>
      </c>
      <c r="Q10" s="2">
        <v>1.4870000000000001</v>
      </c>
      <c r="R10" s="2">
        <v>1.1659999999999999</v>
      </c>
      <c r="S10" s="2">
        <v>1.0649999999999999</v>
      </c>
      <c r="T10" s="2">
        <v>1.0649999999999999</v>
      </c>
      <c r="U10" s="2">
        <v>1.2569999999999999</v>
      </c>
      <c r="V10" s="2">
        <v>1.073</v>
      </c>
      <c r="W10" s="2">
        <v>1.1659999999999999</v>
      </c>
      <c r="X10" s="2">
        <v>0.81399999999999995</v>
      </c>
      <c r="Y10" s="2">
        <v>1.0329999999999999</v>
      </c>
      <c r="Z10" s="2">
        <v>1.1240000000000001</v>
      </c>
      <c r="AA10" s="2">
        <v>0.81399999999999995</v>
      </c>
      <c r="AB10" s="2">
        <v>0.83899999999999997</v>
      </c>
      <c r="AC10" s="2">
        <v>0.97199999999999998</v>
      </c>
      <c r="AD10" s="2">
        <v>0.81399999999999995</v>
      </c>
      <c r="AE10" s="5"/>
      <c r="AF10" s="2"/>
      <c r="AG10" s="2"/>
      <c r="AH10" s="2"/>
    </row>
    <row r="11" spans="1:34" x14ac:dyDescent="0.2">
      <c r="E11" s="2"/>
      <c r="F11" s="12"/>
      <c r="G11" t="s">
        <v>110</v>
      </c>
      <c r="H11" s="2">
        <v>1.6020000000000001</v>
      </c>
      <c r="I11" s="2">
        <v>1.2569999999999999</v>
      </c>
      <c r="J11" s="2">
        <v>1.073</v>
      </c>
      <c r="K11" s="2">
        <v>0.81399999999999995</v>
      </c>
      <c r="L11" s="2">
        <v>1.1240000000000001</v>
      </c>
      <c r="M11" s="2">
        <v>0.83899999999999997</v>
      </c>
      <c r="N11" s="2">
        <v>1.0649999999999999</v>
      </c>
      <c r="O11" s="2"/>
      <c r="P11" s="2">
        <v>0.99099999999999999</v>
      </c>
      <c r="Q11" s="2">
        <v>1.6020000000000001</v>
      </c>
      <c r="R11" s="2">
        <v>2.7839999999999998</v>
      </c>
      <c r="S11" s="2">
        <v>0.83899999999999997</v>
      </c>
      <c r="T11" s="2">
        <v>0.83899999999999997</v>
      </c>
      <c r="U11" s="2">
        <v>1.571</v>
      </c>
      <c r="V11" s="2">
        <v>1.0649999999999999</v>
      </c>
      <c r="W11" s="2">
        <v>0.61299999999999999</v>
      </c>
      <c r="X11" s="2">
        <v>1.31</v>
      </c>
      <c r="Y11" s="2">
        <v>1.0329999999999999</v>
      </c>
      <c r="Z11" s="2">
        <v>1.4870000000000001</v>
      </c>
      <c r="AA11" s="2">
        <v>1.2569999999999999</v>
      </c>
      <c r="AB11" s="2">
        <v>1.0329999999999999</v>
      </c>
      <c r="AC11" s="2">
        <v>0.85599999999999998</v>
      </c>
      <c r="AD11" s="2">
        <v>1.4870000000000001</v>
      </c>
      <c r="AE11" s="5"/>
      <c r="AF11" s="2"/>
      <c r="AG11" s="2"/>
      <c r="AH11" s="2"/>
    </row>
    <row r="12" spans="1:34" x14ac:dyDescent="0.2">
      <c r="F12" s="12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4" x14ac:dyDescent="0.2">
      <c r="F13" s="12" t="s">
        <v>382</v>
      </c>
      <c r="H13" s="24" t="s">
        <v>135</v>
      </c>
      <c r="I13" s="24"/>
      <c r="J13" s="24"/>
      <c r="K13" s="24"/>
      <c r="L13" s="24"/>
      <c r="M13" s="24"/>
      <c r="N13" s="24"/>
      <c r="O13" s="24"/>
      <c r="P13" s="24" t="s">
        <v>136</v>
      </c>
      <c r="Q13" s="24"/>
      <c r="R13" s="24"/>
      <c r="S13" s="24"/>
      <c r="T13" s="24"/>
      <c r="U13" s="24"/>
      <c r="V13" s="24"/>
      <c r="W13" s="24"/>
      <c r="X13" s="24" t="s">
        <v>84</v>
      </c>
      <c r="Y13" s="24"/>
      <c r="Z13" s="24"/>
      <c r="AA13" s="24"/>
      <c r="AB13" s="24"/>
      <c r="AC13" s="24"/>
      <c r="AD13" s="24"/>
      <c r="AE13" s="24"/>
    </row>
    <row r="14" spans="1:34" x14ac:dyDescent="0.2">
      <c r="A14" s="12" t="s">
        <v>231</v>
      </c>
      <c r="B14" s="1" t="s">
        <v>135</v>
      </c>
      <c r="C14" s="1" t="s">
        <v>136</v>
      </c>
      <c r="D14" s="1" t="s">
        <v>84</v>
      </c>
      <c r="G14" t="s">
        <v>137</v>
      </c>
      <c r="H14" s="2">
        <v>10.60333</v>
      </c>
      <c r="I14" s="2">
        <v>10.26333</v>
      </c>
      <c r="J14" s="2">
        <v>10.473330000000001</v>
      </c>
      <c r="K14" s="2">
        <v>13.53</v>
      </c>
      <c r="L14" s="2">
        <v>9.7200000000000006</v>
      </c>
      <c r="M14" s="2">
        <v>10.116669999999999</v>
      </c>
      <c r="N14" s="2">
        <v>13.26667</v>
      </c>
      <c r="O14" s="2"/>
      <c r="P14" s="2">
        <v>10.58</v>
      </c>
      <c r="Q14" s="2">
        <v>11.626670000000001</v>
      </c>
      <c r="R14" s="2">
        <v>8</v>
      </c>
      <c r="S14" s="2">
        <v>10.776669999999999</v>
      </c>
      <c r="T14" s="2">
        <v>9.1766670000000001</v>
      </c>
      <c r="U14" s="2">
        <v>9.1233330000000006</v>
      </c>
      <c r="V14" s="2">
        <v>9.1766670000000001</v>
      </c>
      <c r="X14" s="2">
        <v>11.75333333</v>
      </c>
      <c r="Y14" s="2">
        <v>15.53</v>
      </c>
      <c r="Z14" s="2">
        <v>14.91333333</v>
      </c>
      <c r="AA14" s="2">
        <v>11.57666667</v>
      </c>
      <c r="AB14" s="2">
        <v>9.9133333330000006</v>
      </c>
      <c r="AC14" s="2">
        <v>13.956666670000001</v>
      </c>
      <c r="AD14" s="2">
        <v>12.266666669999999</v>
      </c>
      <c r="AE14" s="2"/>
    </row>
    <row r="15" spans="1:34" x14ac:dyDescent="0.2">
      <c r="B15" s="2">
        <v>0.94299999999999995</v>
      </c>
      <c r="C15" s="2">
        <v>0.83899999999999997</v>
      </c>
      <c r="D15" s="2">
        <v>1.571</v>
      </c>
      <c r="G15" t="s">
        <v>110</v>
      </c>
      <c r="H15" s="2">
        <v>9.8233329999999999</v>
      </c>
      <c r="I15" s="2">
        <v>8.1533329999999999</v>
      </c>
      <c r="J15" s="2">
        <v>8.44</v>
      </c>
      <c r="K15" s="2">
        <v>12.65333</v>
      </c>
      <c r="L15" s="2">
        <v>11.453329999999999</v>
      </c>
      <c r="M15" s="2">
        <v>13.06</v>
      </c>
      <c r="N15" s="2">
        <v>12.283329999999999</v>
      </c>
      <c r="O15" s="2"/>
      <c r="P15" s="2">
        <v>5.6433330000000002</v>
      </c>
      <c r="Q15" s="2">
        <v>13.49333</v>
      </c>
      <c r="R15" s="2">
        <v>9.3333329999999997</v>
      </c>
      <c r="S15" s="2">
        <v>10.77</v>
      </c>
      <c r="T15" s="2">
        <v>7.9366669999999999</v>
      </c>
      <c r="U15" s="2">
        <v>9.2233330000000002</v>
      </c>
      <c r="V15" s="2">
        <v>11.876670000000001</v>
      </c>
      <c r="X15" s="2">
        <v>12.90667</v>
      </c>
      <c r="Y15" s="2">
        <v>11.23</v>
      </c>
      <c r="Z15" s="2">
        <v>12.7</v>
      </c>
      <c r="AA15" s="2">
        <v>10.88</v>
      </c>
      <c r="AB15" s="2">
        <v>12.216670000000001</v>
      </c>
      <c r="AC15" s="2">
        <v>12.00667</v>
      </c>
      <c r="AD15" s="2">
        <v>12.75667</v>
      </c>
      <c r="AE15" s="2"/>
    </row>
    <row r="16" spans="1:34" x14ac:dyDescent="0.2">
      <c r="B16" s="2">
        <v>0.81399999999999995</v>
      </c>
      <c r="C16" s="2">
        <v>1.0329999999999999</v>
      </c>
      <c r="D16" s="2">
        <v>0.97199999999999998</v>
      </c>
    </row>
    <row r="17" spans="1:26" x14ac:dyDescent="0.2">
      <c r="B17" s="2">
        <v>1.073</v>
      </c>
      <c r="C17" s="2">
        <v>1.6020000000000001</v>
      </c>
      <c r="D17" s="2">
        <v>0.83899999999999997</v>
      </c>
    </row>
    <row r="18" spans="1:26" x14ac:dyDescent="0.2">
      <c r="B18" s="2">
        <v>1.6020000000000001</v>
      </c>
      <c r="C18" s="2">
        <v>0.85599999999999998</v>
      </c>
      <c r="D18" s="2">
        <v>1.0329999999999999</v>
      </c>
    </row>
    <row r="19" spans="1:26" x14ac:dyDescent="0.2">
      <c r="B19" s="2">
        <v>0.66200000000000003</v>
      </c>
      <c r="C19" s="2">
        <v>1.0329999999999999</v>
      </c>
      <c r="D19" s="2">
        <v>0.90400000000000003</v>
      </c>
    </row>
    <row r="20" spans="1:26" x14ac:dyDescent="0.2">
      <c r="B20" s="2">
        <v>1.0329999999999999</v>
      </c>
      <c r="C20" s="2">
        <v>1.6020000000000001</v>
      </c>
      <c r="D20" s="2">
        <v>2.1840000000000002</v>
      </c>
    </row>
    <row r="21" spans="1:26" x14ac:dyDescent="0.2">
      <c r="B21" s="2">
        <v>0.81399999999999995</v>
      </c>
      <c r="C21" s="2">
        <v>0.94299999999999995</v>
      </c>
      <c r="D21" s="2">
        <v>0.66200000000000003</v>
      </c>
    </row>
    <row r="22" spans="1:26" x14ac:dyDescent="0.2">
      <c r="B22" s="2"/>
      <c r="C22" s="2">
        <v>1.2569999999999999</v>
      </c>
      <c r="D22" s="2"/>
    </row>
    <row r="23" spans="1:26" x14ac:dyDescent="0.2">
      <c r="C23" s="2"/>
      <c r="D23" s="2"/>
    </row>
    <row r="26" spans="1:26" x14ac:dyDescent="0.2">
      <c r="A26" s="14" t="s">
        <v>232</v>
      </c>
      <c r="C26" s="24" t="s">
        <v>135</v>
      </c>
      <c r="D26" s="24"/>
      <c r="E26" s="24"/>
      <c r="F26" s="24"/>
      <c r="G26" s="24"/>
      <c r="H26" s="24"/>
      <c r="I26" s="24"/>
      <c r="J26" s="24"/>
      <c r="K26" s="24" t="s">
        <v>136</v>
      </c>
      <c r="L26" s="24"/>
      <c r="M26" s="24"/>
      <c r="N26" s="24"/>
      <c r="O26" s="24"/>
      <c r="P26" s="24"/>
      <c r="Q26" s="24"/>
      <c r="R26" s="24"/>
      <c r="S26" s="24" t="s">
        <v>84</v>
      </c>
      <c r="T26" s="24"/>
      <c r="U26" s="24"/>
      <c r="V26" s="24"/>
      <c r="W26" s="24"/>
      <c r="X26" s="24"/>
      <c r="Y26" s="24"/>
      <c r="Z26" s="24"/>
    </row>
    <row r="27" spans="1:26" x14ac:dyDescent="0.2">
      <c r="A27" s="22"/>
      <c r="B27" t="s">
        <v>137</v>
      </c>
      <c r="C27" s="2">
        <v>2.8000000000000001E-2</v>
      </c>
      <c r="D27" s="2">
        <v>2.8000000000000001E-2</v>
      </c>
      <c r="E27" s="2">
        <v>5.2999999999999999E-2</v>
      </c>
      <c r="F27" s="2">
        <v>2.4E-2</v>
      </c>
      <c r="G27" s="2">
        <v>3.5999999999999997E-2</v>
      </c>
      <c r="H27" s="2">
        <v>1.9E-2</v>
      </c>
      <c r="I27" s="2">
        <v>3.5999999999999997E-2</v>
      </c>
      <c r="J27" s="2"/>
      <c r="K27" s="2">
        <v>5.5E-2</v>
      </c>
      <c r="L27" s="2">
        <v>6.8000000000000005E-2</v>
      </c>
      <c r="M27" s="2">
        <v>0.06</v>
      </c>
      <c r="N27" s="2">
        <v>4.7E-2</v>
      </c>
      <c r="O27" s="2">
        <v>5.2999999999999999E-2</v>
      </c>
      <c r="P27" s="2">
        <v>6.9000000000000006E-2</v>
      </c>
      <c r="Q27" s="2">
        <v>8.7999999999999995E-2</v>
      </c>
      <c r="S27" s="2">
        <v>6.9000000000000006E-2</v>
      </c>
      <c r="T27" s="2">
        <v>0.06</v>
      </c>
      <c r="U27" s="2">
        <v>6.4000000000000001E-2</v>
      </c>
      <c r="V27" s="2">
        <v>4.7E-2</v>
      </c>
      <c r="W27" s="2">
        <v>0.14699999999999999</v>
      </c>
      <c r="X27" s="2">
        <v>6.9000000000000006E-2</v>
      </c>
      <c r="Y27" s="2">
        <v>2.4E-2</v>
      </c>
      <c r="Z27" s="2"/>
    </row>
    <row r="28" spans="1:26" x14ac:dyDescent="0.2">
      <c r="A28" s="22"/>
      <c r="B28" t="s">
        <v>110</v>
      </c>
      <c r="C28" s="2">
        <v>0.224</v>
      </c>
      <c r="D28" s="2">
        <v>0.11600000000000001</v>
      </c>
      <c r="E28" s="2">
        <v>0.14699999999999999</v>
      </c>
      <c r="F28" s="2">
        <v>0.123</v>
      </c>
      <c r="G28" s="2">
        <v>0.11600000000000001</v>
      </c>
      <c r="H28" s="2">
        <v>0.217</v>
      </c>
      <c r="I28" s="2">
        <v>0.224</v>
      </c>
      <c r="J28" s="2"/>
      <c r="K28" s="2">
        <v>0.06</v>
      </c>
      <c r="L28" s="2">
        <v>4.2000000000000003E-2</v>
      </c>
      <c r="M28" s="2">
        <v>4.7E-2</v>
      </c>
      <c r="N28" s="2">
        <v>9.0999999999999998E-2</v>
      </c>
      <c r="O28" s="2">
        <v>3.6999999999999998E-2</v>
      </c>
      <c r="P28" s="2">
        <v>2.4E-2</v>
      </c>
      <c r="Q28" s="2">
        <v>8.0000000000000002E-3</v>
      </c>
      <c r="S28" s="2">
        <v>4.2000000000000003E-2</v>
      </c>
      <c r="T28" s="2">
        <v>3.4000000000000002E-2</v>
      </c>
      <c r="U28" s="2">
        <v>3.5999999999999997E-2</v>
      </c>
      <c r="V28" s="2">
        <v>4.7E-2</v>
      </c>
      <c r="W28" s="2">
        <v>4.7E-2</v>
      </c>
      <c r="X28" s="2">
        <v>3.5999999999999997E-2</v>
      </c>
      <c r="Y28" s="2">
        <v>4.7E-2</v>
      </c>
      <c r="Z28" s="2"/>
    </row>
    <row r="29" spans="1:26" x14ac:dyDescent="0.2">
      <c r="A29" s="22"/>
    </row>
    <row r="30" spans="1:26" x14ac:dyDescent="0.2">
      <c r="A30" s="22" t="s">
        <v>233</v>
      </c>
      <c r="C30" s="24" t="s">
        <v>135</v>
      </c>
      <c r="D30" s="24"/>
      <c r="E30" s="24"/>
      <c r="F30" s="24"/>
      <c r="G30" s="24"/>
      <c r="H30" s="24"/>
      <c r="I30" s="24"/>
      <c r="J30" s="24"/>
      <c r="K30" s="24" t="s">
        <v>136</v>
      </c>
      <c r="L30" s="24"/>
      <c r="M30" s="24"/>
      <c r="N30" s="24"/>
      <c r="O30" s="24"/>
      <c r="P30" s="24"/>
      <c r="Q30" s="24"/>
      <c r="R30" s="24"/>
      <c r="S30" s="24" t="s">
        <v>84</v>
      </c>
      <c r="T30" s="24"/>
      <c r="U30" s="24"/>
      <c r="V30" s="24"/>
      <c r="W30" s="24"/>
      <c r="X30" s="24"/>
      <c r="Y30" s="24"/>
      <c r="Z30" s="24"/>
    </row>
    <row r="31" spans="1:26" x14ac:dyDescent="0.2">
      <c r="A31" s="22"/>
      <c r="B31" t="s">
        <v>137</v>
      </c>
      <c r="C31" s="2">
        <v>9.0999999999999998E-2</v>
      </c>
      <c r="D31" s="2">
        <v>0.11600000000000001</v>
      </c>
      <c r="E31" s="2">
        <v>0.123</v>
      </c>
      <c r="F31" s="2">
        <v>0.06</v>
      </c>
      <c r="G31" s="2">
        <v>0.11600000000000001</v>
      </c>
      <c r="H31" s="2">
        <v>8.7999999999999995E-2</v>
      </c>
      <c r="I31" s="2">
        <v>8.7999999999999995E-2</v>
      </c>
      <c r="J31" s="2"/>
      <c r="K31" s="2">
        <v>0.123</v>
      </c>
      <c r="L31" s="2">
        <v>0.05</v>
      </c>
      <c r="M31" s="2">
        <v>0.05</v>
      </c>
      <c r="N31" s="2">
        <v>0.11600000000000001</v>
      </c>
      <c r="O31" s="2">
        <v>8.7999999999999995E-2</v>
      </c>
      <c r="P31" s="2">
        <v>6.6000000000000003E-2</v>
      </c>
      <c r="Q31" s="2">
        <v>0.224</v>
      </c>
      <c r="S31" s="2">
        <v>0.11600000000000001</v>
      </c>
      <c r="T31" s="2">
        <v>0.16900000000000001</v>
      </c>
      <c r="U31" s="2">
        <v>0.13400000000000001</v>
      </c>
      <c r="V31" s="2">
        <v>9.0999999999999998E-2</v>
      </c>
      <c r="W31" s="2">
        <v>0.224</v>
      </c>
      <c r="X31" s="2">
        <v>0.11600000000000001</v>
      </c>
      <c r="Y31" s="2">
        <v>6.4000000000000001E-2</v>
      </c>
      <c r="Z31" s="2"/>
    </row>
    <row r="32" spans="1:26" x14ac:dyDescent="0.2">
      <c r="A32" s="22"/>
      <c r="B32" t="s">
        <v>110</v>
      </c>
      <c r="C32" s="2">
        <v>0.36099999999999999</v>
      </c>
      <c r="D32" s="2">
        <v>0.38400000000000001</v>
      </c>
      <c r="E32" s="2">
        <v>0.70299999999999996</v>
      </c>
      <c r="F32" s="2">
        <v>0.41399999999999998</v>
      </c>
      <c r="G32" s="2">
        <v>0.38400000000000001</v>
      </c>
      <c r="H32" s="2">
        <v>0.48299999999999998</v>
      </c>
      <c r="I32" s="2">
        <v>0.61299999999999999</v>
      </c>
      <c r="J32" s="2"/>
      <c r="K32" s="2">
        <v>0.06</v>
      </c>
      <c r="L32" s="2">
        <v>0.06</v>
      </c>
      <c r="M32" s="2">
        <v>9.0999999999999998E-2</v>
      </c>
      <c r="N32" s="2">
        <v>0.11600000000000001</v>
      </c>
      <c r="O32" s="2">
        <v>0.11600000000000001</v>
      </c>
      <c r="P32" s="2">
        <v>4.7E-2</v>
      </c>
      <c r="Q32" s="2">
        <v>3.6999999999999998E-2</v>
      </c>
      <c r="S32" s="2">
        <v>6.4000000000000001E-2</v>
      </c>
      <c r="T32" s="2">
        <v>0.11600000000000001</v>
      </c>
      <c r="U32" s="2">
        <v>4.7E-2</v>
      </c>
      <c r="V32" s="2">
        <v>9.0999999999999998E-2</v>
      </c>
      <c r="W32" s="2">
        <v>0.16900000000000001</v>
      </c>
      <c r="X32" s="2">
        <v>9.0999999999999998E-2</v>
      </c>
      <c r="Y32" s="2">
        <v>9.0999999999999998E-2</v>
      </c>
      <c r="Z32" s="2"/>
    </row>
    <row r="33" spans="1:12" x14ac:dyDescent="0.2">
      <c r="A33" s="22"/>
    </row>
    <row r="34" spans="1:12" x14ac:dyDescent="0.2">
      <c r="A34" s="22" t="s">
        <v>234</v>
      </c>
      <c r="B34" s="23" t="s">
        <v>141</v>
      </c>
      <c r="C34" s="23"/>
      <c r="D34" s="23"/>
      <c r="F34" s="23" t="s">
        <v>142</v>
      </c>
      <c r="G34" s="23"/>
      <c r="H34" s="23"/>
      <c r="J34" s="23" t="s">
        <v>116</v>
      </c>
      <c r="K34" s="23"/>
      <c r="L34" s="23"/>
    </row>
    <row r="35" spans="1:12" x14ac:dyDescent="0.2">
      <c r="B35" s="1" t="s">
        <v>138</v>
      </c>
      <c r="C35" s="1" t="s">
        <v>139</v>
      </c>
      <c r="D35" s="1" t="s">
        <v>140</v>
      </c>
      <c r="E35" s="1"/>
      <c r="F35" s="1" t="s">
        <v>138</v>
      </c>
      <c r="G35" s="1" t="s">
        <v>139</v>
      </c>
      <c r="H35" s="1" t="s">
        <v>140</v>
      </c>
      <c r="I35" s="1"/>
      <c r="J35" s="1" t="s">
        <v>138</v>
      </c>
      <c r="K35" s="1" t="s">
        <v>139</v>
      </c>
      <c r="L35" s="1" t="s">
        <v>140</v>
      </c>
    </row>
    <row r="36" spans="1:12" x14ac:dyDescent="0.2">
      <c r="B36" s="2">
        <v>1.9E-2</v>
      </c>
      <c r="C36" s="2">
        <v>5.5E-2</v>
      </c>
      <c r="D36" s="2">
        <v>2.8000000000000001E-2</v>
      </c>
      <c r="E36" s="2"/>
      <c r="F36" s="2">
        <v>4.7E-2</v>
      </c>
      <c r="G36" s="2">
        <v>4.2000000000000003E-2</v>
      </c>
      <c r="H36" s="2">
        <v>8.0000000000000002E-3</v>
      </c>
      <c r="I36" s="2"/>
      <c r="J36" s="2">
        <v>1.9E-2</v>
      </c>
      <c r="K36" s="2">
        <v>2.1999999999999999E-2</v>
      </c>
      <c r="L36" s="2">
        <v>0.01</v>
      </c>
    </row>
    <row r="37" spans="1:12" x14ac:dyDescent="0.2">
      <c r="B37" s="2">
        <v>3.4000000000000002E-2</v>
      </c>
      <c r="C37" s="2">
        <v>0.11600000000000001</v>
      </c>
      <c r="D37" s="2">
        <v>1.4999999999999999E-2</v>
      </c>
      <c r="E37" s="2"/>
      <c r="F37" s="2">
        <v>5.2999999999999999E-2</v>
      </c>
      <c r="G37" s="2">
        <v>0.05</v>
      </c>
      <c r="H37" s="2">
        <v>5.2999999999999999E-2</v>
      </c>
      <c r="I37" s="2"/>
      <c r="J37" s="2">
        <v>1.4999999999999999E-2</v>
      </c>
      <c r="K37" s="2">
        <v>2.3E-2</v>
      </c>
      <c r="L37" s="2">
        <v>1.9E-2</v>
      </c>
    </row>
    <row r="38" spans="1:12" x14ac:dyDescent="0.2">
      <c r="B38" s="2">
        <v>3.6999999999999998E-2</v>
      </c>
      <c r="C38" s="2">
        <v>0.16900000000000001</v>
      </c>
      <c r="D38" s="2">
        <v>3.4000000000000002E-2</v>
      </c>
      <c r="E38" s="2"/>
      <c r="F38" s="2">
        <v>4.2000000000000003E-2</v>
      </c>
      <c r="G38" s="2">
        <v>3.6999999999999998E-2</v>
      </c>
      <c r="H38" s="2">
        <v>3.3000000000000002E-2</v>
      </c>
      <c r="I38" s="2"/>
      <c r="J38" s="2">
        <v>4.7E-2</v>
      </c>
      <c r="K38" s="2">
        <v>5.2999999999999999E-2</v>
      </c>
      <c r="L38" s="2">
        <v>0.03</v>
      </c>
    </row>
    <row r="39" spans="1:12" x14ac:dyDescent="0.2">
      <c r="B39" s="2">
        <v>6.0000000000000001E-3</v>
      </c>
      <c r="C39" s="2">
        <v>5.2999999999999999E-2</v>
      </c>
      <c r="D39" s="2">
        <v>6.0000000000000001E-3</v>
      </c>
      <c r="E39" s="2"/>
      <c r="F39" s="2">
        <v>2.4E-2</v>
      </c>
      <c r="G39" s="2">
        <v>1.9E-2</v>
      </c>
      <c r="H39" s="2">
        <v>3.5999999999999997E-2</v>
      </c>
      <c r="I39" s="2"/>
      <c r="J39" s="2">
        <v>3.6999999999999998E-2</v>
      </c>
      <c r="K39" s="2">
        <v>4.2000000000000003E-2</v>
      </c>
      <c r="L39" s="2">
        <v>4.7E-2</v>
      </c>
    </row>
    <row r="40" spans="1:12" x14ac:dyDescent="0.2">
      <c r="B40" s="2">
        <v>3.6999999999999998E-2</v>
      </c>
      <c r="C40" s="2">
        <v>8.7999999999999995E-2</v>
      </c>
      <c r="D40" s="2">
        <v>3.3000000000000002E-2</v>
      </c>
      <c r="E40" s="2"/>
      <c r="F40" s="2">
        <v>3.6999999999999998E-2</v>
      </c>
      <c r="G40" s="2">
        <v>3.5999999999999997E-2</v>
      </c>
      <c r="H40" s="2">
        <v>3.6999999999999998E-2</v>
      </c>
      <c r="I40" s="2"/>
      <c r="J40" s="2">
        <v>2.4E-2</v>
      </c>
      <c r="K40" s="2">
        <v>2.7E-2</v>
      </c>
      <c r="L40" s="2">
        <v>2.7E-2</v>
      </c>
    </row>
    <row r="41" spans="1:12" x14ac:dyDescent="0.2">
      <c r="B41" s="2">
        <v>1.4999999999999999E-2</v>
      </c>
      <c r="C41" s="2">
        <v>0.06</v>
      </c>
      <c r="D41" s="2">
        <v>2.4E-2</v>
      </c>
      <c r="E41" s="2"/>
      <c r="F41" s="2">
        <v>1.4999999999999999E-2</v>
      </c>
      <c r="G41" s="2">
        <v>2.1999999999999999E-2</v>
      </c>
      <c r="H41" s="2">
        <v>6.9000000000000006E-2</v>
      </c>
      <c r="I41" s="2"/>
      <c r="J41" s="2">
        <v>3.9E-2</v>
      </c>
      <c r="K41" s="2">
        <v>3.4000000000000002E-2</v>
      </c>
      <c r="L41" s="2">
        <v>3.5999999999999997E-2</v>
      </c>
    </row>
    <row r="42" spans="1:12" x14ac:dyDescent="0.2">
      <c r="B42" s="2">
        <v>1.9E-2</v>
      </c>
      <c r="C42" s="2">
        <v>0.16900000000000001</v>
      </c>
      <c r="D42" s="2">
        <v>0.05</v>
      </c>
      <c r="E42" s="2"/>
      <c r="F42" s="2">
        <v>2.1999999999999999E-2</v>
      </c>
      <c r="G42" s="2">
        <v>8.0000000000000002E-3</v>
      </c>
      <c r="H42" s="2">
        <v>2.8000000000000001E-2</v>
      </c>
      <c r="I42" s="2"/>
      <c r="J42" s="2">
        <v>0.03</v>
      </c>
      <c r="K42" s="2">
        <v>0.02</v>
      </c>
      <c r="L42" s="2">
        <v>2.4E-2</v>
      </c>
    </row>
    <row r="44" spans="1:12" x14ac:dyDescent="0.2">
      <c r="A44" s="12" t="s">
        <v>235</v>
      </c>
      <c r="B44" s="23" t="s">
        <v>141</v>
      </c>
      <c r="C44" s="23"/>
      <c r="D44" s="23"/>
      <c r="F44" s="23" t="s">
        <v>142</v>
      </c>
      <c r="G44" s="23"/>
      <c r="H44" s="23"/>
      <c r="J44" s="23" t="s">
        <v>116</v>
      </c>
      <c r="K44" s="23"/>
      <c r="L44" s="23"/>
    </row>
    <row r="45" spans="1:12" x14ac:dyDescent="0.2">
      <c r="B45" s="1" t="s">
        <v>138</v>
      </c>
      <c r="C45" s="1" t="s">
        <v>139</v>
      </c>
      <c r="D45" s="1" t="s">
        <v>140</v>
      </c>
      <c r="E45" s="1"/>
      <c r="F45" s="1" t="s">
        <v>138</v>
      </c>
      <c r="G45" s="1" t="s">
        <v>139</v>
      </c>
      <c r="H45" s="1" t="s">
        <v>140</v>
      </c>
      <c r="I45" s="1"/>
      <c r="J45" s="1" t="s">
        <v>138</v>
      </c>
      <c r="K45" s="1" t="s">
        <v>139</v>
      </c>
      <c r="L45" s="1" t="s">
        <v>140</v>
      </c>
    </row>
    <row r="46" spans="1:12" x14ac:dyDescent="0.2">
      <c r="B46" s="2">
        <v>6.1966669999999997</v>
      </c>
      <c r="C46" s="2">
        <v>8.3266670000000005</v>
      </c>
      <c r="D46" s="2">
        <v>5.1566669999999997</v>
      </c>
      <c r="E46" s="2"/>
      <c r="F46" s="2">
        <v>7.4266670000000001</v>
      </c>
      <c r="G46" s="2">
        <v>6.33</v>
      </c>
      <c r="H46" s="2">
        <v>5.7966670000000002</v>
      </c>
      <c r="I46" s="2"/>
      <c r="J46" s="2">
        <v>3.5866669999999998</v>
      </c>
      <c r="K46" s="2">
        <v>3.266667</v>
      </c>
      <c r="L46" s="2">
        <v>5.7433329999999998</v>
      </c>
    </row>
    <row r="47" spans="1:12" x14ac:dyDescent="0.2">
      <c r="B47" s="2">
        <v>7.6666670000000003</v>
      </c>
      <c r="C47" s="2">
        <v>9.2200000000000006</v>
      </c>
      <c r="D47" s="2">
        <v>6.6433330000000002</v>
      </c>
      <c r="E47" s="2"/>
      <c r="F47" s="2">
        <v>7.4633330000000004</v>
      </c>
      <c r="G47" s="2">
        <v>6.59</v>
      </c>
      <c r="H47" s="2">
        <v>6.11</v>
      </c>
      <c r="I47" s="2"/>
      <c r="J47" s="2">
        <v>5.7533329999999996</v>
      </c>
      <c r="K47" s="2">
        <v>6.8866670000000001</v>
      </c>
      <c r="L47" s="2">
        <v>3.1466669999999999</v>
      </c>
    </row>
    <row r="48" spans="1:12" x14ac:dyDescent="0.2">
      <c r="B48" s="2">
        <v>8.5566669999999991</v>
      </c>
      <c r="C48" s="2">
        <v>11.23</v>
      </c>
      <c r="D48" s="2">
        <v>6.9033329999999999</v>
      </c>
      <c r="E48" s="2"/>
      <c r="F48" s="2">
        <v>7.226667</v>
      </c>
      <c r="G48" s="2">
        <v>7.9466669999999997</v>
      </c>
      <c r="H48" s="2">
        <v>7.6633329999999997</v>
      </c>
      <c r="I48" s="2"/>
      <c r="J48" s="2">
        <v>4.9733330000000002</v>
      </c>
      <c r="K48" s="2">
        <v>5.8733329999999997</v>
      </c>
      <c r="L48" s="2">
        <v>5.4366669999999999</v>
      </c>
    </row>
    <row r="49" spans="1:34" x14ac:dyDescent="0.2">
      <c r="B49" s="2">
        <v>7.0366669999999996</v>
      </c>
      <c r="C49" s="2">
        <v>10.78</v>
      </c>
      <c r="D49" s="2">
        <v>4.5133330000000003</v>
      </c>
      <c r="E49" s="2"/>
      <c r="F49" s="2">
        <v>5.3666669999999996</v>
      </c>
      <c r="G49" s="2">
        <v>7.5633330000000001</v>
      </c>
      <c r="H49" s="2">
        <v>7.5</v>
      </c>
      <c r="I49" s="2"/>
      <c r="J49" s="2">
        <v>6.7033329999999998</v>
      </c>
      <c r="K49" s="2">
        <v>5.3033330000000003</v>
      </c>
      <c r="L49" s="2">
        <v>8.7533329999999996</v>
      </c>
    </row>
    <row r="50" spans="1:34" x14ac:dyDescent="0.2">
      <c r="B50" s="2">
        <v>7.57</v>
      </c>
      <c r="C50" s="2">
        <v>9.57</v>
      </c>
      <c r="D50" s="2">
        <v>8.7733329999999992</v>
      </c>
      <c r="E50" s="2"/>
      <c r="F50" s="2">
        <v>6.17</v>
      </c>
      <c r="G50" s="2">
        <v>6.6166669999999996</v>
      </c>
      <c r="H50" s="2">
        <v>5.7033329999999998</v>
      </c>
      <c r="I50" s="2"/>
      <c r="J50" s="2">
        <v>7.7566670000000002</v>
      </c>
      <c r="K50" s="2">
        <v>7.6033330000000001</v>
      </c>
      <c r="L50" s="2">
        <v>6.0133330000000003</v>
      </c>
    </row>
    <row r="51" spans="1:34" x14ac:dyDescent="0.2">
      <c r="B51" s="2">
        <v>6.5966670000000001</v>
      </c>
      <c r="C51" s="2">
        <v>9.5366669999999996</v>
      </c>
      <c r="D51" s="2">
        <v>8.0333330000000007</v>
      </c>
      <c r="E51" s="2"/>
      <c r="F51" s="2">
        <v>6.77</v>
      </c>
      <c r="G51" s="2">
        <v>5.82</v>
      </c>
      <c r="H51" s="2">
        <v>6.92</v>
      </c>
      <c r="I51" s="2"/>
      <c r="J51" s="2">
        <v>5.4866669999999997</v>
      </c>
      <c r="K51" s="2">
        <v>7.1066669999999998</v>
      </c>
      <c r="L51" s="2">
        <v>5.38</v>
      </c>
    </row>
    <row r="52" spans="1:34" x14ac:dyDescent="0.2">
      <c r="B52" s="2">
        <v>5.0766669999999996</v>
      </c>
      <c r="C52" s="2">
        <v>12.25</v>
      </c>
      <c r="D52" s="2">
        <v>7.1533329999999999</v>
      </c>
      <c r="E52" s="2"/>
      <c r="F52" s="2">
        <v>6.14</v>
      </c>
      <c r="G52" s="2">
        <v>7.4066669999999997</v>
      </c>
      <c r="H52" s="2">
        <v>5.9966670000000004</v>
      </c>
      <c r="I52" s="2"/>
    </row>
    <row r="53" spans="1:34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5" spans="1:34" x14ac:dyDescent="0.2">
      <c r="A55" s="12" t="s">
        <v>386</v>
      </c>
      <c r="C55" s="24" t="s">
        <v>63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 t="s">
        <v>64</v>
      </c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4" x14ac:dyDescent="0.2">
      <c r="A56" s="12"/>
      <c r="B56" s="4" t="s">
        <v>60</v>
      </c>
      <c r="C56" s="2">
        <v>349.69959999999998</v>
      </c>
      <c r="D56" s="2">
        <v>453.03410000000002</v>
      </c>
      <c r="E56" s="2">
        <v>350.89980000000003</v>
      </c>
      <c r="F56" s="2">
        <v>336.19959999999998</v>
      </c>
      <c r="G56" s="2">
        <v>289.8997</v>
      </c>
      <c r="H56" s="2">
        <v>327.96640000000002</v>
      </c>
      <c r="I56" s="2">
        <v>359.76609999999999</v>
      </c>
      <c r="J56" s="2">
        <v>363.23289999999997</v>
      </c>
      <c r="K56" s="2">
        <v>264.09969999999998</v>
      </c>
      <c r="L56" s="2">
        <v>320.19959999999998</v>
      </c>
      <c r="M56" s="2">
        <v>322.16640000000001</v>
      </c>
      <c r="N56" s="2">
        <v>299.8997</v>
      </c>
      <c r="O56" s="2">
        <v>359.46640000000002</v>
      </c>
      <c r="P56" s="2"/>
      <c r="Q56" s="2"/>
      <c r="R56" s="2"/>
      <c r="S56" s="2">
        <v>454.30070000000001</v>
      </c>
      <c r="T56" s="2">
        <v>508.60079999999999</v>
      </c>
      <c r="U56" s="2">
        <v>496.89940000000001</v>
      </c>
      <c r="V56" s="2">
        <v>367.8664</v>
      </c>
      <c r="W56" s="2">
        <v>367.09949999999998</v>
      </c>
      <c r="X56" s="2">
        <v>369.83280000000002</v>
      </c>
      <c r="Y56" s="2">
        <v>457.73439999999999</v>
      </c>
      <c r="Z56" s="2">
        <v>451.99959999999999</v>
      </c>
      <c r="AA56" s="2">
        <v>358.96629999999999</v>
      </c>
      <c r="AB56" s="2">
        <v>390.76780000000002</v>
      </c>
      <c r="AC56" s="2">
        <v>556.03399999999999</v>
      </c>
      <c r="AD56" s="2">
        <v>364.7663</v>
      </c>
      <c r="AE56" s="2">
        <v>398.7996</v>
      </c>
      <c r="AF56" s="2"/>
      <c r="AG56" s="2"/>
      <c r="AH56" s="2"/>
    </row>
    <row r="57" spans="1:34" x14ac:dyDescent="0.2">
      <c r="A57" s="12"/>
      <c r="B57" s="4" t="s">
        <v>61</v>
      </c>
      <c r="C57" s="2">
        <v>285.09980000000002</v>
      </c>
      <c r="D57" s="2">
        <v>426.69959999999998</v>
      </c>
      <c r="E57" s="2">
        <v>413.66739999999999</v>
      </c>
      <c r="F57" s="2">
        <v>344.49990000000003</v>
      </c>
      <c r="G57" s="2">
        <v>464.00060000000002</v>
      </c>
      <c r="H57" s="2">
        <v>407.46620000000001</v>
      </c>
      <c r="I57" s="2">
        <v>398.46629999999999</v>
      </c>
      <c r="J57" s="2">
        <v>504.56619999999998</v>
      </c>
      <c r="K57" s="2">
        <v>361.16640000000001</v>
      </c>
      <c r="L57" s="2">
        <v>333.96629999999999</v>
      </c>
      <c r="M57" s="2">
        <v>294.49970000000002</v>
      </c>
      <c r="N57" s="2">
        <v>470.80079999999998</v>
      </c>
      <c r="O57" s="2">
        <v>381.10090000000002</v>
      </c>
      <c r="P57" s="2">
        <v>581.83399999999995</v>
      </c>
      <c r="Q57" s="2">
        <v>475.06630000000001</v>
      </c>
      <c r="R57" s="2">
        <v>309.73309999999998</v>
      </c>
      <c r="S57" s="2">
        <v>452.49950000000001</v>
      </c>
      <c r="T57" s="2">
        <v>433.73430000000002</v>
      </c>
      <c r="U57" s="2">
        <v>468.53309999999999</v>
      </c>
      <c r="V57" s="2">
        <v>356.63290000000001</v>
      </c>
      <c r="W57" s="2">
        <v>413.10019999999997</v>
      </c>
      <c r="X57" s="2">
        <v>501.56760000000003</v>
      </c>
      <c r="Y57" s="2">
        <v>426.33409999999998</v>
      </c>
      <c r="Z57" s="2">
        <v>313.76650000000001</v>
      </c>
      <c r="AA57" s="2">
        <v>389.09969999999998</v>
      </c>
      <c r="AB57" s="2">
        <v>568.53369999999995</v>
      </c>
      <c r="AC57" s="2">
        <v>408.99959999999999</v>
      </c>
      <c r="AD57" s="2">
        <v>426.16629999999998</v>
      </c>
      <c r="AE57" s="2">
        <v>485.36720000000003</v>
      </c>
      <c r="AF57" s="2">
        <v>538.83389999999997</v>
      </c>
      <c r="AG57" s="2">
        <v>526.60069999999996</v>
      </c>
      <c r="AH57" s="2">
        <v>426.23270000000002</v>
      </c>
    </row>
    <row r="58" spans="1:34" x14ac:dyDescent="0.2">
      <c r="A58" s="12"/>
      <c r="B58" s="4" t="s">
        <v>62</v>
      </c>
      <c r="C58" s="2">
        <v>567.30070000000001</v>
      </c>
      <c r="D58" s="2">
        <v>340.13299999999998</v>
      </c>
      <c r="E58" s="2">
        <v>577.39959999999996</v>
      </c>
      <c r="F58" s="2">
        <v>463.8997</v>
      </c>
      <c r="G58" s="2">
        <v>395.4676</v>
      </c>
      <c r="H58" s="2">
        <v>339.33409999999998</v>
      </c>
      <c r="I58" s="2">
        <v>372.23320000000001</v>
      </c>
      <c r="J58" s="2"/>
      <c r="K58" s="2"/>
      <c r="L58" s="2"/>
      <c r="M58" s="2"/>
      <c r="N58" s="2"/>
      <c r="O58" s="2"/>
      <c r="P58" s="2"/>
      <c r="Q58" s="2"/>
      <c r="R58" s="2"/>
      <c r="S58" s="2">
        <v>342.4676</v>
      </c>
      <c r="T58" s="2">
        <v>404.00080000000003</v>
      </c>
      <c r="U58" s="2">
        <v>347.76650000000001</v>
      </c>
      <c r="V58" s="2">
        <v>488.09930000000003</v>
      </c>
      <c r="W58" s="2">
        <v>342.7998</v>
      </c>
      <c r="X58" s="2">
        <v>369.8997</v>
      </c>
      <c r="Y58" s="2">
        <v>314.101</v>
      </c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2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34" x14ac:dyDescent="0.2">
      <c r="A60" s="12" t="s">
        <v>387</v>
      </c>
      <c r="C60" s="23" t="s">
        <v>58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 t="s">
        <v>59</v>
      </c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x14ac:dyDescent="0.2">
      <c r="B61" s="4" t="s">
        <v>60</v>
      </c>
      <c r="C61">
        <v>3.636971</v>
      </c>
      <c r="D61">
        <v>3.5948509999999998</v>
      </c>
      <c r="E61">
        <v>6.4637859999999998</v>
      </c>
      <c r="F61">
        <v>4.2449640000000004</v>
      </c>
      <c r="G61">
        <v>4.1249459999999996</v>
      </c>
      <c r="H61">
        <v>6.1635499999999999</v>
      </c>
      <c r="I61">
        <v>4.1663880000000004</v>
      </c>
      <c r="J61">
        <v>3.1666069999999999</v>
      </c>
      <c r="K61">
        <v>3.7570229999999998</v>
      </c>
      <c r="L61">
        <v>3.3128980000000001</v>
      </c>
      <c r="M61">
        <v>4.0900449999999999</v>
      </c>
      <c r="N61">
        <v>4.3436599999999999</v>
      </c>
      <c r="O61">
        <v>4.2374970000000003</v>
      </c>
      <c r="S61">
        <v>4.5871940000000002</v>
      </c>
      <c r="T61">
        <v>4.4220319999999997</v>
      </c>
      <c r="U61">
        <v>4.1400690000000004</v>
      </c>
      <c r="V61">
        <v>3.443854</v>
      </c>
      <c r="W61">
        <v>3.7645559999999998</v>
      </c>
      <c r="X61">
        <v>5.0342019999999996</v>
      </c>
      <c r="Y61">
        <v>4.4314609999999997</v>
      </c>
      <c r="Z61">
        <v>3.0852059999999999</v>
      </c>
      <c r="AA61">
        <v>3.8342170000000002</v>
      </c>
      <c r="AB61">
        <v>4.7967329999999997</v>
      </c>
      <c r="AC61">
        <v>3.8486280000000002</v>
      </c>
      <c r="AD61">
        <v>3.5179529999999999</v>
      </c>
      <c r="AE61">
        <v>4.3487130000000001</v>
      </c>
    </row>
    <row r="62" spans="1:34" x14ac:dyDescent="0.2">
      <c r="B62" s="4" t="s">
        <v>61</v>
      </c>
      <c r="C62">
        <v>2.464439</v>
      </c>
      <c r="D62">
        <v>3.623227</v>
      </c>
      <c r="E62">
        <v>4.8789730000000002</v>
      </c>
      <c r="F62">
        <v>6.1414470000000003</v>
      </c>
      <c r="G62">
        <v>3.7598039999999999</v>
      </c>
      <c r="H62">
        <v>5.1702709999999996</v>
      </c>
      <c r="I62">
        <v>3.661794</v>
      </c>
      <c r="J62">
        <v>4.1467900000000002</v>
      </c>
      <c r="K62">
        <v>4.244364</v>
      </c>
      <c r="L62">
        <v>3.391105</v>
      </c>
      <c r="M62">
        <v>3.6534580000000001</v>
      </c>
      <c r="N62">
        <v>2.4978690000000001</v>
      </c>
      <c r="O62">
        <v>2.2969889999999999</v>
      </c>
      <c r="P62">
        <v>2.6881159999999999</v>
      </c>
      <c r="Q62">
        <v>3.5676510000000001</v>
      </c>
      <c r="R62">
        <v>3.5583640000000001</v>
      </c>
      <c r="S62">
        <v>3.4568340000000002</v>
      </c>
      <c r="T62">
        <v>4.99519</v>
      </c>
      <c r="U62">
        <v>3.9778639999999998</v>
      </c>
      <c r="V62">
        <v>5.3043800000000001</v>
      </c>
      <c r="W62">
        <v>3.658188</v>
      </c>
      <c r="X62">
        <v>4.1550320000000003</v>
      </c>
      <c r="Y62">
        <v>3.813215</v>
      </c>
      <c r="Z62">
        <v>4.3299430000000001</v>
      </c>
      <c r="AA62">
        <v>3.6865299999999999</v>
      </c>
      <c r="AB62">
        <v>4.5029269999999997</v>
      </c>
      <c r="AC62">
        <v>4.0399950000000002</v>
      </c>
      <c r="AD62">
        <v>3.2119770000000001</v>
      </c>
      <c r="AE62">
        <v>3.1582870000000001</v>
      </c>
      <c r="AF62">
        <v>3.5473129999999999</v>
      </c>
      <c r="AG62">
        <v>3.9347059999999998</v>
      </c>
      <c r="AH62">
        <v>4.3592550000000001</v>
      </c>
    </row>
    <row r="63" spans="1:34" x14ac:dyDescent="0.2">
      <c r="B63" s="4" t="s">
        <v>62</v>
      </c>
      <c r="C63">
        <v>2.410507</v>
      </c>
      <c r="D63">
        <v>5.7425059999999997</v>
      </c>
      <c r="E63">
        <v>3.1647609999999999</v>
      </c>
      <c r="F63">
        <v>3.439098</v>
      </c>
      <c r="G63">
        <v>4.4998209999999998</v>
      </c>
      <c r="H63">
        <v>2.1254819999999999</v>
      </c>
      <c r="I63">
        <v>3.6228090000000002</v>
      </c>
      <c r="S63">
        <v>3.3014359999999998</v>
      </c>
      <c r="T63">
        <v>4.1649520000000004</v>
      </c>
      <c r="U63">
        <v>3.762721</v>
      </c>
      <c r="V63">
        <v>3.1475379999999999</v>
      </c>
      <c r="W63">
        <v>5.359432</v>
      </c>
      <c r="X63">
        <v>2.747557</v>
      </c>
      <c r="Y63">
        <v>4.4570629999999998</v>
      </c>
    </row>
  </sheetData>
  <mergeCells count="28">
    <mergeCell ref="H13:O13"/>
    <mergeCell ref="P13:W13"/>
    <mergeCell ref="X13:AE13"/>
    <mergeCell ref="H9:O9"/>
    <mergeCell ref="P9:W9"/>
    <mergeCell ref="X9:AE9"/>
    <mergeCell ref="H1:O1"/>
    <mergeCell ref="P1:W1"/>
    <mergeCell ref="X1:AE1"/>
    <mergeCell ref="H5:O5"/>
    <mergeCell ref="P5:W5"/>
    <mergeCell ref="X5:AE5"/>
    <mergeCell ref="C60:R60"/>
    <mergeCell ref="S60:AH60"/>
    <mergeCell ref="B44:D44"/>
    <mergeCell ref="F44:H44"/>
    <mergeCell ref="J44:L44"/>
    <mergeCell ref="C55:R55"/>
    <mergeCell ref="S55:AH55"/>
    <mergeCell ref="C26:J26"/>
    <mergeCell ref="K26:R26"/>
    <mergeCell ref="S26:Z26"/>
    <mergeCell ref="S30:Z30"/>
    <mergeCell ref="B34:D34"/>
    <mergeCell ref="F34:H34"/>
    <mergeCell ref="J34:L34"/>
    <mergeCell ref="C30:J30"/>
    <mergeCell ref="K30:R3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8" sqref="E18"/>
    </sheetView>
  </sheetViews>
  <sheetFormatPr defaultRowHeight="14.25" x14ac:dyDescent="0.2"/>
  <sheetData>
    <row r="1" spans="1:3" x14ac:dyDescent="0.2">
      <c r="A1" t="s">
        <v>269</v>
      </c>
      <c r="B1" t="s">
        <v>270</v>
      </c>
    </row>
    <row r="2" spans="1:3" x14ac:dyDescent="0.2">
      <c r="B2">
        <v>105</v>
      </c>
    </row>
    <row r="3" spans="1:3" x14ac:dyDescent="0.2">
      <c r="B3">
        <v>154</v>
      </c>
    </row>
    <row r="4" spans="1:3" x14ac:dyDescent="0.2">
      <c r="B4">
        <v>95</v>
      </c>
    </row>
    <row r="5" spans="1:3" x14ac:dyDescent="0.2">
      <c r="B5">
        <v>112</v>
      </c>
    </row>
    <row r="8" spans="1:3" x14ac:dyDescent="0.2">
      <c r="A8" t="s">
        <v>271</v>
      </c>
      <c r="B8" t="s">
        <v>84</v>
      </c>
      <c r="C8" t="s">
        <v>135</v>
      </c>
    </row>
    <row r="9" spans="1:3" x14ac:dyDescent="0.2">
      <c r="B9">
        <v>2</v>
      </c>
      <c r="C9">
        <v>175</v>
      </c>
    </row>
    <row r="10" spans="1:3" x14ac:dyDescent="0.2">
      <c r="B10">
        <v>6</v>
      </c>
      <c r="C10">
        <v>105</v>
      </c>
    </row>
    <row r="11" spans="1:3" x14ac:dyDescent="0.2">
      <c r="B11">
        <v>9</v>
      </c>
      <c r="C11">
        <v>97</v>
      </c>
    </row>
    <row r="12" spans="1:3" x14ac:dyDescent="0.2">
      <c r="B12">
        <v>15</v>
      </c>
      <c r="C12">
        <v>135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0"/>
  <sheetViews>
    <sheetView zoomScale="70" zoomScaleNormal="70" workbookViewId="0">
      <selection activeCell="I41" sqref="I41"/>
    </sheetView>
  </sheetViews>
  <sheetFormatPr defaultRowHeight="14.25" x14ac:dyDescent="0.2"/>
  <sheetData>
    <row r="2" spans="1:27" x14ac:dyDescent="0.2">
      <c r="A2" t="s">
        <v>409</v>
      </c>
      <c r="B2" t="s">
        <v>410</v>
      </c>
      <c r="D2" t="s">
        <v>411</v>
      </c>
      <c r="E2" t="s">
        <v>410</v>
      </c>
      <c r="G2" t="s">
        <v>412</v>
      </c>
      <c r="J2" t="s">
        <v>399</v>
      </c>
      <c r="K2" t="s">
        <v>400</v>
      </c>
      <c r="L2" t="s">
        <v>401</v>
      </c>
      <c r="M2" t="s">
        <v>402</v>
      </c>
      <c r="N2" t="s">
        <v>403</v>
      </c>
      <c r="O2" t="s">
        <v>404</v>
      </c>
      <c r="P2" t="s">
        <v>405</v>
      </c>
      <c r="Q2" t="s">
        <v>406</v>
      </c>
      <c r="R2" t="s">
        <v>407</v>
      </c>
      <c r="S2" t="s">
        <v>408</v>
      </c>
    </row>
    <row r="3" spans="1:27" x14ac:dyDescent="0.2">
      <c r="B3" s="2">
        <v>524.6</v>
      </c>
      <c r="E3" s="2">
        <v>279</v>
      </c>
      <c r="G3" s="2">
        <v>-54.96</v>
      </c>
      <c r="K3">
        <v>0.984962</v>
      </c>
      <c r="L3">
        <v>0.81801100000000004</v>
      </c>
      <c r="M3">
        <v>0.70082</v>
      </c>
      <c r="N3">
        <v>0.64966500000000005</v>
      </c>
      <c r="O3">
        <v>0.33878399999999997</v>
      </c>
      <c r="P3">
        <v>0.434118</v>
      </c>
      <c r="Q3">
        <v>0.40551799999999999</v>
      </c>
      <c r="R3">
        <v>0.97938099999999995</v>
      </c>
      <c r="S3">
        <v>0.13253699999999999</v>
      </c>
    </row>
    <row r="4" spans="1:27" x14ac:dyDescent="0.2">
      <c r="B4" s="2">
        <v>594.61</v>
      </c>
      <c r="E4" s="2">
        <v>169</v>
      </c>
      <c r="G4" s="2">
        <v>-51.83</v>
      </c>
      <c r="K4">
        <v>0.98356699999999997</v>
      </c>
      <c r="L4">
        <v>0.92473899999999998</v>
      </c>
      <c r="M4">
        <v>0.60734699999999997</v>
      </c>
      <c r="N4">
        <v>0.41016799999999998</v>
      </c>
      <c r="O4">
        <v>0.39249699999999998</v>
      </c>
      <c r="P4">
        <v>0.52852200000000005</v>
      </c>
      <c r="Q4">
        <v>0.35738599999999998</v>
      </c>
      <c r="R4">
        <v>0.51187300000000002</v>
      </c>
      <c r="S4">
        <v>0.30902099999999999</v>
      </c>
    </row>
    <row r="5" spans="1:27" x14ac:dyDescent="0.2">
      <c r="B5" s="2">
        <v>496.15</v>
      </c>
      <c r="E5" s="2">
        <v>358</v>
      </c>
      <c r="G5" s="2">
        <v>-44.76</v>
      </c>
      <c r="K5">
        <v>0.93303999999999998</v>
      </c>
      <c r="L5">
        <v>0.79824700000000004</v>
      </c>
      <c r="M5">
        <v>0.46248600000000001</v>
      </c>
      <c r="N5">
        <v>0.49387599999999998</v>
      </c>
      <c r="O5">
        <v>0.45248699999999997</v>
      </c>
      <c r="P5">
        <v>0.42691000000000001</v>
      </c>
      <c r="Q5">
        <v>0.42388700000000001</v>
      </c>
      <c r="R5">
        <v>0.599441</v>
      </c>
      <c r="S5">
        <v>0.336924</v>
      </c>
    </row>
    <row r="6" spans="1:27" x14ac:dyDescent="0.2">
      <c r="B6" s="2">
        <v>687.3</v>
      </c>
      <c r="E6" s="2">
        <v>312</v>
      </c>
      <c r="G6" s="2">
        <v>-51.16</v>
      </c>
      <c r="K6">
        <v>1.0984320000000001</v>
      </c>
      <c r="L6">
        <v>0.84498399999999996</v>
      </c>
      <c r="M6">
        <v>0.72686300000000004</v>
      </c>
      <c r="N6">
        <v>0.49643399999999999</v>
      </c>
      <c r="O6">
        <v>0.50387400000000004</v>
      </c>
      <c r="P6">
        <v>0.48527300000000001</v>
      </c>
      <c r="Q6">
        <v>0.40063500000000002</v>
      </c>
      <c r="R6">
        <v>0.39017099999999999</v>
      </c>
      <c r="S6">
        <v>0.246473</v>
      </c>
    </row>
    <row r="7" spans="1:27" x14ac:dyDescent="0.2">
      <c r="B7" s="2">
        <v>425</v>
      </c>
      <c r="E7" s="2"/>
    </row>
    <row r="8" spans="1:27" x14ac:dyDescent="0.2">
      <c r="B8" s="2">
        <v>449</v>
      </c>
      <c r="E8" s="2"/>
    </row>
    <row r="9" spans="1:27" x14ac:dyDescent="0.2">
      <c r="B9" s="2">
        <v>552</v>
      </c>
    </row>
    <row r="10" spans="1:27" x14ac:dyDescent="0.2">
      <c r="A10" t="s">
        <v>413</v>
      </c>
      <c r="B10" s="23" t="s">
        <v>297</v>
      </c>
      <c r="C10" s="23"/>
      <c r="D10" s="23"/>
      <c r="E10" s="23"/>
      <c r="F10" s="23"/>
      <c r="G10" s="23"/>
      <c r="H10" s="23"/>
      <c r="I10" s="23"/>
      <c r="K10" s="23" t="s">
        <v>277</v>
      </c>
      <c r="L10" s="23"/>
      <c r="M10" s="23"/>
      <c r="N10" s="23"/>
      <c r="O10" s="23"/>
      <c r="P10" s="23"/>
      <c r="Q10" s="23"/>
      <c r="R10" s="23"/>
      <c r="T10" s="23" t="s">
        <v>272</v>
      </c>
      <c r="U10" s="23"/>
      <c r="V10" s="23"/>
      <c r="W10" s="23"/>
      <c r="X10" s="23"/>
      <c r="Y10" s="23"/>
      <c r="Z10" s="23"/>
      <c r="AA10" s="23"/>
    </row>
    <row r="11" spans="1:27" x14ac:dyDescent="0.2">
      <c r="B11" s="18" t="s">
        <v>273</v>
      </c>
      <c r="C11" s="18" t="s">
        <v>274</v>
      </c>
      <c r="D11" s="18"/>
      <c r="E11" s="18" t="s">
        <v>275</v>
      </c>
      <c r="F11" s="18" t="s">
        <v>276</v>
      </c>
      <c r="G11" s="18"/>
      <c r="H11" s="18" t="s">
        <v>273</v>
      </c>
      <c r="I11" s="18" t="s">
        <v>274</v>
      </c>
      <c r="K11" s="18" t="s">
        <v>273</v>
      </c>
      <c r="L11" s="18" t="s">
        <v>274</v>
      </c>
      <c r="M11" s="18"/>
      <c r="N11" s="18" t="s">
        <v>275</v>
      </c>
      <c r="O11" s="18" t="s">
        <v>276</v>
      </c>
      <c r="P11" s="18"/>
      <c r="Q11" s="18" t="s">
        <v>273</v>
      </c>
      <c r="R11" s="18" t="s">
        <v>274</v>
      </c>
      <c r="T11" s="18" t="s">
        <v>273</v>
      </c>
      <c r="U11" s="18" t="s">
        <v>274</v>
      </c>
      <c r="V11" s="18"/>
      <c r="W11" s="18" t="s">
        <v>275</v>
      </c>
      <c r="X11" s="18" t="s">
        <v>276</v>
      </c>
      <c r="Y11" s="18"/>
      <c r="Z11" s="18" t="s">
        <v>273</v>
      </c>
      <c r="AA11" s="18" t="s">
        <v>274</v>
      </c>
    </row>
    <row r="12" spans="1:27" x14ac:dyDescent="0.2">
      <c r="B12" s="2">
        <v>233.84020000000001</v>
      </c>
      <c r="C12" s="2">
        <v>238.149</v>
      </c>
      <c r="D12" s="2"/>
      <c r="E12" s="2">
        <v>167.01063329999999</v>
      </c>
      <c r="F12" s="2">
        <v>213.94966669999999</v>
      </c>
      <c r="G12" s="2"/>
      <c r="H12" s="2">
        <v>209.80224999999999</v>
      </c>
      <c r="I12" s="2">
        <v>235.7948571</v>
      </c>
      <c r="K12" s="2">
        <v>3.897332</v>
      </c>
      <c r="L12" s="2">
        <v>3.9691519999999998</v>
      </c>
      <c r="M12" s="2"/>
      <c r="N12" s="2">
        <v>2.7835100000000002</v>
      </c>
      <c r="O12" s="2">
        <v>3.5658266670000001</v>
      </c>
      <c r="P12" s="2"/>
      <c r="Q12" s="2">
        <v>3.496705</v>
      </c>
      <c r="R12" s="2">
        <v>3.9299128570000001</v>
      </c>
      <c r="T12" s="2">
        <v>15.12</v>
      </c>
      <c r="U12" s="2">
        <v>25.847999999999999</v>
      </c>
      <c r="V12" s="2"/>
      <c r="W12" s="2">
        <v>30.84</v>
      </c>
      <c r="X12" s="2">
        <v>38.520000000000003</v>
      </c>
      <c r="Y12" s="2"/>
      <c r="Z12" s="2">
        <v>12.3</v>
      </c>
      <c r="AA12" s="2">
        <v>34.388571429999999</v>
      </c>
    </row>
    <row r="13" spans="1:27" x14ac:dyDescent="0.2">
      <c r="B13" s="2">
        <v>196.26259999999999</v>
      </c>
      <c r="C13" s="2">
        <v>170.5368</v>
      </c>
      <c r="D13" s="2"/>
      <c r="E13" s="2">
        <v>212.78666670000001</v>
      </c>
      <c r="F13" s="2">
        <v>178.16266669999999</v>
      </c>
      <c r="G13" s="2"/>
      <c r="H13" s="2">
        <v>249.423</v>
      </c>
      <c r="I13" s="2">
        <v>161.8168714</v>
      </c>
      <c r="K13" s="2">
        <v>3.2710439999999998</v>
      </c>
      <c r="L13" s="2">
        <v>2.8422779999999999</v>
      </c>
      <c r="M13" s="2"/>
      <c r="N13" s="2">
        <v>3.546436667</v>
      </c>
      <c r="O13" s="2">
        <v>2.9693800000000001</v>
      </c>
      <c r="P13" s="2"/>
      <c r="Q13" s="2">
        <v>4.1570475</v>
      </c>
      <c r="R13" s="2">
        <v>2.8030771429999999</v>
      </c>
      <c r="T13" s="2">
        <v>25.32</v>
      </c>
      <c r="U13" s="2">
        <v>19.751999999999999</v>
      </c>
      <c r="V13" s="2"/>
      <c r="W13" s="2">
        <v>45.2</v>
      </c>
      <c r="X13" s="2">
        <v>26.08</v>
      </c>
      <c r="Y13" s="2"/>
      <c r="Z13" s="2">
        <v>23.58</v>
      </c>
      <c r="AA13" s="2">
        <v>20.228571429999999</v>
      </c>
    </row>
    <row r="14" spans="1:27" x14ac:dyDescent="0.2">
      <c r="B14" s="2">
        <v>132.39707999999999</v>
      </c>
      <c r="C14" s="2">
        <v>174.07759999999999</v>
      </c>
      <c r="D14" s="2"/>
      <c r="E14" s="2">
        <v>107.4068333</v>
      </c>
      <c r="F14" s="2">
        <v>160.44900000000001</v>
      </c>
      <c r="G14" s="2"/>
      <c r="H14" s="2">
        <v>141.47989999999999</v>
      </c>
      <c r="I14" s="2">
        <v>151.583</v>
      </c>
      <c r="K14" s="2">
        <v>2.3468100000000001</v>
      </c>
      <c r="L14" s="2">
        <v>2.901294</v>
      </c>
      <c r="M14" s="2"/>
      <c r="N14" s="2">
        <v>1.7901133330000001</v>
      </c>
      <c r="O14" s="2">
        <v>2.6852766670000001</v>
      </c>
      <c r="P14" s="2"/>
      <c r="Q14" s="2">
        <v>2.357998571</v>
      </c>
      <c r="R14" s="2">
        <v>2.5270442860000002</v>
      </c>
      <c r="T14" s="2">
        <v>9.8160000000000007</v>
      </c>
      <c r="U14" s="2">
        <v>32.256</v>
      </c>
      <c r="V14" s="2"/>
      <c r="W14" s="2">
        <v>45.84</v>
      </c>
      <c r="X14" s="2">
        <v>12.92</v>
      </c>
      <c r="Y14" s="2"/>
      <c r="Z14" s="2">
        <v>28.08</v>
      </c>
      <c r="AA14" s="2">
        <v>17.17714286</v>
      </c>
    </row>
    <row r="15" spans="1:27" x14ac:dyDescent="0.2">
      <c r="B15" s="2">
        <v>122.49684000000001</v>
      </c>
      <c r="C15" s="2">
        <v>223.20259999999999</v>
      </c>
      <c r="D15" s="2"/>
      <c r="E15" s="2">
        <v>122.8655</v>
      </c>
      <c r="F15" s="2">
        <v>221.88533330000001</v>
      </c>
      <c r="G15" s="2"/>
      <c r="H15" s="2">
        <v>107.4131429</v>
      </c>
      <c r="I15" s="2">
        <v>186.7344286</v>
      </c>
      <c r="K15" s="2">
        <v>2.0416120000000002</v>
      </c>
      <c r="L15" s="2">
        <v>3.7200419999999998</v>
      </c>
      <c r="M15" s="2"/>
      <c r="N15" s="2">
        <v>2.0477560000000001</v>
      </c>
      <c r="O15" s="2">
        <v>3.705596667</v>
      </c>
      <c r="P15" s="2"/>
      <c r="Q15" s="2">
        <v>1.790216</v>
      </c>
      <c r="R15" s="2">
        <v>3.1163657140000001</v>
      </c>
      <c r="T15" s="2">
        <v>49.488</v>
      </c>
      <c r="U15" s="2">
        <v>22.248000000000001</v>
      </c>
      <c r="V15" s="2"/>
      <c r="W15" s="2">
        <v>7.32</v>
      </c>
      <c r="X15" s="2">
        <v>10.68</v>
      </c>
      <c r="Y15" s="2"/>
      <c r="Z15" s="2">
        <v>24.17142857</v>
      </c>
      <c r="AA15" s="2">
        <v>29.64</v>
      </c>
    </row>
    <row r="16" spans="1:27" x14ac:dyDescent="0.2">
      <c r="B16" s="2">
        <v>126.89149999999999</v>
      </c>
      <c r="C16" s="2">
        <v>231.03739999999999</v>
      </c>
      <c r="D16" s="2"/>
      <c r="E16" s="2">
        <v>159.94380000000001</v>
      </c>
      <c r="F16" s="2">
        <v>240.6553333</v>
      </c>
      <c r="G16" s="2"/>
      <c r="H16" s="2">
        <v>111.9289429</v>
      </c>
      <c r="I16" s="2">
        <v>236.40442859999999</v>
      </c>
      <c r="K16" s="2">
        <v>2.114862</v>
      </c>
      <c r="L16" s="2">
        <v>3.8506239999999998</v>
      </c>
      <c r="M16" s="2"/>
      <c r="N16" s="2">
        <v>2.6657266669999999</v>
      </c>
      <c r="O16" s="2">
        <v>4.0109199999999996</v>
      </c>
      <c r="P16" s="2"/>
      <c r="Q16" s="2">
        <v>1.865484286</v>
      </c>
      <c r="R16" s="2">
        <v>3.9400714290000001</v>
      </c>
      <c r="T16" s="2">
        <v>11.112</v>
      </c>
      <c r="U16" s="2">
        <v>21.864000000000001</v>
      </c>
      <c r="V16" s="2"/>
      <c r="W16" s="2">
        <v>24.92</v>
      </c>
      <c r="X16" s="2">
        <v>21.72</v>
      </c>
      <c r="Y16" s="2"/>
      <c r="Z16" s="2">
        <v>42.34285714</v>
      </c>
      <c r="AA16" s="2">
        <v>21</v>
      </c>
    </row>
    <row r="17" spans="1:29" x14ac:dyDescent="0.2">
      <c r="B17" s="2">
        <v>181.9212</v>
      </c>
      <c r="C17" s="2">
        <v>250.5934</v>
      </c>
      <c r="D17" s="2"/>
      <c r="E17" s="2">
        <v>174.24833330000001</v>
      </c>
      <c r="F17" s="2">
        <v>229.60666670000001</v>
      </c>
      <c r="G17" s="2"/>
      <c r="H17" s="2">
        <v>182.4774286</v>
      </c>
      <c r="I17" s="2">
        <v>232.41742859999999</v>
      </c>
      <c r="K17" s="2">
        <v>3.032022</v>
      </c>
      <c r="L17" s="2">
        <v>4.1765559999999997</v>
      </c>
      <c r="M17" s="2"/>
      <c r="N17" s="2">
        <v>2.9041399999999999</v>
      </c>
      <c r="O17" s="2">
        <v>3.8267766669999999</v>
      </c>
      <c r="P17" s="2"/>
      <c r="Q17" s="2">
        <v>3.1970571429999999</v>
      </c>
      <c r="R17" s="2">
        <v>3.873622857</v>
      </c>
      <c r="T17" s="2">
        <v>14.568</v>
      </c>
      <c r="U17" s="2">
        <v>26.376000000000001</v>
      </c>
      <c r="V17" s="2"/>
      <c r="W17" s="2">
        <v>9.2799999999999994</v>
      </c>
      <c r="X17" s="2">
        <v>13.28</v>
      </c>
      <c r="Y17" s="2"/>
      <c r="Z17" s="2">
        <v>21.102857140000001</v>
      </c>
      <c r="AA17" s="2">
        <v>40.491428569999997</v>
      </c>
    </row>
    <row r="18" spans="1:29" x14ac:dyDescent="0.2">
      <c r="B18" s="2"/>
      <c r="C18" s="2">
        <v>178.1942</v>
      </c>
      <c r="D18" s="2"/>
      <c r="E18" s="2"/>
      <c r="F18" s="2">
        <v>166.65833330000001</v>
      </c>
      <c r="G18" s="2"/>
      <c r="H18" s="2"/>
      <c r="I18" s="2">
        <v>175.17857140000001</v>
      </c>
      <c r="K18" s="2"/>
      <c r="L18" s="2">
        <v>2.9699080000000002</v>
      </c>
      <c r="M18" s="2"/>
      <c r="N18" s="2"/>
      <c r="O18" s="2">
        <v>2.7776333329999998</v>
      </c>
      <c r="P18" s="2"/>
      <c r="Q18" s="2"/>
      <c r="R18" s="2">
        <v>2.9196414289999999</v>
      </c>
      <c r="T18" s="2"/>
      <c r="U18" s="2">
        <v>33.072000000000003</v>
      </c>
      <c r="V18" s="2"/>
      <c r="W18" s="2"/>
      <c r="X18" s="2">
        <v>46.24</v>
      </c>
      <c r="Y18" s="2"/>
      <c r="Z18" s="2"/>
      <c r="AA18" s="2">
        <v>25.50857143</v>
      </c>
    </row>
    <row r="20" spans="1:29" x14ac:dyDescent="0.2">
      <c r="A20" t="s">
        <v>414</v>
      </c>
      <c r="B20" s="18" t="s">
        <v>41</v>
      </c>
      <c r="C20" s="18" t="s">
        <v>274</v>
      </c>
      <c r="D20" s="18"/>
      <c r="E20" s="18" t="s">
        <v>42</v>
      </c>
      <c r="F20" s="18" t="s">
        <v>276</v>
      </c>
      <c r="G20" s="18"/>
      <c r="H20" s="18" t="s">
        <v>41</v>
      </c>
      <c r="I20" s="18" t="s">
        <v>274</v>
      </c>
      <c r="K20" s="18" t="s">
        <v>415</v>
      </c>
      <c r="L20" s="18" t="s">
        <v>41</v>
      </c>
      <c r="M20" s="18" t="s">
        <v>274</v>
      </c>
      <c r="N20" s="18"/>
      <c r="O20" s="18" t="s">
        <v>42</v>
      </c>
      <c r="P20" s="18" t="s">
        <v>276</v>
      </c>
      <c r="Q20" s="18"/>
      <c r="R20" s="18" t="s">
        <v>41</v>
      </c>
      <c r="S20" s="18" t="s">
        <v>274</v>
      </c>
      <c r="U20" s="18" t="s">
        <v>416</v>
      </c>
      <c r="V20" s="18" t="s">
        <v>41</v>
      </c>
      <c r="W20" s="18" t="s">
        <v>274</v>
      </c>
      <c r="X20" s="18"/>
      <c r="Y20" s="18" t="s">
        <v>42</v>
      </c>
      <c r="Z20" s="18" t="s">
        <v>276</v>
      </c>
      <c r="AA20" s="18"/>
      <c r="AB20" s="18" t="s">
        <v>41</v>
      </c>
      <c r="AC20" s="18" t="s">
        <v>274</v>
      </c>
    </row>
    <row r="21" spans="1:29" x14ac:dyDescent="0.2">
      <c r="B21" s="2">
        <v>203.642</v>
      </c>
      <c r="C21" s="2">
        <v>211.96100000000001</v>
      </c>
      <c r="D21" s="2"/>
      <c r="E21" s="2">
        <v>258.01330000000002</v>
      </c>
      <c r="F21" s="2">
        <v>225.215</v>
      </c>
      <c r="G21" s="2"/>
      <c r="H21" s="2">
        <v>206.5386</v>
      </c>
      <c r="I21" s="2">
        <v>189.98220000000001</v>
      </c>
      <c r="L21" s="2">
        <v>3.39533</v>
      </c>
      <c r="M21" s="2">
        <v>3.53268</v>
      </c>
      <c r="N21" s="2"/>
      <c r="O21" s="2">
        <v>4.3002229999999999</v>
      </c>
      <c r="P21" s="2">
        <v>3.756297</v>
      </c>
      <c r="Q21" s="2"/>
      <c r="R21" s="2">
        <v>3.4482010000000001</v>
      </c>
      <c r="S21" s="2">
        <v>3.1663709999999998</v>
      </c>
      <c r="V21" s="2">
        <v>14.976000000000001</v>
      </c>
      <c r="W21" s="2">
        <v>48.936</v>
      </c>
      <c r="X21" s="2"/>
      <c r="Y21" s="2">
        <v>8.32</v>
      </c>
      <c r="Z21" s="2">
        <v>31.88</v>
      </c>
      <c r="AA21" s="2"/>
      <c r="AB21" s="2">
        <v>13.44</v>
      </c>
      <c r="AC21" s="2">
        <v>53.451430000000002</v>
      </c>
    </row>
    <row r="22" spans="1:29" x14ac:dyDescent="0.2">
      <c r="B22" s="2">
        <v>190.97659999999999</v>
      </c>
      <c r="C22" s="2">
        <v>237.67400000000001</v>
      </c>
      <c r="D22" s="2"/>
      <c r="E22" s="2">
        <v>184.57900000000001</v>
      </c>
      <c r="F22" s="2">
        <v>247.727</v>
      </c>
      <c r="G22" s="2"/>
      <c r="H22" s="2">
        <v>185.04140000000001</v>
      </c>
      <c r="I22" s="2">
        <v>213.32210000000001</v>
      </c>
      <c r="L22" s="2">
        <v>3.182944</v>
      </c>
      <c r="M22" s="2">
        <v>3.9660899999999999</v>
      </c>
      <c r="N22" s="2"/>
      <c r="O22" s="2">
        <v>3.0763199999999999</v>
      </c>
      <c r="P22" s="2">
        <v>4.1429499999999999</v>
      </c>
      <c r="Q22" s="2"/>
      <c r="R22" s="2">
        <v>3.0840260000000002</v>
      </c>
      <c r="S22" s="2">
        <v>3.5594960000000002</v>
      </c>
      <c r="V22" s="2">
        <v>6.8159999999999998</v>
      </c>
      <c r="W22" s="2">
        <v>26.808</v>
      </c>
      <c r="X22" s="2"/>
      <c r="Y22" s="2">
        <v>8.8000000000000007</v>
      </c>
      <c r="Z22" s="2">
        <v>19.04</v>
      </c>
      <c r="AA22" s="2"/>
      <c r="AB22" s="2">
        <v>10.23429</v>
      </c>
      <c r="AC22" s="2">
        <v>44.228569999999998</v>
      </c>
    </row>
    <row r="23" spans="1:29" x14ac:dyDescent="0.2">
      <c r="B23" s="2">
        <v>240.4804</v>
      </c>
      <c r="C23" s="2">
        <v>243.70240000000001</v>
      </c>
      <c r="D23" s="2"/>
      <c r="E23" s="2">
        <v>203.20269999999999</v>
      </c>
      <c r="F23" s="2">
        <v>197.654</v>
      </c>
      <c r="G23" s="2"/>
      <c r="H23" s="2">
        <v>220.43440000000001</v>
      </c>
      <c r="I23" s="2">
        <v>184.47460000000001</v>
      </c>
      <c r="L23" s="2">
        <v>4.008006</v>
      </c>
      <c r="M23" s="2">
        <v>4.0635240000000001</v>
      </c>
      <c r="N23" s="2"/>
      <c r="O23" s="2">
        <v>3.3867099999999999</v>
      </c>
      <c r="P23" s="2">
        <v>3.2942369999999999</v>
      </c>
      <c r="Q23" s="2"/>
      <c r="R23" s="2">
        <v>3.6739060000000001</v>
      </c>
      <c r="S23" s="2">
        <v>3.0753140000000001</v>
      </c>
      <c r="V23" s="2">
        <v>57.6</v>
      </c>
      <c r="W23" s="2">
        <v>41.448</v>
      </c>
      <c r="X23" s="2"/>
      <c r="Y23" s="2">
        <v>39.520000000000003</v>
      </c>
      <c r="Z23" s="2">
        <v>23</v>
      </c>
      <c r="AA23" s="2"/>
      <c r="AB23" s="2">
        <v>50.89714</v>
      </c>
      <c r="AC23" s="2">
        <v>17.708570000000002</v>
      </c>
    </row>
    <row r="24" spans="1:29" x14ac:dyDescent="0.2">
      <c r="B24" s="2">
        <v>151.4248</v>
      </c>
      <c r="C24" s="2">
        <v>260.71519999999998</v>
      </c>
      <c r="D24" s="2"/>
      <c r="E24" s="2">
        <v>167.94130000000001</v>
      </c>
      <c r="F24" s="2">
        <v>307.0847</v>
      </c>
      <c r="G24" s="2"/>
      <c r="H24" s="2">
        <v>195.02160000000001</v>
      </c>
      <c r="I24" s="2">
        <v>236.94370000000001</v>
      </c>
      <c r="L24" s="2">
        <v>2.5237440000000002</v>
      </c>
      <c r="M24" s="2">
        <v>4.3828040000000001</v>
      </c>
      <c r="N24" s="2"/>
      <c r="O24" s="2">
        <v>2.799023</v>
      </c>
      <c r="P24" s="2">
        <v>5.1323800000000004</v>
      </c>
      <c r="Q24" s="2"/>
      <c r="R24" s="2">
        <v>3.2527569999999999</v>
      </c>
      <c r="S24" s="2">
        <v>3.9515199999999999</v>
      </c>
      <c r="V24" s="2">
        <v>9.6240000000000006</v>
      </c>
      <c r="W24" s="2">
        <v>44.207999999999998</v>
      </c>
      <c r="X24" s="2"/>
      <c r="Y24" s="2">
        <v>63.6</v>
      </c>
      <c r="Z24" s="2">
        <v>29.4</v>
      </c>
      <c r="AA24" s="2"/>
      <c r="AB24" s="2">
        <v>23.10857</v>
      </c>
      <c r="AC24" s="2">
        <v>10.92</v>
      </c>
    </row>
    <row r="25" spans="1:29" x14ac:dyDescent="0.2">
      <c r="B25" s="2">
        <v>201.34719999999999</v>
      </c>
      <c r="C25" s="2">
        <v>222.5504</v>
      </c>
      <c r="D25" s="2"/>
      <c r="E25" s="2">
        <v>213.29300000000001</v>
      </c>
      <c r="F25" s="2">
        <v>210.90170000000001</v>
      </c>
      <c r="G25" s="2"/>
      <c r="H25" s="2">
        <v>212.01830000000001</v>
      </c>
      <c r="I25" s="2">
        <v>196.18039999999999</v>
      </c>
      <c r="L25" s="2">
        <v>3.355788</v>
      </c>
      <c r="M25" s="2">
        <v>3.7243019999999998</v>
      </c>
      <c r="N25" s="2"/>
      <c r="O25" s="2">
        <v>3.5548829999999998</v>
      </c>
      <c r="P25" s="2">
        <v>3.5167929999999998</v>
      </c>
      <c r="Q25" s="2"/>
      <c r="R25" s="2">
        <v>3.5336400000000001</v>
      </c>
      <c r="S25" s="2">
        <v>3.2696740000000002</v>
      </c>
      <c r="V25" s="2">
        <v>32.880000000000003</v>
      </c>
      <c r="W25" s="2">
        <v>13.128</v>
      </c>
      <c r="X25" s="2"/>
      <c r="Y25" s="2">
        <v>53.6</v>
      </c>
      <c r="Z25" s="2">
        <v>33.200000000000003</v>
      </c>
      <c r="AA25" s="2"/>
      <c r="AB25" s="2">
        <v>33.24</v>
      </c>
      <c r="AC25" s="2">
        <v>28.165710000000001</v>
      </c>
    </row>
    <row r="26" spans="1:29" x14ac:dyDescent="0.2">
      <c r="B26" s="2">
        <v>204.2038</v>
      </c>
      <c r="C26" s="2">
        <v>255.44640000000001</v>
      </c>
      <c r="D26" s="2"/>
      <c r="E26" s="2">
        <v>201.292</v>
      </c>
      <c r="F26" s="2">
        <v>249.9847</v>
      </c>
      <c r="G26" s="2"/>
      <c r="H26" s="2">
        <v>185.38</v>
      </c>
      <c r="I26" s="2">
        <v>231.95060000000001</v>
      </c>
      <c r="L26" s="2">
        <v>3.4034</v>
      </c>
      <c r="M26" s="2">
        <v>4.2574360000000002</v>
      </c>
      <c r="N26" s="2"/>
      <c r="O26" s="2">
        <v>3.3548629999999999</v>
      </c>
      <c r="P26" s="2">
        <v>4.1760700000000002</v>
      </c>
      <c r="Q26" s="2"/>
      <c r="R26" s="2">
        <v>3.0903399999999999</v>
      </c>
      <c r="S26" s="2">
        <v>3.8697270000000001</v>
      </c>
      <c r="V26" s="2">
        <v>41.231999999999999</v>
      </c>
      <c r="W26" s="2">
        <v>47.904000000000003</v>
      </c>
      <c r="X26" s="2"/>
      <c r="Y26" s="2">
        <v>26.76</v>
      </c>
      <c r="Z26" s="2">
        <v>7.48</v>
      </c>
      <c r="AA26" s="2"/>
      <c r="AB26" s="2">
        <v>36.908569999999997</v>
      </c>
      <c r="AC26" s="2">
        <v>33.137140000000002</v>
      </c>
    </row>
    <row r="27" spans="1:29" x14ac:dyDescent="0.2">
      <c r="B27" s="2">
        <v>215.16980000000001</v>
      </c>
      <c r="C27" s="2">
        <v>188.51939999999999</v>
      </c>
      <c r="D27" s="2"/>
      <c r="E27" s="2">
        <v>210.60300000000001</v>
      </c>
      <c r="F27" s="2">
        <v>151.86930000000001</v>
      </c>
      <c r="G27" s="2"/>
      <c r="H27" s="2">
        <v>248.11760000000001</v>
      </c>
      <c r="I27" s="2">
        <v>186.08930000000001</v>
      </c>
      <c r="L27" s="2">
        <v>3.5861619999999998</v>
      </c>
      <c r="M27" s="2">
        <v>3.1419920000000001</v>
      </c>
      <c r="N27" s="2"/>
      <c r="O27" s="2">
        <v>3.5100470000000001</v>
      </c>
      <c r="P27" s="2">
        <v>2.5311569999999999</v>
      </c>
      <c r="Q27" s="2"/>
      <c r="R27" s="2">
        <v>4.1384239999999997</v>
      </c>
      <c r="S27" s="2">
        <v>3.1023700000000001</v>
      </c>
      <c r="V27" s="2">
        <v>17.111999999999998</v>
      </c>
      <c r="W27" s="2">
        <v>43.8</v>
      </c>
      <c r="X27" s="2"/>
      <c r="Y27" s="2">
        <v>18</v>
      </c>
      <c r="Z27" s="2">
        <v>53.76</v>
      </c>
      <c r="AA27" s="2"/>
      <c r="AB27" s="2">
        <v>31.47429</v>
      </c>
      <c r="AC27" s="2">
        <v>15.53143</v>
      </c>
    </row>
    <row r="28" spans="1:29" x14ac:dyDescent="0.2">
      <c r="B28" s="2">
        <v>237.19319999999999</v>
      </c>
      <c r="C28" s="2"/>
      <c r="D28" s="2"/>
      <c r="E28" s="2">
        <v>253.99199999999999</v>
      </c>
      <c r="F28" s="2"/>
      <c r="G28" s="2"/>
      <c r="H28" s="2">
        <v>244.70959999999999</v>
      </c>
      <c r="I28" s="2"/>
      <c r="L28" s="2">
        <v>3.9532159999999998</v>
      </c>
      <c r="M28" s="2"/>
      <c r="N28" s="2"/>
      <c r="O28" s="2">
        <v>4.2332000000000001</v>
      </c>
      <c r="P28" s="2"/>
      <c r="Q28" s="2"/>
      <c r="R28" s="2">
        <v>4.0784929999999999</v>
      </c>
      <c r="S28" s="2"/>
      <c r="V28" s="2">
        <v>43.68</v>
      </c>
      <c r="W28" s="2"/>
      <c r="X28" s="2"/>
      <c r="Y28" s="2">
        <v>9.56</v>
      </c>
      <c r="Z28" s="2"/>
      <c r="AA28" s="2"/>
      <c r="AB28" s="2">
        <v>15.84</v>
      </c>
      <c r="AC28" s="2"/>
    </row>
    <row r="29" spans="1:29" x14ac:dyDescent="0.2">
      <c r="B29" s="2">
        <v>133.6078</v>
      </c>
      <c r="C29" s="2"/>
      <c r="D29" s="2"/>
      <c r="E29" s="2">
        <v>167.89</v>
      </c>
      <c r="F29" s="2"/>
      <c r="G29" s="2"/>
      <c r="H29" s="2">
        <v>148.68639999999999</v>
      </c>
      <c r="I29" s="2"/>
      <c r="L29" s="2">
        <v>2.2267960000000002</v>
      </c>
      <c r="M29" s="2"/>
      <c r="N29" s="2"/>
      <c r="O29" s="2">
        <v>2.7981630000000002</v>
      </c>
      <c r="P29" s="2"/>
      <c r="Q29" s="2"/>
      <c r="R29" s="2">
        <v>2.4781070000000001</v>
      </c>
      <c r="S29" s="2"/>
      <c r="V29" s="2">
        <v>34.896000000000001</v>
      </c>
      <c r="W29" s="2"/>
      <c r="X29" s="2"/>
      <c r="Y29" s="2">
        <v>68.36</v>
      </c>
      <c r="Z29" s="2"/>
      <c r="AA29" s="2"/>
      <c r="AB29" s="2">
        <v>33.78857</v>
      </c>
      <c r="AC29" s="2"/>
    </row>
    <row r="30" spans="1:29" x14ac:dyDescent="0.2">
      <c r="B30" s="2"/>
      <c r="C30" s="2"/>
      <c r="D30" s="2"/>
      <c r="E30" s="2"/>
      <c r="F30" s="2"/>
      <c r="G30" s="2"/>
      <c r="H30" s="2"/>
      <c r="I30" s="2"/>
      <c r="V30" s="2"/>
      <c r="W30" s="2"/>
      <c r="X30" s="2"/>
      <c r="Y30" s="2"/>
      <c r="Z30" s="2"/>
      <c r="AA30" s="2"/>
      <c r="AB30" s="2"/>
      <c r="AC30" s="2"/>
    </row>
  </sheetData>
  <mergeCells count="3">
    <mergeCell ref="B10:I10"/>
    <mergeCell ref="K10:R10"/>
    <mergeCell ref="T10:AA10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A16" workbookViewId="0">
      <selection activeCell="F38" sqref="F38"/>
    </sheetView>
  </sheetViews>
  <sheetFormatPr defaultRowHeight="14.25" x14ac:dyDescent="0.2"/>
  <sheetData>
    <row r="1" spans="1:13" x14ac:dyDescent="0.2">
      <c r="A1" t="s">
        <v>278</v>
      </c>
      <c r="B1" s="9" t="s">
        <v>17</v>
      </c>
      <c r="C1" s="9" t="s">
        <v>18</v>
      </c>
      <c r="D1" s="9" t="s">
        <v>279</v>
      </c>
      <c r="E1" s="9" t="s">
        <v>281</v>
      </c>
      <c r="G1" s="9" t="s">
        <v>17</v>
      </c>
      <c r="H1" s="9" t="s">
        <v>18</v>
      </c>
      <c r="I1" s="9" t="s">
        <v>279</v>
      </c>
      <c r="J1" s="9" t="s">
        <v>280</v>
      </c>
    </row>
    <row r="2" spans="1:13" x14ac:dyDescent="0.2">
      <c r="B2" s="2">
        <v>81.400000000000006</v>
      </c>
      <c r="C2" s="2">
        <v>101.52</v>
      </c>
      <c r="D2" s="2">
        <v>74.14</v>
      </c>
      <c r="E2" s="2">
        <v>29.72</v>
      </c>
      <c r="G2" s="2">
        <v>36</v>
      </c>
      <c r="H2" s="2">
        <v>40</v>
      </c>
      <c r="I2" s="2">
        <v>30</v>
      </c>
      <c r="J2" s="2">
        <v>15</v>
      </c>
    </row>
    <row r="3" spans="1:13" x14ac:dyDescent="0.2">
      <c r="B3" s="2">
        <v>50.05</v>
      </c>
      <c r="C3" s="2">
        <v>58.13</v>
      </c>
      <c r="D3" s="2">
        <v>52.86</v>
      </c>
      <c r="E3" s="2">
        <v>139.41</v>
      </c>
      <c r="G3" s="2">
        <v>24</v>
      </c>
      <c r="H3" s="2">
        <v>25</v>
      </c>
      <c r="I3" s="2">
        <v>25</v>
      </c>
      <c r="J3" s="2">
        <v>49</v>
      </c>
    </row>
    <row r="4" spans="1:13" x14ac:dyDescent="0.2">
      <c r="B4" s="2">
        <v>112.84</v>
      </c>
      <c r="C4" s="2">
        <v>56.52</v>
      </c>
      <c r="D4" s="2">
        <v>78.23</v>
      </c>
      <c r="E4" s="2">
        <v>107.71</v>
      </c>
      <c r="G4" s="2">
        <v>46</v>
      </c>
      <c r="H4" s="2">
        <v>28</v>
      </c>
      <c r="I4" s="2">
        <v>34</v>
      </c>
      <c r="J4" s="2">
        <v>42</v>
      </c>
    </row>
    <row r="5" spans="1:13" x14ac:dyDescent="0.2">
      <c r="B5" s="2">
        <v>89.05</v>
      </c>
      <c r="C5" s="2">
        <v>69.97</v>
      </c>
      <c r="D5" s="2">
        <v>75.63</v>
      </c>
      <c r="E5" s="2">
        <v>54.41</v>
      </c>
      <c r="G5" s="2">
        <v>41</v>
      </c>
      <c r="H5" s="2">
        <v>31</v>
      </c>
      <c r="I5" s="2">
        <v>31</v>
      </c>
      <c r="J5" s="2">
        <v>24</v>
      </c>
    </row>
    <row r="6" spans="1:13" x14ac:dyDescent="0.2">
      <c r="B6" s="2">
        <v>72.930000000000007</v>
      </c>
      <c r="C6" s="2">
        <v>57.39</v>
      </c>
      <c r="D6" s="2">
        <v>46.65</v>
      </c>
      <c r="E6" s="2">
        <v>56.7</v>
      </c>
      <c r="G6" s="2">
        <v>31</v>
      </c>
      <c r="H6" s="2">
        <v>27</v>
      </c>
      <c r="I6" s="2">
        <v>25</v>
      </c>
      <c r="J6" s="2">
        <v>25</v>
      </c>
    </row>
    <row r="7" spans="1:13" x14ac:dyDescent="0.2">
      <c r="B7" s="2">
        <v>59.39</v>
      </c>
      <c r="C7" s="2">
        <v>90.43</v>
      </c>
      <c r="D7" s="2">
        <v>53.04</v>
      </c>
      <c r="E7" s="2">
        <v>151.19999999999999</v>
      </c>
      <c r="G7" s="2">
        <v>28</v>
      </c>
      <c r="H7" s="2">
        <v>38</v>
      </c>
      <c r="I7" s="2">
        <v>25</v>
      </c>
      <c r="J7" s="2">
        <v>53</v>
      </c>
    </row>
    <row r="8" spans="1:13" x14ac:dyDescent="0.2">
      <c r="B8" s="2">
        <v>73.47</v>
      </c>
      <c r="C8" s="2">
        <v>58.47</v>
      </c>
      <c r="D8" s="2">
        <v>144.33000000000001</v>
      </c>
      <c r="E8" s="2">
        <v>108.44</v>
      </c>
      <c r="G8" s="2">
        <v>34</v>
      </c>
      <c r="H8" s="2">
        <v>26</v>
      </c>
      <c r="I8" s="2">
        <v>50</v>
      </c>
      <c r="J8" s="2">
        <v>39</v>
      </c>
    </row>
    <row r="9" spans="1:13" x14ac:dyDescent="0.2">
      <c r="B9" s="2">
        <v>93.66</v>
      </c>
      <c r="C9" s="2">
        <v>82.16</v>
      </c>
      <c r="D9" s="2"/>
      <c r="E9" s="2"/>
      <c r="F9" s="2"/>
      <c r="G9" s="2">
        <v>43</v>
      </c>
      <c r="H9" s="2">
        <v>36</v>
      </c>
      <c r="I9" s="2"/>
      <c r="J9" s="2"/>
      <c r="K9" s="2"/>
    </row>
    <row r="11" spans="1:13" x14ac:dyDescent="0.2">
      <c r="A11" t="s">
        <v>192</v>
      </c>
      <c r="B11" s="9" t="s">
        <v>282</v>
      </c>
      <c r="C11" s="9" t="s">
        <v>283</v>
      </c>
      <c r="E11" s="9" t="s">
        <v>21</v>
      </c>
      <c r="F11" s="9" t="s">
        <v>22</v>
      </c>
      <c r="G11" s="9" t="s">
        <v>23</v>
      </c>
      <c r="H11" s="9" t="s">
        <v>24</v>
      </c>
      <c r="J11" s="9" t="s">
        <v>25</v>
      </c>
      <c r="K11" s="9" t="s">
        <v>26</v>
      </c>
      <c r="L11" s="9" t="s">
        <v>27</v>
      </c>
      <c r="M11" s="9" t="s">
        <v>28</v>
      </c>
    </row>
    <row r="12" spans="1:13" x14ac:dyDescent="0.2">
      <c r="B12" s="2">
        <v>0.81399999999999995</v>
      </c>
      <c r="C12" s="2">
        <v>1.31</v>
      </c>
      <c r="E12" s="2">
        <v>3.7999999999999999E-2</v>
      </c>
      <c r="F12" s="2">
        <v>5.0999999999999997E-2</v>
      </c>
      <c r="G12" s="2">
        <v>3.7999999999999999E-2</v>
      </c>
      <c r="H12" s="2">
        <v>1.4E-2</v>
      </c>
      <c r="J12" s="2">
        <v>0.127</v>
      </c>
      <c r="K12" s="2">
        <v>0.25700000000000001</v>
      </c>
      <c r="L12" s="2">
        <v>0.23799999999999999</v>
      </c>
      <c r="M12" s="2">
        <v>9.8000000000000004E-2</v>
      </c>
    </row>
    <row r="13" spans="1:13" x14ac:dyDescent="0.2">
      <c r="B13" s="2">
        <v>1.571</v>
      </c>
      <c r="C13" s="2">
        <v>1.0329999999999999</v>
      </c>
      <c r="E13" s="2">
        <v>5.0999999999999997E-2</v>
      </c>
      <c r="F13" s="2">
        <v>2.7E-2</v>
      </c>
      <c r="G13" s="2">
        <v>7.2999999999999995E-2</v>
      </c>
      <c r="H13" s="2">
        <v>5.0999999999999997E-2</v>
      </c>
      <c r="J13" s="2">
        <v>0.127</v>
      </c>
      <c r="K13" s="2">
        <v>0.16300000000000001</v>
      </c>
      <c r="L13" s="2">
        <v>0.30099999999999999</v>
      </c>
      <c r="M13" s="2">
        <v>0.29899999999999999</v>
      </c>
    </row>
    <row r="14" spans="1:13" x14ac:dyDescent="0.2">
      <c r="B14" s="2">
        <v>1.0329999999999999</v>
      </c>
      <c r="C14" s="2">
        <v>1.4870000000000001</v>
      </c>
      <c r="E14" s="2">
        <v>6.8000000000000005E-2</v>
      </c>
      <c r="F14" s="2">
        <v>7.2999999999999995E-2</v>
      </c>
      <c r="G14" s="2">
        <v>7.2999999999999995E-2</v>
      </c>
      <c r="H14" s="2">
        <v>2.1999999999999999E-2</v>
      </c>
      <c r="J14" s="2">
        <v>0.38100000000000001</v>
      </c>
      <c r="K14" s="2">
        <v>0.5</v>
      </c>
      <c r="L14" s="2">
        <v>0.127</v>
      </c>
      <c r="M14" s="2">
        <v>0.14699999999999999</v>
      </c>
    </row>
    <row r="15" spans="1:13" x14ac:dyDescent="0.2">
      <c r="B15" s="2">
        <v>1.2210000000000001</v>
      </c>
      <c r="C15" s="2">
        <v>1.2569999999999999</v>
      </c>
      <c r="E15" s="2">
        <v>2.7E-2</v>
      </c>
      <c r="F15" s="2">
        <v>7.2999999999999995E-2</v>
      </c>
      <c r="G15" s="2">
        <v>2.7E-2</v>
      </c>
      <c r="H15" s="2">
        <v>1.4E-2</v>
      </c>
      <c r="J15" s="2">
        <v>0.14699999999999999</v>
      </c>
      <c r="K15" s="2">
        <v>0.29899999999999999</v>
      </c>
      <c r="L15" s="2">
        <v>0.127</v>
      </c>
      <c r="M15" s="2">
        <v>0.11600000000000001</v>
      </c>
    </row>
    <row r="16" spans="1:13" x14ac:dyDescent="0.2">
      <c r="B16" s="2">
        <v>0.83899999999999997</v>
      </c>
      <c r="C16" s="2">
        <v>1.0329999999999999</v>
      </c>
      <c r="E16" s="2">
        <v>2.7E-2</v>
      </c>
      <c r="F16" s="2">
        <v>3.7999999999999999E-2</v>
      </c>
      <c r="G16" s="2">
        <v>1.4E-2</v>
      </c>
      <c r="H16" s="2">
        <v>2.7E-2</v>
      </c>
      <c r="J16" s="2">
        <v>7.2999999999999995E-2</v>
      </c>
      <c r="K16" s="2">
        <v>0.23799999999999999</v>
      </c>
      <c r="L16" s="2">
        <v>0.187</v>
      </c>
      <c r="M16" s="2">
        <v>0.23799999999999999</v>
      </c>
    </row>
    <row r="17" spans="1:21" x14ac:dyDescent="0.2">
      <c r="B17" s="2">
        <v>0.81399999999999995</v>
      </c>
      <c r="C17" s="2">
        <v>0.85599999999999998</v>
      </c>
      <c r="E17" s="2">
        <v>3.7999999999999999E-2</v>
      </c>
      <c r="F17" s="2">
        <v>3.7999999999999999E-2</v>
      </c>
      <c r="G17" s="2">
        <v>7.2999999999999995E-2</v>
      </c>
      <c r="H17" s="2">
        <v>5.0999999999999997E-2</v>
      </c>
      <c r="J17" s="2">
        <v>0.23799999999999999</v>
      </c>
      <c r="K17" s="2">
        <v>9.8000000000000004E-2</v>
      </c>
      <c r="L17" s="2">
        <v>0.23799999999999999</v>
      </c>
      <c r="M17" s="2">
        <v>0.30099999999999999</v>
      </c>
    </row>
    <row r="18" spans="1:21" x14ac:dyDescent="0.2">
      <c r="B18" s="2">
        <v>0.85599999999999998</v>
      </c>
      <c r="C18" s="2">
        <v>1.4870000000000001</v>
      </c>
      <c r="E18" s="2">
        <v>7.2999999999999995E-2</v>
      </c>
      <c r="F18" s="2">
        <v>3.7999999999999999E-2</v>
      </c>
      <c r="G18" s="2">
        <v>5.0999999999999997E-2</v>
      </c>
      <c r="H18" s="2">
        <v>2.1999999999999999E-2</v>
      </c>
      <c r="J18" s="2">
        <v>0.23799999999999999</v>
      </c>
      <c r="K18" s="2">
        <v>0.127</v>
      </c>
      <c r="L18" s="2">
        <v>0.127</v>
      </c>
      <c r="M18" s="2">
        <v>0.29899999999999999</v>
      </c>
    </row>
    <row r="19" spans="1:21" x14ac:dyDescent="0.2">
      <c r="B19" s="2">
        <v>1.4870000000000001</v>
      </c>
      <c r="C19" s="2"/>
      <c r="E19" s="2">
        <v>2.1999999999999999E-2</v>
      </c>
      <c r="F19" s="2">
        <v>2.7E-2</v>
      </c>
      <c r="G19" s="2"/>
      <c r="H19" s="2"/>
      <c r="I19" s="2"/>
      <c r="J19" s="2">
        <v>0.14699999999999999</v>
      </c>
      <c r="K19" s="2">
        <v>0.161</v>
      </c>
      <c r="L19" s="2"/>
      <c r="M19" s="2"/>
      <c r="N19" s="2"/>
    </row>
    <row r="21" spans="1:21" x14ac:dyDescent="0.2">
      <c r="A21" t="s">
        <v>191</v>
      </c>
      <c r="B21" t="s">
        <v>284</v>
      </c>
      <c r="C21" t="s">
        <v>285</v>
      </c>
      <c r="D21" t="s">
        <v>286</v>
      </c>
      <c r="E21" t="s">
        <v>287</v>
      </c>
      <c r="G21" t="s">
        <v>288</v>
      </c>
      <c r="H21" t="s">
        <v>289</v>
      </c>
      <c r="I21" t="s">
        <v>290</v>
      </c>
      <c r="J21" t="s">
        <v>291</v>
      </c>
      <c r="M21" t="s">
        <v>292</v>
      </c>
      <c r="N21" t="s">
        <v>35</v>
      </c>
      <c r="O21" t="s">
        <v>36</v>
      </c>
      <c r="P21" t="s">
        <v>37</v>
      </c>
      <c r="R21" t="s">
        <v>293</v>
      </c>
      <c r="S21" t="s">
        <v>294</v>
      </c>
      <c r="T21" t="s">
        <v>295</v>
      </c>
      <c r="U21" t="s">
        <v>296</v>
      </c>
    </row>
    <row r="22" spans="1:21" x14ac:dyDescent="0.2">
      <c r="B22">
        <v>0.81399999999999995</v>
      </c>
      <c r="C22">
        <v>7.2999999999999995E-2</v>
      </c>
      <c r="D22">
        <v>3.7999999999999999E-2</v>
      </c>
      <c r="E22">
        <v>5.0999999999999997E-2</v>
      </c>
      <c r="G22">
        <v>1.31</v>
      </c>
      <c r="H22">
        <v>5.0999999999999997E-2</v>
      </c>
      <c r="I22">
        <v>9.8000000000000004E-2</v>
      </c>
      <c r="J22">
        <v>5.0999999999999997E-2</v>
      </c>
      <c r="M22">
        <v>9.19</v>
      </c>
      <c r="N22">
        <v>6.88</v>
      </c>
      <c r="O22">
        <v>7.2233333000000002</v>
      </c>
      <c r="P22">
        <v>4.95</v>
      </c>
      <c r="R22">
        <v>12.90666667</v>
      </c>
      <c r="S22">
        <v>4.5933333300000001</v>
      </c>
      <c r="T22">
        <v>3.8233333329999999</v>
      </c>
      <c r="U22">
        <v>6.43</v>
      </c>
    </row>
    <row r="23" spans="1:21" x14ac:dyDescent="0.2">
      <c r="B23">
        <v>1.571</v>
      </c>
      <c r="C23">
        <v>3.7999999999999999E-2</v>
      </c>
      <c r="D23">
        <v>7.2999999999999995E-2</v>
      </c>
      <c r="E23">
        <v>9.8000000000000004E-2</v>
      </c>
      <c r="G23">
        <v>1.0329999999999999</v>
      </c>
      <c r="H23">
        <v>3.7999999999999999E-2</v>
      </c>
      <c r="I23">
        <v>2.7E-2</v>
      </c>
      <c r="J23">
        <v>7.2999999999999995E-2</v>
      </c>
      <c r="M23">
        <v>11.65</v>
      </c>
      <c r="N23">
        <v>4.1533333299999997</v>
      </c>
      <c r="O23">
        <v>4.3366667000000003</v>
      </c>
      <c r="P23">
        <v>4.4266666700000004</v>
      </c>
      <c r="R23">
        <v>11.23</v>
      </c>
      <c r="S23">
        <v>5.7433333299999996</v>
      </c>
      <c r="T23">
        <v>6.3933333330000002</v>
      </c>
      <c r="U23">
        <v>3.673333333</v>
      </c>
    </row>
    <row r="24" spans="1:21" x14ac:dyDescent="0.2">
      <c r="B24">
        <v>1.0329999999999999</v>
      </c>
      <c r="C24">
        <v>0.11600000000000001</v>
      </c>
      <c r="D24">
        <v>0.187</v>
      </c>
      <c r="E24">
        <v>7.2999999999999995E-2</v>
      </c>
      <c r="G24">
        <v>1.4870000000000001</v>
      </c>
      <c r="H24">
        <v>0.127</v>
      </c>
      <c r="I24">
        <v>0.127</v>
      </c>
      <c r="J24">
        <v>9.8000000000000004E-2</v>
      </c>
      <c r="M24">
        <v>15.803333329999999</v>
      </c>
      <c r="N24">
        <v>5.24</v>
      </c>
      <c r="O24">
        <v>5.1733333000000004</v>
      </c>
      <c r="P24">
        <v>6.3833333300000001</v>
      </c>
      <c r="R24">
        <v>12.7</v>
      </c>
      <c r="S24">
        <v>4.3</v>
      </c>
      <c r="T24">
        <v>5.3</v>
      </c>
      <c r="U24">
        <v>3.0133333329999998</v>
      </c>
    </row>
    <row r="25" spans="1:21" x14ac:dyDescent="0.2">
      <c r="B25">
        <v>1.2210000000000001</v>
      </c>
      <c r="C25">
        <v>0.11600000000000001</v>
      </c>
      <c r="D25">
        <v>7.2999999999999995E-2</v>
      </c>
      <c r="E25">
        <v>0.11600000000000001</v>
      </c>
      <c r="G25">
        <v>1.2569999999999999</v>
      </c>
      <c r="H25">
        <v>7.2999999999999995E-2</v>
      </c>
      <c r="I25">
        <v>7.2999999999999995E-2</v>
      </c>
      <c r="J25">
        <v>6.8000000000000005E-2</v>
      </c>
      <c r="M25">
        <v>16.423333329999998</v>
      </c>
      <c r="N25">
        <v>9.4133333300000004</v>
      </c>
      <c r="O25">
        <v>8.4233332999999995</v>
      </c>
      <c r="P25">
        <v>8.1933333299999997</v>
      </c>
      <c r="R25">
        <v>10.88</v>
      </c>
      <c r="S25">
        <v>4.1266666699999996</v>
      </c>
      <c r="T25">
        <v>4.1466666669999999</v>
      </c>
      <c r="U25">
        <v>4.0233333330000001</v>
      </c>
    </row>
    <row r="26" spans="1:21" x14ac:dyDescent="0.2">
      <c r="B26">
        <v>0.81399999999999995</v>
      </c>
      <c r="C26">
        <v>9.8000000000000004E-2</v>
      </c>
      <c r="D26">
        <v>9.8000000000000004E-2</v>
      </c>
      <c r="E26">
        <v>0.14699999999999999</v>
      </c>
      <c r="G26">
        <v>1.0329999999999999</v>
      </c>
      <c r="H26">
        <v>7.2999999999999995E-2</v>
      </c>
      <c r="I26">
        <v>5.0999999999999997E-2</v>
      </c>
      <c r="J26">
        <v>7.2999999999999995E-2</v>
      </c>
      <c r="M26">
        <v>14.73666667</v>
      </c>
      <c r="R26">
        <v>12.21666667</v>
      </c>
      <c r="S26">
        <v>4.1166666699999999</v>
      </c>
      <c r="T26">
        <v>4.6266666670000003</v>
      </c>
      <c r="U26">
        <v>4.1366666670000001</v>
      </c>
    </row>
    <row r="27" spans="1:21" x14ac:dyDescent="0.2">
      <c r="B27">
        <v>0.85599999999999998</v>
      </c>
      <c r="C27">
        <v>3.7999999999999999E-2</v>
      </c>
      <c r="D27">
        <v>2.1999999999999999E-2</v>
      </c>
      <c r="E27">
        <v>0.11600000000000001</v>
      </c>
      <c r="G27">
        <v>0.85599999999999998</v>
      </c>
      <c r="H27">
        <v>9.8000000000000004E-2</v>
      </c>
      <c r="I27">
        <v>7.2999999999999995E-2</v>
      </c>
      <c r="J27">
        <v>9.8000000000000004E-2</v>
      </c>
      <c r="M27">
        <v>11.59333333</v>
      </c>
      <c r="N27">
        <v>4.7466666699999998</v>
      </c>
      <c r="O27">
        <v>4.9966666999999996</v>
      </c>
      <c r="P27">
        <v>5.8033333300000001</v>
      </c>
      <c r="R27">
        <v>12.00666667</v>
      </c>
      <c r="S27">
        <v>8.1533333300000006</v>
      </c>
      <c r="T27">
        <v>7.44</v>
      </c>
      <c r="U27">
        <v>6.0533333330000003</v>
      </c>
    </row>
    <row r="28" spans="1:21" x14ac:dyDescent="0.2">
      <c r="B28">
        <v>1.4870000000000001</v>
      </c>
      <c r="C28">
        <v>0.11600000000000001</v>
      </c>
      <c r="D28">
        <v>0.127</v>
      </c>
      <c r="E28">
        <v>7.2999999999999995E-2</v>
      </c>
      <c r="G28">
        <v>1.4870000000000001</v>
      </c>
      <c r="H28">
        <v>0.11600000000000001</v>
      </c>
      <c r="I28">
        <v>6.8000000000000005E-2</v>
      </c>
      <c r="J28">
        <v>5.0999999999999997E-2</v>
      </c>
      <c r="M28">
        <v>10.72666667</v>
      </c>
      <c r="N28">
        <v>4.8533333299999999</v>
      </c>
      <c r="O28">
        <v>4.1233332999999996</v>
      </c>
      <c r="P28">
        <v>3.9166666700000001</v>
      </c>
      <c r="R28">
        <v>12.75666667</v>
      </c>
      <c r="S28">
        <v>5.8233333299999996</v>
      </c>
      <c r="T28">
        <v>6.71</v>
      </c>
      <c r="U28">
        <v>5.5466666670000002</v>
      </c>
    </row>
    <row r="29" spans="1:21" x14ac:dyDescent="0.2">
      <c r="M29">
        <v>11.55666667</v>
      </c>
      <c r="N29">
        <v>3.5966666699999998</v>
      </c>
      <c r="O29">
        <v>3.66</v>
      </c>
      <c r="P29">
        <v>2.88</v>
      </c>
    </row>
    <row r="30" spans="1:21" x14ac:dyDescent="0.2">
      <c r="A30" t="s">
        <v>194</v>
      </c>
      <c r="B30" s="9" t="s">
        <v>388</v>
      </c>
      <c r="C30" s="9" t="s">
        <v>389</v>
      </c>
      <c r="E30" t="s">
        <v>195</v>
      </c>
      <c r="F30" s="15" t="s">
        <v>388</v>
      </c>
      <c r="G30" s="15" t="s">
        <v>389</v>
      </c>
      <c r="I30" t="s">
        <v>196</v>
      </c>
      <c r="J30" s="15" t="s">
        <v>388</v>
      </c>
      <c r="K30" s="15" t="s">
        <v>389</v>
      </c>
    </row>
    <row r="31" spans="1:21" x14ac:dyDescent="0.2">
      <c r="B31" s="2">
        <v>53</v>
      </c>
      <c r="C31" s="2">
        <v>45</v>
      </c>
      <c r="F31" s="2">
        <v>157</v>
      </c>
      <c r="G31" s="2">
        <v>27</v>
      </c>
      <c r="J31" s="2">
        <v>57</v>
      </c>
      <c r="K31" s="2">
        <v>34</v>
      </c>
    </row>
    <row r="32" spans="1:21" x14ac:dyDescent="0.2">
      <c r="B32" s="2">
        <v>79</v>
      </c>
      <c r="C32" s="2">
        <v>24</v>
      </c>
      <c r="F32" s="2">
        <v>109</v>
      </c>
      <c r="G32" s="2">
        <v>34</v>
      </c>
      <c r="J32" s="2">
        <v>95</v>
      </c>
      <c r="K32" s="2">
        <v>0</v>
      </c>
    </row>
    <row r="33" spans="2:11" x14ac:dyDescent="0.2">
      <c r="B33" s="2">
        <v>170</v>
      </c>
      <c r="C33" s="2">
        <v>11</v>
      </c>
      <c r="F33" s="2">
        <v>94</v>
      </c>
      <c r="G33" s="2">
        <v>35</v>
      </c>
      <c r="J33" s="2">
        <v>137</v>
      </c>
      <c r="K33" s="2">
        <v>43</v>
      </c>
    </row>
    <row r="34" spans="2:11" x14ac:dyDescent="0.2">
      <c r="B34" s="2">
        <v>96</v>
      </c>
      <c r="C34" s="2">
        <v>35</v>
      </c>
      <c r="F34" s="2">
        <v>88</v>
      </c>
      <c r="G34" s="2">
        <v>25</v>
      </c>
      <c r="J34" s="2">
        <v>95</v>
      </c>
      <c r="K34" s="2">
        <v>37</v>
      </c>
    </row>
    <row r="35" spans="2:11" x14ac:dyDescent="0.2">
      <c r="B35" s="2">
        <v>90</v>
      </c>
      <c r="C35" s="2">
        <v>28</v>
      </c>
      <c r="F35" s="2"/>
      <c r="G35" s="2"/>
      <c r="J35" s="2"/>
      <c r="K35" s="2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A36" workbookViewId="0">
      <selection activeCell="B37" sqref="B37"/>
    </sheetView>
  </sheetViews>
  <sheetFormatPr defaultRowHeight="14.25" x14ac:dyDescent="0.2"/>
  <sheetData>
    <row r="1" spans="1:27" x14ac:dyDescent="0.2">
      <c r="B1" s="23" t="s">
        <v>297</v>
      </c>
      <c r="C1" s="23"/>
      <c r="D1" s="23"/>
      <c r="E1" s="23"/>
      <c r="F1" s="23"/>
      <c r="G1" s="23"/>
      <c r="H1" s="23"/>
      <c r="I1" s="23"/>
      <c r="K1" s="23" t="s">
        <v>277</v>
      </c>
      <c r="L1" s="23"/>
      <c r="M1" s="23"/>
      <c r="N1" s="23"/>
      <c r="O1" s="23"/>
      <c r="P1" s="23"/>
      <c r="Q1" s="23"/>
      <c r="R1" s="23"/>
      <c r="T1" s="23" t="s">
        <v>272</v>
      </c>
      <c r="U1" s="23"/>
      <c r="V1" s="23"/>
      <c r="W1" s="23"/>
      <c r="X1" s="23"/>
      <c r="Y1" s="23"/>
      <c r="Z1" s="23"/>
      <c r="AA1" s="23"/>
    </row>
    <row r="2" spans="1:27" x14ac:dyDescent="0.2">
      <c r="A2" t="s">
        <v>194</v>
      </c>
      <c r="B2" s="9" t="s">
        <v>273</v>
      </c>
      <c r="C2" s="9" t="s">
        <v>274</v>
      </c>
      <c r="D2" s="9"/>
      <c r="E2" s="9" t="s">
        <v>275</v>
      </c>
      <c r="F2" s="9" t="s">
        <v>276</v>
      </c>
      <c r="G2" s="9"/>
      <c r="H2" s="9" t="s">
        <v>273</v>
      </c>
      <c r="I2" s="9" t="s">
        <v>274</v>
      </c>
      <c r="K2" s="9" t="s">
        <v>273</v>
      </c>
      <c r="L2" s="9" t="s">
        <v>274</v>
      </c>
      <c r="M2" s="9"/>
      <c r="N2" s="9" t="s">
        <v>275</v>
      </c>
      <c r="O2" s="9" t="s">
        <v>276</v>
      </c>
      <c r="P2" s="9"/>
      <c r="Q2" s="9" t="s">
        <v>273</v>
      </c>
      <c r="R2" s="9" t="s">
        <v>274</v>
      </c>
      <c r="T2" s="9" t="s">
        <v>273</v>
      </c>
      <c r="U2" s="9" t="s">
        <v>274</v>
      </c>
      <c r="V2" s="9"/>
      <c r="W2" s="9" t="s">
        <v>275</v>
      </c>
      <c r="X2" s="9" t="s">
        <v>276</v>
      </c>
      <c r="Y2" s="9"/>
      <c r="Z2" s="9" t="s">
        <v>273</v>
      </c>
      <c r="AA2" s="9" t="s">
        <v>274</v>
      </c>
    </row>
    <row r="3" spans="1:27" x14ac:dyDescent="0.2">
      <c r="B3" s="2">
        <v>151.81979999999999</v>
      </c>
      <c r="C3" s="2">
        <v>299.33100000000002</v>
      </c>
      <c r="D3" s="2"/>
      <c r="E3" s="2">
        <v>137.68933329999999</v>
      </c>
      <c r="F3" s="2">
        <v>245.26400000000001</v>
      </c>
      <c r="G3" s="2"/>
      <c r="H3" s="2">
        <v>169.96100000000001</v>
      </c>
      <c r="I3" s="2">
        <v>210.6155857</v>
      </c>
      <c r="K3" s="2">
        <v>2.530332</v>
      </c>
      <c r="L3" s="2">
        <v>4.9899300000000002</v>
      </c>
      <c r="M3" s="2"/>
      <c r="N3" s="2">
        <v>2.2948200000000001</v>
      </c>
      <c r="O3" s="2">
        <v>4.0899433329999999</v>
      </c>
      <c r="P3" s="2"/>
      <c r="Q3" s="2">
        <v>2.8326857140000001</v>
      </c>
      <c r="R3" s="2">
        <v>3.5104099999999998</v>
      </c>
      <c r="T3" s="2">
        <v>24.623999999999999</v>
      </c>
      <c r="U3" s="2">
        <v>36.408000000000001</v>
      </c>
      <c r="V3" s="2"/>
      <c r="W3" s="2">
        <v>2.92</v>
      </c>
      <c r="X3" s="2">
        <v>38.799999999999997</v>
      </c>
      <c r="Y3" s="2"/>
      <c r="Z3" s="2">
        <v>25.08</v>
      </c>
      <c r="AA3" s="2">
        <v>37.217142860000003</v>
      </c>
    </row>
    <row r="4" spans="1:27" x14ac:dyDescent="0.2">
      <c r="B4" s="2">
        <v>239.80420000000001</v>
      </c>
      <c r="C4" s="2">
        <v>128.49080000000001</v>
      </c>
      <c r="D4" s="2"/>
      <c r="E4" s="2">
        <v>200.55199999999999</v>
      </c>
      <c r="F4" s="2">
        <v>167.49833330000001</v>
      </c>
      <c r="G4" s="2"/>
      <c r="H4" s="2">
        <v>210.23071429999999</v>
      </c>
      <c r="I4" s="2">
        <v>111.8645143</v>
      </c>
      <c r="K4" s="2">
        <v>4.0059899999999997</v>
      </c>
      <c r="L4" s="2">
        <v>2.1415139999999999</v>
      </c>
      <c r="M4" s="2"/>
      <c r="N4" s="2">
        <v>3.34253</v>
      </c>
      <c r="O4" s="2">
        <v>2.7916366670000001</v>
      </c>
      <c r="P4" s="2"/>
      <c r="Q4" s="2">
        <v>3.5061457140000001</v>
      </c>
      <c r="R4" s="2">
        <v>1.8646255709999999</v>
      </c>
      <c r="T4" s="2">
        <v>43.488</v>
      </c>
      <c r="U4" s="2">
        <v>3.552</v>
      </c>
      <c r="V4" s="2"/>
      <c r="W4" s="2">
        <v>67.48</v>
      </c>
      <c r="X4" s="2">
        <v>7.04</v>
      </c>
      <c r="Y4" s="2"/>
      <c r="Z4" s="2">
        <v>38.571428570000002</v>
      </c>
      <c r="AA4" s="2">
        <v>34.98857143</v>
      </c>
    </row>
    <row r="5" spans="1:27" x14ac:dyDescent="0.2">
      <c r="B5" s="2">
        <v>116.53994</v>
      </c>
      <c r="C5" s="2">
        <v>171.3408</v>
      </c>
      <c r="D5" s="2"/>
      <c r="E5" s="2">
        <v>105.71510000000001</v>
      </c>
      <c r="F5" s="2">
        <v>128.3315667</v>
      </c>
      <c r="G5" s="2"/>
      <c r="H5" s="2">
        <v>101.768</v>
      </c>
      <c r="I5" s="2">
        <v>169.28880000000001</v>
      </c>
      <c r="K5" s="2">
        <v>1.9423319999999999</v>
      </c>
      <c r="L5" s="2">
        <v>2.85568</v>
      </c>
      <c r="M5" s="2"/>
      <c r="N5" s="2">
        <v>1.7619166669999999</v>
      </c>
      <c r="O5" s="2">
        <v>2.1388600000000002</v>
      </c>
      <c r="P5" s="2"/>
      <c r="Q5" s="2">
        <v>1.881036143</v>
      </c>
      <c r="R5" s="2">
        <v>2.8214828569999999</v>
      </c>
      <c r="T5" s="2">
        <v>18.96</v>
      </c>
      <c r="U5" s="2">
        <v>16.416</v>
      </c>
      <c r="V5" s="2"/>
      <c r="W5" s="2">
        <v>1.08</v>
      </c>
      <c r="X5" s="2">
        <v>2.92</v>
      </c>
      <c r="Y5" s="2"/>
      <c r="Z5" s="2">
        <v>27.411428570000002</v>
      </c>
      <c r="AA5" s="2">
        <v>20.931428570000001</v>
      </c>
    </row>
    <row r="6" spans="1:27" x14ac:dyDescent="0.2">
      <c r="B6" s="2"/>
      <c r="C6" s="2">
        <v>225.00040000000001</v>
      </c>
      <c r="D6" s="2"/>
      <c r="E6" s="2"/>
      <c r="F6" s="2">
        <v>359.10066669999998</v>
      </c>
      <c r="G6" s="2"/>
      <c r="H6" s="2"/>
      <c r="I6" s="2">
        <v>247.45842859999999</v>
      </c>
      <c r="K6" s="2">
        <v>1.6081460000000001</v>
      </c>
      <c r="L6" s="2">
        <v>3.9323980000000001</v>
      </c>
      <c r="M6" s="2"/>
      <c r="N6" s="2">
        <v>2.957633333</v>
      </c>
      <c r="O6" s="2">
        <v>6.4166266670000001</v>
      </c>
      <c r="P6" s="2"/>
      <c r="Q6" s="2">
        <v>1.5872017140000001</v>
      </c>
      <c r="R6" s="2">
        <v>4.1286342859999996</v>
      </c>
      <c r="T6" s="2">
        <v>33.408000000000001</v>
      </c>
      <c r="U6" s="2">
        <v>9.0239999999999991</v>
      </c>
      <c r="V6" s="2"/>
      <c r="W6" s="2">
        <v>12.88</v>
      </c>
      <c r="X6" s="2">
        <v>17.12</v>
      </c>
      <c r="Y6" s="2"/>
      <c r="Z6" s="2">
        <v>46.782857139999997</v>
      </c>
      <c r="AA6" s="2">
        <v>30.274285710000001</v>
      </c>
    </row>
    <row r="7" spans="1:27" x14ac:dyDescent="0.2">
      <c r="B7" s="2">
        <v>96.488879999999995</v>
      </c>
      <c r="C7" s="2">
        <v>185.26660000000001</v>
      </c>
      <c r="D7" s="2"/>
      <c r="E7" s="2">
        <v>177.458</v>
      </c>
      <c r="F7" s="2">
        <v>329.404</v>
      </c>
      <c r="G7" s="2"/>
      <c r="H7" s="2">
        <v>95.232071430000005</v>
      </c>
      <c r="I7" s="2">
        <v>209.4177143</v>
      </c>
      <c r="K7" s="2">
        <v>1.8139784000000001</v>
      </c>
      <c r="L7" s="2">
        <v>3.0877780000000001</v>
      </c>
      <c r="M7" s="2"/>
      <c r="N7" s="2">
        <v>1.676826667</v>
      </c>
      <c r="O7" s="2">
        <v>5.7922466669999997</v>
      </c>
      <c r="P7" s="2"/>
      <c r="Q7" s="2">
        <v>1.910438571</v>
      </c>
      <c r="R7" s="2">
        <v>3.5015157139999999</v>
      </c>
      <c r="T7" s="2">
        <v>38.856000000000002</v>
      </c>
      <c r="U7" s="2">
        <v>35.951999999999998</v>
      </c>
      <c r="V7" s="2"/>
      <c r="W7" s="2">
        <v>31.56</v>
      </c>
      <c r="X7" s="2">
        <v>16.440000000000001</v>
      </c>
      <c r="Y7" s="2"/>
      <c r="Z7" s="2">
        <v>39.325714290000001</v>
      </c>
      <c r="AA7" s="2">
        <v>17.52</v>
      </c>
    </row>
    <row r="8" spans="1:27" x14ac:dyDescent="0.2">
      <c r="B8" s="2">
        <v>108.83884</v>
      </c>
      <c r="C8" s="2">
        <v>119.20466</v>
      </c>
      <c r="D8" s="2"/>
      <c r="E8" s="2">
        <v>99.835599999999999</v>
      </c>
      <c r="F8" s="2">
        <v>152.8447333</v>
      </c>
      <c r="G8" s="2"/>
      <c r="H8" s="2">
        <v>114.6264571</v>
      </c>
      <c r="I8" s="2">
        <v>162.55514289999999</v>
      </c>
      <c r="K8" s="2">
        <v>2.9179020000000002</v>
      </c>
      <c r="L8" s="2">
        <v>1.9867475999999999</v>
      </c>
      <c r="M8" s="2"/>
      <c r="N8" s="2">
        <v>2.4097266670000002</v>
      </c>
      <c r="O8" s="2">
        <v>2.5671900000000001</v>
      </c>
      <c r="P8" s="2"/>
      <c r="Q8" s="2">
        <v>2.3189542859999999</v>
      </c>
      <c r="R8" s="2">
        <v>2.709565714</v>
      </c>
      <c r="T8" s="2">
        <v>50.16</v>
      </c>
      <c r="U8" s="2">
        <v>14.304</v>
      </c>
      <c r="V8" s="2"/>
      <c r="W8" s="2">
        <v>19.2</v>
      </c>
      <c r="X8" s="2">
        <v>22.16</v>
      </c>
      <c r="Y8" s="2"/>
      <c r="Z8" s="2">
        <v>17.98285714</v>
      </c>
      <c r="AA8" s="2">
        <v>12.72</v>
      </c>
    </row>
    <row r="9" spans="1:27" x14ac:dyDescent="0.2">
      <c r="B9" s="2">
        <v>175.07419999999999</v>
      </c>
      <c r="C9" s="2"/>
      <c r="D9" s="2"/>
      <c r="E9" s="2">
        <v>144.58366670000001</v>
      </c>
      <c r="F9" s="2"/>
      <c r="G9" s="2"/>
      <c r="H9" s="2">
        <v>139.00207140000001</v>
      </c>
      <c r="I9" s="2"/>
      <c r="L9" s="2"/>
      <c r="M9" s="2"/>
      <c r="O9" s="2"/>
      <c r="P9" s="2"/>
      <c r="R9" s="2"/>
      <c r="U9" s="2"/>
      <c r="V9" s="2"/>
      <c r="X9" s="2"/>
      <c r="Y9" s="2"/>
      <c r="Z9" s="2"/>
      <c r="AA9" s="2"/>
    </row>
    <row r="10" spans="1:27" x14ac:dyDescent="0.2">
      <c r="B10" s="23" t="s">
        <v>297</v>
      </c>
      <c r="C10" s="23"/>
      <c r="D10" s="23"/>
      <c r="E10" s="23"/>
      <c r="F10" s="23"/>
      <c r="G10" s="23"/>
      <c r="H10" s="23"/>
      <c r="I10" s="23"/>
      <c r="J10" s="2"/>
      <c r="K10" s="23" t="s">
        <v>300</v>
      </c>
      <c r="L10" s="23"/>
      <c r="M10" s="23"/>
      <c r="N10" s="23"/>
      <c r="O10" s="23"/>
      <c r="P10" s="23"/>
      <c r="Q10" s="23"/>
      <c r="R10" s="23"/>
      <c r="T10" s="23" t="s">
        <v>272</v>
      </c>
      <c r="U10" s="23"/>
      <c r="V10" s="23"/>
      <c r="W10" s="23"/>
      <c r="X10" s="23"/>
      <c r="Y10" s="23"/>
      <c r="Z10" s="23"/>
      <c r="AA10" s="23"/>
    </row>
    <row r="11" spans="1:27" x14ac:dyDescent="0.2">
      <c r="A11" t="s">
        <v>390</v>
      </c>
      <c r="B11" s="9" t="s">
        <v>301</v>
      </c>
      <c r="C11" s="9" t="s">
        <v>302</v>
      </c>
      <c r="D11" s="9"/>
      <c r="E11" s="9" t="s">
        <v>303</v>
      </c>
      <c r="F11" s="9" t="s">
        <v>304</v>
      </c>
      <c r="G11" s="9"/>
      <c r="H11" s="9" t="s">
        <v>301</v>
      </c>
      <c r="I11" s="9" t="s">
        <v>302</v>
      </c>
      <c r="K11" s="9" t="s">
        <v>301</v>
      </c>
      <c r="L11" s="9" t="s">
        <v>302</v>
      </c>
      <c r="M11" s="9"/>
      <c r="N11" s="9" t="s">
        <v>303</v>
      </c>
      <c r="O11" s="9" t="s">
        <v>304</v>
      </c>
      <c r="P11" s="9"/>
      <c r="Q11" s="9" t="s">
        <v>301</v>
      </c>
      <c r="R11" s="9" t="s">
        <v>302</v>
      </c>
      <c r="T11" s="9" t="s">
        <v>301</v>
      </c>
      <c r="U11" s="9" t="s">
        <v>303</v>
      </c>
      <c r="V11" s="9"/>
      <c r="W11" s="9" t="s">
        <v>302</v>
      </c>
      <c r="X11" s="9" t="s">
        <v>304</v>
      </c>
      <c r="Y11" s="9"/>
      <c r="Z11" s="9" t="s">
        <v>301</v>
      </c>
      <c r="AA11" s="9" t="s">
        <v>302</v>
      </c>
    </row>
    <row r="12" spans="1:27" x14ac:dyDescent="0.2">
      <c r="B12" s="2">
        <v>196</v>
      </c>
      <c r="C12" s="2">
        <v>189</v>
      </c>
      <c r="D12" s="2"/>
      <c r="E12" s="2">
        <v>202</v>
      </c>
      <c r="F12" s="2">
        <v>138</v>
      </c>
      <c r="G12" s="2"/>
      <c r="H12" s="2">
        <v>191</v>
      </c>
      <c r="I12" s="2">
        <v>192</v>
      </c>
      <c r="K12" s="2">
        <v>3.15</v>
      </c>
      <c r="L12" s="2">
        <v>3.3</v>
      </c>
      <c r="M12" s="2"/>
      <c r="N12" s="2">
        <v>2.2999999999999998</v>
      </c>
      <c r="O12" s="2">
        <v>4.2</v>
      </c>
      <c r="P12" s="2"/>
      <c r="Q12" s="2">
        <v>3.2</v>
      </c>
      <c r="R12" s="2">
        <v>3.5</v>
      </c>
      <c r="T12" s="2">
        <v>54</v>
      </c>
      <c r="U12" s="2">
        <v>61.8</v>
      </c>
      <c r="V12" s="2"/>
      <c r="W12" s="2">
        <v>41.4</v>
      </c>
      <c r="X12" s="2">
        <v>51.55</v>
      </c>
      <c r="Y12" s="2"/>
      <c r="Z12" s="2">
        <v>47.56</v>
      </c>
      <c r="AA12" s="2">
        <v>56.3</v>
      </c>
    </row>
    <row r="13" spans="1:27" x14ac:dyDescent="0.2">
      <c r="B13" s="2">
        <v>161</v>
      </c>
      <c r="C13" s="2">
        <v>210</v>
      </c>
      <c r="D13" s="2"/>
      <c r="E13" s="2">
        <v>172</v>
      </c>
      <c r="F13" s="2">
        <v>216</v>
      </c>
      <c r="G13" s="2"/>
      <c r="H13" s="2">
        <v>169</v>
      </c>
      <c r="I13" s="2">
        <v>162</v>
      </c>
      <c r="K13" s="2">
        <v>3.5</v>
      </c>
      <c r="L13" s="2">
        <v>2.7</v>
      </c>
      <c r="M13" s="2"/>
      <c r="N13" s="2">
        <v>3.6</v>
      </c>
      <c r="O13" s="2">
        <v>2.7</v>
      </c>
      <c r="P13" s="2"/>
      <c r="Q13" s="2">
        <v>2.7</v>
      </c>
      <c r="R13" s="2">
        <v>1.9</v>
      </c>
      <c r="T13" s="2">
        <v>61.24</v>
      </c>
      <c r="U13" s="2">
        <v>69.400000000000006</v>
      </c>
      <c r="V13" s="2"/>
      <c r="W13" s="2">
        <v>59.76</v>
      </c>
      <c r="X13" s="2">
        <v>67.400000000000006</v>
      </c>
      <c r="Y13" s="2"/>
      <c r="Z13" s="2">
        <v>58.1</v>
      </c>
      <c r="AA13" s="2">
        <v>27.3</v>
      </c>
    </row>
    <row r="14" spans="1:27" x14ac:dyDescent="0.2">
      <c r="B14" s="2">
        <v>278</v>
      </c>
      <c r="C14" s="2">
        <v>198</v>
      </c>
      <c r="D14" s="2"/>
      <c r="E14" s="2">
        <v>221</v>
      </c>
      <c r="F14" s="2">
        <v>222</v>
      </c>
      <c r="G14" s="2"/>
      <c r="H14" s="2">
        <v>206</v>
      </c>
      <c r="I14" s="2">
        <v>156</v>
      </c>
      <c r="K14" s="2">
        <v>3.3</v>
      </c>
      <c r="L14" s="2">
        <v>2.4</v>
      </c>
      <c r="M14" s="2"/>
      <c r="N14" s="2">
        <v>3.7</v>
      </c>
      <c r="O14" s="2">
        <v>2.6</v>
      </c>
      <c r="P14" s="2"/>
      <c r="Q14" s="2">
        <v>2.6</v>
      </c>
      <c r="R14" s="2">
        <v>2.8</v>
      </c>
      <c r="T14" s="2">
        <v>31.2</v>
      </c>
      <c r="U14" s="2">
        <v>27.8</v>
      </c>
      <c r="V14" s="2"/>
      <c r="W14" s="2">
        <v>35.200000000000003</v>
      </c>
      <c r="X14" s="2">
        <v>25.7</v>
      </c>
      <c r="Y14" s="2"/>
      <c r="Z14" s="2">
        <v>48.27</v>
      </c>
      <c r="AA14" s="2">
        <v>40.5</v>
      </c>
    </row>
    <row r="15" spans="1:27" x14ac:dyDescent="0.2">
      <c r="B15" s="2">
        <v>161</v>
      </c>
      <c r="C15" s="2">
        <v>114</v>
      </c>
      <c r="D15" s="2"/>
      <c r="E15" s="2">
        <v>277</v>
      </c>
      <c r="F15" s="2">
        <v>132</v>
      </c>
      <c r="G15" s="2"/>
      <c r="H15" s="2">
        <v>193</v>
      </c>
      <c r="I15" s="2">
        <v>162</v>
      </c>
      <c r="K15" s="2">
        <v>1.9</v>
      </c>
      <c r="L15" s="2">
        <v>2.5</v>
      </c>
      <c r="M15" s="2"/>
      <c r="N15" s="2">
        <v>2.2000000000000002</v>
      </c>
      <c r="O15" s="2">
        <v>2.7</v>
      </c>
      <c r="P15" s="2"/>
      <c r="Q15" s="2">
        <v>2.7</v>
      </c>
      <c r="R15" s="2">
        <v>3.1</v>
      </c>
      <c r="T15" s="2">
        <v>44.9</v>
      </c>
      <c r="U15" s="2">
        <v>16.399999999999999</v>
      </c>
      <c r="V15" s="2"/>
      <c r="W15" s="2">
        <v>57.3</v>
      </c>
      <c r="X15" s="2">
        <v>47.8</v>
      </c>
      <c r="Y15" s="2"/>
      <c r="Z15" s="2">
        <v>39.409999999999997</v>
      </c>
      <c r="AA15" s="2">
        <v>46.3</v>
      </c>
    </row>
    <row r="16" spans="1:27" x14ac:dyDescent="0.2">
      <c r="B16" s="2">
        <v>204</v>
      </c>
      <c r="C16" s="2">
        <v>168</v>
      </c>
      <c r="D16" s="2"/>
      <c r="E16" s="2">
        <v>213</v>
      </c>
      <c r="F16" s="2">
        <v>120</v>
      </c>
      <c r="G16" s="2"/>
      <c r="H16" s="2">
        <v>180</v>
      </c>
      <c r="I16" s="2">
        <v>144</v>
      </c>
      <c r="K16" s="2">
        <v>2.8</v>
      </c>
      <c r="L16" s="2">
        <v>3.1</v>
      </c>
      <c r="M16" s="2"/>
      <c r="N16" s="2">
        <v>2</v>
      </c>
      <c r="O16" s="2">
        <v>2.2999999999999998</v>
      </c>
      <c r="P16" s="2"/>
      <c r="Q16" s="2">
        <v>2.4</v>
      </c>
      <c r="R16" s="2">
        <v>2.2000000000000002</v>
      </c>
      <c r="T16" s="2">
        <v>31.56</v>
      </c>
      <c r="U16" s="2">
        <v>37.799999999999997</v>
      </c>
      <c r="V16" s="2"/>
      <c r="W16" s="2">
        <v>40.700000000000003</v>
      </c>
      <c r="X16" s="2">
        <v>49.9</v>
      </c>
      <c r="Y16" s="2"/>
      <c r="Z16" s="2">
        <v>32.67</v>
      </c>
      <c r="AA16" s="2">
        <v>57.3</v>
      </c>
    </row>
    <row r="17" spans="1:29" x14ac:dyDescent="0.2">
      <c r="B17" s="2">
        <v>279</v>
      </c>
      <c r="C17" s="2">
        <v>186</v>
      </c>
      <c r="D17" s="2"/>
      <c r="E17" s="2">
        <v>288</v>
      </c>
      <c r="F17" s="2">
        <v>156</v>
      </c>
      <c r="G17" s="2"/>
      <c r="H17" s="2">
        <v>284</v>
      </c>
      <c r="I17" s="2">
        <v>174</v>
      </c>
      <c r="K17" s="2">
        <v>3.1</v>
      </c>
      <c r="L17" s="2">
        <v>3.9</v>
      </c>
      <c r="M17" s="2"/>
      <c r="N17" s="2">
        <v>2.6</v>
      </c>
      <c r="O17" s="2">
        <v>4.9000000000000004</v>
      </c>
      <c r="P17" s="2"/>
      <c r="Q17" s="2">
        <v>2.9</v>
      </c>
      <c r="R17" s="2">
        <v>3.3</v>
      </c>
      <c r="T17" s="2">
        <v>51</v>
      </c>
      <c r="U17" s="2">
        <v>45.9</v>
      </c>
      <c r="V17" s="2"/>
      <c r="W17" s="2">
        <v>44.5</v>
      </c>
      <c r="X17" s="2">
        <v>66.400000000000006</v>
      </c>
      <c r="Y17" s="2"/>
      <c r="Z17" s="2">
        <v>51</v>
      </c>
      <c r="AA17" s="2">
        <v>45.7</v>
      </c>
    </row>
    <row r="18" spans="1:29" x14ac:dyDescent="0.2">
      <c r="B18" s="2">
        <v>284</v>
      </c>
      <c r="C18" s="2">
        <v>222</v>
      </c>
      <c r="D18" s="2"/>
      <c r="E18" s="2">
        <v>236</v>
      </c>
      <c r="F18" s="2">
        <v>198</v>
      </c>
      <c r="G18" s="2"/>
      <c r="H18" s="2">
        <v>278</v>
      </c>
      <c r="I18" s="2">
        <v>210</v>
      </c>
      <c r="K18" s="2">
        <v>3.7</v>
      </c>
      <c r="L18" s="2">
        <v>3.8</v>
      </c>
      <c r="M18" s="2"/>
      <c r="N18" s="2">
        <v>3.3</v>
      </c>
      <c r="O18" s="2">
        <v>3.3</v>
      </c>
      <c r="P18" s="2"/>
      <c r="Q18" s="2">
        <v>3.5</v>
      </c>
      <c r="R18" s="2">
        <v>4</v>
      </c>
    </row>
    <row r="19" spans="1:29" x14ac:dyDescent="0.2">
      <c r="B19" s="2"/>
      <c r="C19" s="2">
        <v>192</v>
      </c>
      <c r="D19" s="2"/>
      <c r="E19" s="2"/>
      <c r="F19" s="2">
        <v>204</v>
      </c>
      <c r="G19" s="2"/>
      <c r="H19" s="2"/>
      <c r="I19" s="2">
        <v>180</v>
      </c>
      <c r="K19" s="2">
        <v>3.2</v>
      </c>
      <c r="L19" s="2"/>
      <c r="M19" s="2"/>
      <c r="N19" s="2">
        <v>3.4</v>
      </c>
      <c r="O19" s="2"/>
      <c r="P19" s="2"/>
      <c r="Q19" s="2">
        <v>3</v>
      </c>
      <c r="R19" s="2"/>
    </row>
    <row r="20" spans="1:29" x14ac:dyDescent="0.2">
      <c r="K20" s="2"/>
      <c r="L20" s="2"/>
      <c r="M20" s="2"/>
      <c r="N20" s="2"/>
      <c r="O20" s="2"/>
      <c r="P20" s="2"/>
      <c r="Q20" s="2"/>
      <c r="R20" s="2"/>
    </row>
    <row r="21" spans="1:29" x14ac:dyDescent="0.2">
      <c r="A21" t="s">
        <v>391</v>
      </c>
      <c r="B21" t="s">
        <v>298</v>
      </c>
      <c r="C21" s="24" t="s">
        <v>135</v>
      </c>
      <c r="D21" s="24"/>
      <c r="E21" s="24"/>
      <c r="F21" s="24"/>
      <c r="G21" s="24"/>
      <c r="H21" s="24"/>
      <c r="I21" s="24"/>
      <c r="J21" s="24"/>
      <c r="K21" s="24"/>
      <c r="L21" s="24" t="s">
        <v>84</v>
      </c>
      <c r="M21" s="24"/>
      <c r="N21" s="24"/>
      <c r="O21" s="24"/>
      <c r="P21" s="24"/>
      <c r="Q21" s="24"/>
      <c r="R21" s="24"/>
      <c r="S21" s="24"/>
      <c r="T21" s="24"/>
      <c r="U21" s="24" t="s">
        <v>299</v>
      </c>
      <c r="V21" s="24"/>
      <c r="W21" s="24"/>
      <c r="X21" s="24"/>
      <c r="Y21" s="24"/>
      <c r="Z21" s="24"/>
      <c r="AA21" s="24"/>
      <c r="AB21" s="24"/>
      <c r="AC21" s="24"/>
    </row>
    <row r="22" spans="1:29" x14ac:dyDescent="0.2">
      <c r="B22" s="4">
        <v>1</v>
      </c>
      <c r="C22" s="2">
        <v>64.72</v>
      </c>
      <c r="D22" s="2">
        <v>76.45</v>
      </c>
      <c r="E22" s="2">
        <v>16.93</v>
      </c>
      <c r="F22" s="2">
        <v>50.61</v>
      </c>
      <c r="G22" s="2">
        <v>44.98</v>
      </c>
      <c r="H22" s="2">
        <v>88.56</v>
      </c>
      <c r="I22" s="2">
        <v>26.65</v>
      </c>
      <c r="J22" s="2">
        <v>48.09</v>
      </c>
      <c r="K22" s="2"/>
      <c r="L22" s="2">
        <v>121</v>
      </c>
      <c r="M22" s="2">
        <v>184</v>
      </c>
      <c r="N22" s="2">
        <v>62</v>
      </c>
      <c r="O22" s="2">
        <v>60</v>
      </c>
      <c r="P22" s="2">
        <v>27.42</v>
      </c>
      <c r="Q22" s="2">
        <v>24.77</v>
      </c>
      <c r="R22" s="2">
        <v>48.07</v>
      </c>
      <c r="S22" s="2">
        <v>39.6</v>
      </c>
      <c r="T22" s="2"/>
      <c r="U22" s="2">
        <v>45.87</v>
      </c>
      <c r="V22" s="2">
        <v>49.05</v>
      </c>
      <c r="W22" s="2">
        <v>37.770000000000003</v>
      </c>
      <c r="X22" s="2">
        <v>27.74</v>
      </c>
      <c r="Y22" s="2">
        <v>41.83</v>
      </c>
      <c r="Z22" s="2">
        <v>29.87</v>
      </c>
      <c r="AA22" s="2">
        <v>46.58</v>
      </c>
      <c r="AB22" s="2">
        <v>36.21</v>
      </c>
      <c r="AC22" s="2"/>
    </row>
    <row r="23" spans="1:29" x14ac:dyDescent="0.2">
      <c r="B23" s="4">
        <v>2</v>
      </c>
      <c r="C23" s="2">
        <v>22.3</v>
      </c>
      <c r="D23" s="2">
        <v>24.37</v>
      </c>
      <c r="E23" s="2">
        <v>15.41</v>
      </c>
      <c r="F23" s="2">
        <v>25.6</v>
      </c>
      <c r="G23" s="2">
        <v>21.28</v>
      </c>
      <c r="H23" s="2">
        <v>23.1</v>
      </c>
      <c r="I23" s="2">
        <v>21.76</v>
      </c>
      <c r="J23" s="2">
        <v>36</v>
      </c>
      <c r="K23" s="2"/>
      <c r="L23" s="2">
        <v>25.7</v>
      </c>
      <c r="M23" s="2">
        <v>35.72</v>
      </c>
      <c r="N23" s="2">
        <v>29.32</v>
      </c>
      <c r="O23" s="2">
        <v>30.37</v>
      </c>
      <c r="P23" s="2">
        <v>23.95</v>
      </c>
      <c r="Q23" s="2">
        <v>23.93</v>
      </c>
      <c r="R23" s="2">
        <v>20.11</v>
      </c>
      <c r="S23" s="2">
        <v>24.07</v>
      </c>
      <c r="T23" s="2"/>
      <c r="U23" s="2">
        <v>51.64</v>
      </c>
      <c r="V23" s="2">
        <v>42.97</v>
      </c>
      <c r="W23" s="2">
        <v>31.38</v>
      </c>
      <c r="X23" s="2">
        <v>20.97</v>
      </c>
      <c r="Y23" s="2">
        <v>31.18</v>
      </c>
      <c r="Z23" s="2">
        <v>26.45</v>
      </c>
      <c r="AA23" s="2">
        <v>36.049999999999997</v>
      </c>
      <c r="AB23" s="2">
        <v>24.05</v>
      </c>
      <c r="AC23" s="2"/>
    </row>
    <row r="24" spans="1:29" x14ac:dyDescent="0.2">
      <c r="B24" s="4">
        <v>3</v>
      </c>
      <c r="C24" s="2">
        <v>29.13</v>
      </c>
      <c r="D24" s="2">
        <v>30.13</v>
      </c>
      <c r="E24" s="2">
        <v>27.84</v>
      </c>
      <c r="F24" s="2">
        <v>26.8</v>
      </c>
      <c r="G24" s="2">
        <v>76.83</v>
      </c>
      <c r="H24" s="2">
        <v>10.77</v>
      </c>
      <c r="I24" s="2">
        <v>28.96</v>
      </c>
      <c r="J24" s="2">
        <v>33.159999999999997</v>
      </c>
      <c r="K24" s="2"/>
      <c r="L24" s="2">
        <v>9.4700000000000006</v>
      </c>
      <c r="M24" s="2">
        <v>46.56</v>
      </c>
      <c r="N24" s="2">
        <v>42.12</v>
      </c>
      <c r="O24" s="2">
        <v>32.380000000000003</v>
      </c>
      <c r="P24" s="2">
        <v>14.86</v>
      </c>
      <c r="Q24" s="2">
        <v>31.44</v>
      </c>
      <c r="R24" s="2">
        <v>15.91</v>
      </c>
      <c r="S24" s="2">
        <v>35.76</v>
      </c>
      <c r="T24" s="2"/>
      <c r="U24" s="2">
        <v>76.42</v>
      </c>
      <c r="V24" s="2">
        <v>26.11</v>
      </c>
      <c r="W24" s="2">
        <v>33.57</v>
      </c>
      <c r="X24" s="2">
        <v>22.2</v>
      </c>
      <c r="Y24" s="2">
        <v>30.68</v>
      </c>
      <c r="Z24" s="2">
        <v>33.65</v>
      </c>
      <c r="AA24" s="2">
        <v>18.11</v>
      </c>
      <c r="AB24" s="2">
        <v>27.6</v>
      </c>
      <c r="AC24" s="2"/>
    </row>
    <row r="25" spans="1:29" x14ac:dyDescent="0.2">
      <c r="B25" s="4">
        <v>4</v>
      </c>
      <c r="C25" s="2">
        <v>22.1</v>
      </c>
      <c r="D25" s="2">
        <v>36.19</v>
      </c>
      <c r="E25" s="2">
        <v>23.63</v>
      </c>
      <c r="F25" s="2">
        <v>20.8</v>
      </c>
      <c r="G25" s="2">
        <v>24.08</v>
      </c>
      <c r="H25" s="2">
        <v>20.5</v>
      </c>
      <c r="I25" s="2">
        <v>41.47</v>
      </c>
      <c r="J25" s="2">
        <v>10.1</v>
      </c>
      <c r="K25" s="2"/>
      <c r="L25" s="2">
        <v>17.11</v>
      </c>
      <c r="M25" s="2">
        <v>40.46</v>
      </c>
      <c r="N25" s="2">
        <v>23.42</v>
      </c>
      <c r="O25" s="2">
        <v>25.48</v>
      </c>
      <c r="P25" s="2">
        <v>23.49</v>
      </c>
      <c r="Q25" s="2">
        <v>16.21</v>
      </c>
      <c r="R25" s="2">
        <v>15.88</v>
      </c>
      <c r="S25" s="2">
        <v>21.76</v>
      </c>
      <c r="T25" s="2"/>
      <c r="U25" s="2">
        <v>35.85</v>
      </c>
      <c r="V25" s="2">
        <v>19.829999999999998</v>
      </c>
      <c r="W25" s="2">
        <v>28.17</v>
      </c>
      <c r="X25" s="2">
        <v>10.42</v>
      </c>
      <c r="Y25" s="2">
        <v>22.44</v>
      </c>
      <c r="Z25" s="2">
        <v>26.84</v>
      </c>
      <c r="AA25" s="2">
        <v>35.6</v>
      </c>
      <c r="AB25" s="2">
        <v>20.23</v>
      </c>
      <c r="AC25" s="2"/>
    </row>
    <row r="26" spans="1:29" x14ac:dyDescent="0.2">
      <c r="B26" s="4">
        <v>5</v>
      </c>
      <c r="C26" s="2">
        <v>7.64</v>
      </c>
      <c r="D26" s="2">
        <v>16.579999999999998</v>
      </c>
      <c r="E26" s="2">
        <v>33.630000000000003</v>
      </c>
      <c r="F26" s="2">
        <v>30.83</v>
      </c>
      <c r="G26" s="2">
        <v>36.19</v>
      </c>
      <c r="H26" s="2">
        <v>23.08</v>
      </c>
      <c r="I26" s="2">
        <v>34.950000000000003</v>
      </c>
      <c r="J26" s="2">
        <v>29.96</v>
      </c>
      <c r="K26" s="2"/>
      <c r="L26" s="2">
        <v>26.79</v>
      </c>
      <c r="M26" s="2">
        <v>38.659999999999997</v>
      </c>
      <c r="N26" s="2">
        <v>19.37</v>
      </c>
      <c r="O26" s="2">
        <v>31.33</v>
      </c>
      <c r="P26" s="2">
        <v>25.69</v>
      </c>
      <c r="Q26" s="2">
        <v>14.4</v>
      </c>
      <c r="R26" s="2">
        <v>14.74</v>
      </c>
      <c r="S26" s="2">
        <v>28.61</v>
      </c>
      <c r="T26" s="2"/>
      <c r="U26" s="2">
        <v>34.51</v>
      </c>
      <c r="V26" s="2">
        <v>15.53</v>
      </c>
      <c r="W26" s="2">
        <v>22.12</v>
      </c>
      <c r="X26" s="2">
        <v>6.62</v>
      </c>
      <c r="Y26" s="2">
        <v>16.18</v>
      </c>
      <c r="Z26" s="2">
        <v>37.380000000000003</v>
      </c>
      <c r="AA26" s="2">
        <v>22.7</v>
      </c>
      <c r="AB26" s="2">
        <v>19.78</v>
      </c>
      <c r="AC26" s="2"/>
    </row>
    <row r="27" spans="1:29" x14ac:dyDescent="0.2">
      <c r="B27" s="4" t="s">
        <v>392</v>
      </c>
      <c r="C27" s="2">
        <v>35.479999999999997</v>
      </c>
      <c r="D27" s="2">
        <v>14.22</v>
      </c>
      <c r="E27" s="2">
        <v>33.770000000000003</v>
      </c>
      <c r="F27" s="2">
        <v>34.64</v>
      </c>
      <c r="G27" s="2">
        <v>23.22</v>
      </c>
      <c r="H27" s="2">
        <v>18.18</v>
      </c>
      <c r="I27" s="2">
        <v>25.45</v>
      </c>
      <c r="J27" s="2">
        <v>24.14</v>
      </c>
      <c r="K27" s="2"/>
      <c r="L27" s="2">
        <v>36.49</v>
      </c>
      <c r="M27" s="2">
        <v>14.16</v>
      </c>
      <c r="N27" s="2">
        <v>19.920000000000002</v>
      </c>
      <c r="O27" s="2">
        <v>22.83</v>
      </c>
      <c r="P27" s="2">
        <v>22.74</v>
      </c>
      <c r="Q27" s="2">
        <v>8.0399999999999991</v>
      </c>
      <c r="R27" s="2">
        <v>18.77</v>
      </c>
      <c r="S27" s="2">
        <v>41.04</v>
      </c>
      <c r="T27" s="2"/>
      <c r="U27" s="2">
        <v>9.7100000000000009</v>
      </c>
      <c r="V27" s="2">
        <v>9.7200000000000006</v>
      </c>
      <c r="W27" s="2">
        <v>16.36</v>
      </c>
      <c r="X27" s="2">
        <v>23.63</v>
      </c>
      <c r="Y27" s="2">
        <v>18.07</v>
      </c>
      <c r="Z27" s="2">
        <v>24.21</v>
      </c>
      <c r="AA27" s="2">
        <v>17.96</v>
      </c>
      <c r="AB27" s="2">
        <v>5.78</v>
      </c>
      <c r="AC27" s="2"/>
    </row>
    <row r="28" spans="1:29" x14ac:dyDescent="0.2"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31" spans="1:29" x14ac:dyDescent="0.2">
      <c r="A31" t="s">
        <v>190</v>
      </c>
      <c r="B31" t="s">
        <v>298</v>
      </c>
      <c r="C31" s="24" t="s">
        <v>299</v>
      </c>
      <c r="D31" s="24"/>
      <c r="E31" s="24"/>
      <c r="F31" s="24"/>
      <c r="G31" s="24"/>
      <c r="H31" s="24"/>
      <c r="I31" s="24"/>
      <c r="J31" s="24"/>
      <c r="K31" s="24"/>
      <c r="L31" s="24" t="s">
        <v>135</v>
      </c>
      <c r="M31" s="24"/>
      <c r="N31" s="24"/>
      <c r="O31" s="24"/>
      <c r="P31" s="24"/>
      <c r="Q31" s="24"/>
      <c r="R31" s="24"/>
      <c r="S31" s="24"/>
      <c r="T31" s="24"/>
      <c r="U31" s="24" t="s">
        <v>84</v>
      </c>
      <c r="V31" s="24"/>
      <c r="W31" s="24"/>
      <c r="X31" s="24"/>
      <c r="Y31" s="24"/>
      <c r="Z31" s="24"/>
      <c r="AA31" s="24"/>
      <c r="AB31" s="24"/>
      <c r="AC31" s="24"/>
    </row>
    <row r="32" spans="1:29" x14ac:dyDescent="0.2">
      <c r="B32" s="4">
        <v>1</v>
      </c>
      <c r="C32" s="2">
        <v>166.66</v>
      </c>
      <c r="D32" s="2">
        <v>132.11000000000001</v>
      </c>
      <c r="E32" s="2">
        <v>110.14</v>
      </c>
      <c r="F32" s="2">
        <v>60.79</v>
      </c>
      <c r="G32" s="2">
        <v>196.44</v>
      </c>
      <c r="H32" s="2">
        <v>76.650000000000006</v>
      </c>
      <c r="I32" s="2">
        <v>245.89</v>
      </c>
      <c r="J32" s="2">
        <v>145.13</v>
      </c>
      <c r="K32" s="2"/>
      <c r="L32" s="2">
        <v>156</v>
      </c>
      <c r="M32" s="2">
        <v>219.35</v>
      </c>
      <c r="N32" s="2">
        <v>211.86</v>
      </c>
      <c r="O32" s="2">
        <v>109.23</v>
      </c>
      <c r="P32" s="2">
        <v>272.16000000000003</v>
      </c>
      <c r="Q32" s="2">
        <v>152.88999999999999</v>
      </c>
      <c r="R32" s="2">
        <v>138.72999999999999</v>
      </c>
      <c r="T32" s="2"/>
      <c r="U32" s="2">
        <v>171.24</v>
      </c>
      <c r="V32" s="2">
        <v>221.71</v>
      </c>
      <c r="W32" s="2">
        <v>119.44</v>
      </c>
      <c r="X32" s="2">
        <v>105.73</v>
      </c>
      <c r="Y32" s="2">
        <v>47.29</v>
      </c>
      <c r="Z32" s="2">
        <v>107.9</v>
      </c>
      <c r="AA32" s="2">
        <v>108.77</v>
      </c>
      <c r="AB32" s="2">
        <v>66.540000000000006</v>
      </c>
      <c r="AC32" s="2"/>
    </row>
    <row r="33" spans="1:29" x14ac:dyDescent="0.2">
      <c r="B33" s="4">
        <v>2</v>
      </c>
      <c r="C33" s="2">
        <v>395.51</v>
      </c>
      <c r="D33" s="2">
        <v>134.19</v>
      </c>
      <c r="E33" s="2">
        <v>177.91</v>
      </c>
      <c r="F33" s="2">
        <v>111.24</v>
      </c>
      <c r="G33" s="2">
        <v>215.55</v>
      </c>
      <c r="H33" s="2">
        <v>71.11</v>
      </c>
      <c r="I33" s="2">
        <v>110.7</v>
      </c>
      <c r="J33" s="2">
        <v>115.76</v>
      </c>
      <c r="K33" s="2"/>
      <c r="L33" s="2">
        <v>113.25</v>
      </c>
      <c r="M33" s="2">
        <v>106.26</v>
      </c>
      <c r="N33" s="2">
        <v>143.6</v>
      </c>
      <c r="O33" s="2">
        <v>183.78</v>
      </c>
      <c r="P33" s="2">
        <v>119.77</v>
      </c>
      <c r="Q33" s="2">
        <v>70.959999999999994</v>
      </c>
      <c r="R33" s="2">
        <v>162.9</v>
      </c>
      <c r="T33" s="2"/>
      <c r="U33" s="2">
        <v>128.32</v>
      </c>
      <c r="V33" s="2">
        <v>175.76</v>
      </c>
      <c r="W33" s="2">
        <v>142.03</v>
      </c>
      <c r="X33" s="2">
        <v>65.680000000000007</v>
      </c>
      <c r="Y33" s="2">
        <v>99.61</v>
      </c>
      <c r="Z33" s="2">
        <v>183.08</v>
      </c>
      <c r="AA33" s="2">
        <v>148.91</v>
      </c>
      <c r="AB33" s="2">
        <v>48.22</v>
      </c>
      <c r="AC33" s="2"/>
    </row>
    <row r="34" spans="1:29" x14ac:dyDescent="0.2">
      <c r="B34" s="4">
        <v>3</v>
      </c>
      <c r="C34" s="2">
        <v>119.05</v>
      </c>
      <c r="D34" s="2">
        <v>105.66</v>
      </c>
      <c r="E34" s="2">
        <v>86.89</v>
      </c>
      <c r="F34" s="2">
        <v>110.93</v>
      </c>
      <c r="G34" s="2">
        <v>177.97</v>
      </c>
      <c r="H34" s="2">
        <v>254.54</v>
      </c>
      <c r="I34" s="2">
        <v>233.52</v>
      </c>
      <c r="J34" s="2">
        <v>182.94</v>
      </c>
      <c r="K34" s="2"/>
      <c r="L34" s="2">
        <v>172.83</v>
      </c>
      <c r="M34" s="2">
        <v>126.13</v>
      </c>
      <c r="N34" s="2">
        <v>247.41</v>
      </c>
      <c r="O34" s="2">
        <v>277.85000000000002</v>
      </c>
      <c r="P34" s="2">
        <v>227.57</v>
      </c>
      <c r="Q34" s="2">
        <v>94.99</v>
      </c>
      <c r="R34" s="2">
        <v>192.72</v>
      </c>
      <c r="T34" s="2"/>
      <c r="U34" s="2">
        <v>165.43</v>
      </c>
      <c r="V34" s="2">
        <v>115</v>
      </c>
      <c r="W34" s="2">
        <v>72.89</v>
      </c>
      <c r="X34" s="2">
        <v>112.04</v>
      </c>
      <c r="Y34" s="2">
        <v>62.69</v>
      </c>
      <c r="Z34" s="2">
        <v>157.66</v>
      </c>
      <c r="AA34" s="2">
        <v>84.85</v>
      </c>
      <c r="AB34" s="2">
        <v>100.7</v>
      </c>
      <c r="AC34" s="2"/>
    </row>
    <row r="35" spans="1:29" x14ac:dyDescent="0.2">
      <c r="B35" s="4">
        <v>4</v>
      </c>
      <c r="C35" s="2">
        <v>174.16</v>
      </c>
      <c r="D35" s="2">
        <v>195.89</v>
      </c>
      <c r="E35" s="2">
        <v>206.44</v>
      </c>
      <c r="F35" s="2">
        <v>206.83</v>
      </c>
      <c r="G35" s="2">
        <v>104.92</v>
      </c>
      <c r="H35" s="2">
        <v>285.54000000000002</v>
      </c>
      <c r="I35" s="2">
        <v>168.15</v>
      </c>
      <c r="J35" s="2">
        <v>36.14</v>
      </c>
      <c r="K35" s="2"/>
      <c r="L35" s="2">
        <v>91.97</v>
      </c>
      <c r="M35" s="2">
        <v>134.1</v>
      </c>
      <c r="N35" s="2">
        <v>365.25</v>
      </c>
      <c r="O35" s="2">
        <v>189.03</v>
      </c>
      <c r="P35" s="2">
        <v>331.36</v>
      </c>
      <c r="Q35" s="2">
        <v>148</v>
      </c>
      <c r="R35" s="2">
        <v>128.36000000000001</v>
      </c>
      <c r="T35" s="2"/>
      <c r="U35" s="2">
        <v>107.25</v>
      </c>
      <c r="V35" s="2">
        <v>246.09</v>
      </c>
      <c r="W35" s="2">
        <v>105.7</v>
      </c>
      <c r="X35" s="2">
        <v>156.66</v>
      </c>
      <c r="Y35" s="2">
        <v>95.75</v>
      </c>
      <c r="Z35" s="2">
        <v>194.61</v>
      </c>
      <c r="AA35" s="2">
        <v>120.92</v>
      </c>
      <c r="AB35" s="2">
        <v>65.89</v>
      </c>
      <c r="AC35" s="2"/>
    </row>
    <row r="36" spans="1:29" x14ac:dyDescent="0.2">
      <c r="B36" s="4">
        <v>5</v>
      </c>
      <c r="C36" s="2">
        <v>145.68</v>
      </c>
      <c r="D36" s="2">
        <v>73.510000000000005</v>
      </c>
      <c r="E36" s="2">
        <v>108.05</v>
      </c>
      <c r="F36" s="2">
        <v>83.15</v>
      </c>
      <c r="G36" s="2">
        <v>131.84</v>
      </c>
      <c r="H36" s="2">
        <v>145.24</v>
      </c>
      <c r="I36" s="2">
        <v>128.35</v>
      </c>
      <c r="J36" s="2">
        <v>57.43</v>
      </c>
      <c r="K36" s="2"/>
      <c r="L36" s="2">
        <v>117.88</v>
      </c>
      <c r="M36" s="2">
        <v>124.7</v>
      </c>
      <c r="N36" s="2">
        <v>93.94</v>
      </c>
      <c r="O36" s="2">
        <v>135.72999999999999</v>
      </c>
      <c r="P36" s="2">
        <v>134.88</v>
      </c>
      <c r="Q36" s="2">
        <v>301.17</v>
      </c>
      <c r="R36" s="2">
        <v>151.16</v>
      </c>
      <c r="T36" s="2"/>
      <c r="U36" s="2">
        <v>231.57</v>
      </c>
      <c r="V36" s="2">
        <v>122.62</v>
      </c>
      <c r="W36" s="2">
        <v>22</v>
      </c>
      <c r="X36" s="2">
        <v>104.41</v>
      </c>
      <c r="Y36" s="2">
        <v>84.63</v>
      </c>
      <c r="Z36" s="2">
        <v>130.77000000000001</v>
      </c>
      <c r="AA36" s="2">
        <v>44.54</v>
      </c>
      <c r="AB36" s="2">
        <v>74.64</v>
      </c>
      <c r="AC36" s="2"/>
    </row>
    <row r="37" spans="1:29" x14ac:dyDescent="0.2">
      <c r="B37" s="4" t="s">
        <v>392</v>
      </c>
      <c r="C37" s="2">
        <v>62.26</v>
      </c>
      <c r="D37" s="2">
        <v>60.98</v>
      </c>
      <c r="E37" s="2">
        <v>41.84</v>
      </c>
      <c r="F37" s="2">
        <v>168.98</v>
      </c>
      <c r="G37" s="2">
        <v>160.28</v>
      </c>
      <c r="H37" s="2">
        <v>71.430000000000007</v>
      </c>
      <c r="I37" s="2">
        <v>19.149999999999999</v>
      </c>
      <c r="J37" s="2">
        <v>22.47</v>
      </c>
      <c r="K37" s="2"/>
      <c r="L37" s="2">
        <v>116.18</v>
      </c>
      <c r="M37" s="2">
        <v>95.2</v>
      </c>
      <c r="N37" s="2">
        <v>83.29</v>
      </c>
      <c r="O37" s="2">
        <v>193.66</v>
      </c>
      <c r="P37" s="2">
        <v>195.37</v>
      </c>
      <c r="Q37" s="2">
        <v>78.510000000000005</v>
      </c>
      <c r="R37" s="2">
        <v>234.63</v>
      </c>
      <c r="T37" s="2"/>
      <c r="U37" s="2">
        <v>61.7</v>
      </c>
      <c r="V37" s="2">
        <v>123</v>
      </c>
      <c r="W37" s="2">
        <v>21.29</v>
      </c>
      <c r="X37" s="2">
        <v>68.819999999999993</v>
      </c>
      <c r="Y37" s="2">
        <v>79.37</v>
      </c>
      <c r="Z37" s="2">
        <v>48.14</v>
      </c>
      <c r="AA37" s="2">
        <v>25.47</v>
      </c>
      <c r="AB37" s="2">
        <v>134.02000000000001</v>
      </c>
      <c r="AC37" s="2"/>
    </row>
    <row r="40" spans="1:29" x14ac:dyDescent="0.2">
      <c r="A40" t="s">
        <v>197</v>
      </c>
      <c r="B40" s="24" t="s">
        <v>55</v>
      </c>
      <c r="C40" s="24"/>
      <c r="D40" s="24" t="s">
        <v>106</v>
      </c>
      <c r="E40" s="24"/>
      <c r="G40" s="24" t="s">
        <v>55</v>
      </c>
      <c r="H40" s="24"/>
      <c r="I40" s="24" t="s">
        <v>106</v>
      </c>
      <c r="J40" s="24"/>
      <c r="N40" t="s">
        <v>223</v>
      </c>
      <c r="O40" s="9" t="s">
        <v>299</v>
      </c>
      <c r="P40" s="9" t="s">
        <v>62</v>
      </c>
      <c r="R40" s="24" t="s">
        <v>55</v>
      </c>
      <c r="S40" s="24"/>
      <c r="T40" s="24" t="s">
        <v>106</v>
      </c>
      <c r="U40" s="24"/>
      <c r="W40" s="24" t="s">
        <v>55</v>
      </c>
      <c r="X40" s="24"/>
      <c r="Y40" s="24" t="s">
        <v>106</v>
      </c>
      <c r="Z40" s="24"/>
    </row>
    <row r="41" spans="1:29" x14ac:dyDescent="0.2">
      <c r="B41" s="9" t="s">
        <v>305</v>
      </c>
      <c r="C41" s="9" t="s">
        <v>306</v>
      </c>
      <c r="D41" s="9" t="s">
        <v>305</v>
      </c>
      <c r="E41" s="9" t="s">
        <v>306</v>
      </c>
      <c r="G41" s="9" t="s">
        <v>305</v>
      </c>
      <c r="H41" s="9" t="s">
        <v>306</v>
      </c>
      <c r="I41" s="9" t="s">
        <v>305</v>
      </c>
      <c r="J41" s="9" t="s">
        <v>306</v>
      </c>
      <c r="O41" s="2">
        <v>0.99099999999999999</v>
      </c>
      <c r="P41" s="2">
        <v>1.0329999999999999</v>
      </c>
      <c r="R41" s="2">
        <v>3.7999999999999999E-2</v>
      </c>
      <c r="S41" s="2">
        <v>1.4E-2</v>
      </c>
      <c r="T41" s="2">
        <v>5.0999999999999997E-2</v>
      </c>
      <c r="U41" s="2">
        <v>2.1999999999999999E-2</v>
      </c>
      <c r="W41" s="2">
        <v>9.8000000000000004E-2</v>
      </c>
      <c r="X41" s="2">
        <v>1.4E-2</v>
      </c>
      <c r="Y41" s="2">
        <v>0.14699999999999999</v>
      </c>
      <c r="Z41" s="2">
        <v>7.2999999999999995E-2</v>
      </c>
    </row>
    <row r="42" spans="1:29" x14ac:dyDescent="0.2">
      <c r="B42" s="2">
        <v>21</v>
      </c>
      <c r="C42" s="2">
        <v>24</v>
      </c>
      <c r="D42" s="2">
        <v>25</v>
      </c>
      <c r="E42" s="2">
        <v>16</v>
      </c>
      <c r="G42" s="2">
        <v>23.02</v>
      </c>
      <c r="H42" s="2">
        <v>27.53</v>
      </c>
      <c r="I42" s="2">
        <v>56.12</v>
      </c>
      <c r="J42" s="2">
        <v>61.78</v>
      </c>
      <c r="O42" s="2">
        <v>1.4259999999999999</v>
      </c>
      <c r="P42" s="2">
        <v>0.94299999999999995</v>
      </c>
      <c r="R42" s="2">
        <v>2.1999999999999999E-2</v>
      </c>
      <c r="S42" s="2">
        <v>1.4E-2</v>
      </c>
      <c r="T42" s="2">
        <v>1.4E-2</v>
      </c>
      <c r="U42" s="2">
        <v>1.4E-2</v>
      </c>
      <c r="W42" s="2">
        <v>3.7999999999999999E-2</v>
      </c>
      <c r="X42" s="2">
        <v>4.8000000000000001E-2</v>
      </c>
      <c r="Y42" s="2">
        <v>7.2999999999999995E-2</v>
      </c>
      <c r="Z42" s="2">
        <v>2.7E-2</v>
      </c>
    </row>
    <row r="43" spans="1:29" x14ac:dyDescent="0.2">
      <c r="B43" s="2">
        <v>24</v>
      </c>
      <c r="C43" s="2">
        <v>9</v>
      </c>
      <c r="D43" s="2">
        <v>17</v>
      </c>
      <c r="E43" s="2">
        <v>31</v>
      </c>
      <c r="G43" s="2">
        <v>55.05</v>
      </c>
      <c r="H43" s="2">
        <v>52.58</v>
      </c>
      <c r="I43" s="2">
        <v>22.05</v>
      </c>
      <c r="J43" s="2">
        <v>22.16</v>
      </c>
      <c r="O43" s="2">
        <v>1.0329999999999999</v>
      </c>
      <c r="P43" s="2">
        <v>0.83899999999999997</v>
      </c>
      <c r="R43" s="2">
        <v>3.7999999999999999E-2</v>
      </c>
      <c r="S43" s="2">
        <v>3.7999999999999999E-2</v>
      </c>
      <c r="T43" s="2">
        <v>2.1999999999999999E-2</v>
      </c>
      <c r="U43" s="2">
        <v>8.0000000000000002E-3</v>
      </c>
      <c r="W43" s="2">
        <v>9.8000000000000004E-2</v>
      </c>
      <c r="X43" s="2">
        <v>3.7999999999999999E-2</v>
      </c>
      <c r="Y43" s="2">
        <v>3.7999999999999999E-2</v>
      </c>
      <c r="Z43" s="2">
        <v>2.1999999999999999E-2</v>
      </c>
    </row>
    <row r="44" spans="1:29" x14ac:dyDescent="0.2">
      <c r="B44" s="2">
        <v>33</v>
      </c>
      <c r="C44" s="2">
        <v>22</v>
      </c>
      <c r="D44" s="2">
        <v>24</v>
      </c>
      <c r="E44" s="2">
        <v>22</v>
      </c>
      <c r="G44" s="2">
        <v>23.94</v>
      </c>
      <c r="H44" s="2">
        <v>33.18</v>
      </c>
      <c r="I44" s="2">
        <v>38.79</v>
      </c>
      <c r="J44" s="2">
        <v>31.14</v>
      </c>
      <c r="O44" s="2">
        <v>0.74</v>
      </c>
      <c r="P44" s="2">
        <v>1.722</v>
      </c>
      <c r="R44" s="2">
        <v>2.1999999999999999E-2</v>
      </c>
      <c r="S44" s="2">
        <v>3.7999999999999999E-2</v>
      </c>
      <c r="T44" s="2">
        <v>3.7999999999999999E-2</v>
      </c>
      <c r="U44" s="2">
        <v>2.1999999999999999E-2</v>
      </c>
      <c r="W44" s="2">
        <v>3.7999999999999999E-2</v>
      </c>
      <c r="X44" s="2">
        <v>2.1999999999999999E-2</v>
      </c>
      <c r="Y44" s="2">
        <v>5.0999999999999997E-2</v>
      </c>
      <c r="Z44" s="2">
        <v>5.0999999999999997E-2</v>
      </c>
    </row>
    <row r="45" spans="1:29" x14ac:dyDescent="0.2">
      <c r="B45" s="2">
        <v>27</v>
      </c>
      <c r="C45" s="2">
        <v>18</v>
      </c>
      <c r="D45" s="2">
        <v>31</v>
      </c>
      <c r="E45" s="2">
        <v>25</v>
      </c>
      <c r="G45" s="2">
        <v>19.54</v>
      </c>
      <c r="H45" s="2">
        <v>24.45</v>
      </c>
      <c r="I45" s="2">
        <v>24.14</v>
      </c>
      <c r="J45" s="2">
        <v>17.559999999999999</v>
      </c>
      <c r="O45" s="2">
        <v>1.571</v>
      </c>
      <c r="P45" s="2">
        <v>1.0649999999999999</v>
      </c>
      <c r="R45" s="2">
        <v>3.7999999999999999E-2</v>
      </c>
      <c r="S45" s="2">
        <v>3.1E-2</v>
      </c>
      <c r="T45" s="2">
        <v>2.7E-2</v>
      </c>
      <c r="U45" s="2">
        <v>7.2999999999999995E-2</v>
      </c>
      <c r="W45" s="2">
        <v>5.0999999999999997E-2</v>
      </c>
      <c r="X45" s="2">
        <v>2.7E-2</v>
      </c>
      <c r="Y45" s="2">
        <v>7.2999999999999995E-2</v>
      </c>
      <c r="Z45" s="2">
        <v>0.127</v>
      </c>
    </row>
    <row r="46" spans="1:29" x14ac:dyDescent="0.2">
      <c r="B46" s="2">
        <v>36</v>
      </c>
      <c r="C46" s="2">
        <v>28</v>
      </c>
      <c r="D46" s="2">
        <v>36</v>
      </c>
      <c r="E46" s="2">
        <v>36</v>
      </c>
      <c r="G46" s="2">
        <v>60.79</v>
      </c>
      <c r="H46" s="2">
        <v>52.93</v>
      </c>
      <c r="I46" s="2">
        <v>63.27</v>
      </c>
      <c r="J46" s="2">
        <v>59.41</v>
      </c>
      <c r="O46" s="2">
        <v>0.81799999999999995</v>
      </c>
      <c r="P46" s="2">
        <v>1.6020000000000001</v>
      </c>
      <c r="R46" s="2">
        <v>2.7E-2</v>
      </c>
      <c r="S46" s="2">
        <v>3.7999999999999999E-2</v>
      </c>
      <c r="T46" s="2">
        <v>8.0000000000000002E-3</v>
      </c>
      <c r="U46" s="2">
        <v>1.4E-2</v>
      </c>
      <c r="W46" s="2">
        <v>9.8000000000000004E-2</v>
      </c>
      <c r="X46" s="2">
        <v>0.1</v>
      </c>
      <c r="Y46" s="2">
        <v>1.4E-2</v>
      </c>
      <c r="Z46" s="2">
        <v>2.1999999999999999E-2</v>
      </c>
    </row>
    <row r="47" spans="1:29" x14ac:dyDescent="0.2">
      <c r="B47" s="2">
        <v>20</v>
      </c>
      <c r="C47" s="2">
        <v>20</v>
      </c>
      <c r="D47" s="2">
        <v>20</v>
      </c>
      <c r="E47" s="2">
        <v>16</v>
      </c>
      <c r="G47" s="2">
        <v>39.46</v>
      </c>
      <c r="H47" s="2">
        <v>31.55</v>
      </c>
      <c r="I47" s="2">
        <v>19.78</v>
      </c>
      <c r="J47" s="2">
        <v>23.79</v>
      </c>
      <c r="O47" s="2">
        <v>0.94299999999999995</v>
      </c>
      <c r="P47" s="2">
        <v>1.2569999999999999</v>
      </c>
      <c r="R47" s="2">
        <v>3.7999999999999999E-2</v>
      </c>
      <c r="S47" s="2">
        <v>0.11600000000000001</v>
      </c>
      <c r="T47" s="2">
        <v>3.04E-2</v>
      </c>
      <c r="U47" s="2">
        <v>2.3E-2</v>
      </c>
      <c r="W47" s="2">
        <v>9.8000000000000004E-2</v>
      </c>
      <c r="X47" s="2">
        <v>3.7999999999999999E-2</v>
      </c>
      <c r="Y47" s="2">
        <v>7.6399999999999996E-2</v>
      </c>
      <c r="Z47" s="2">
        <v>4.8000000000000001E-2</v>
      </c>
    </row>
    <row r="48" spans="1:29" x14ac:dyDescent="0.2">
      <c r="B48" s="2">
        <v>24</v>
      </c>
      <c r="C48" s="2">
        <v>15</v>
      </c>
      <c r="D48" s="2">
        <v>19</v>
      </c>
      <c r="E48" s="2">
        <v>24</v>
      </c>
      <c r="G48" s="2">
        <v>17.89</v>
      </c>
      <c r="H48" s="2">
        <v>35.159999999999997</v>
      </c>
      <c r="I48" s="2">
        <v>21.12</v>
      </c>
      <c r="J48" s="2">
        <v>22.49</v>
      </c>
      <c r="L48" s="2"/>
      <c r="M48" s="2"/>
    </row>
    <row r="50" spans="1:3" x14ac:dyDescent="0.2">
      <c r="A50" t="s">
        <v>198</v>
      </c>
      <c r="B50" s="9" t="s">
        <v>307</v>
      </c>
      <c r="C50" s="9" t="s">
        <v>308</v>
      </c>
    </row>
    <row r="51" spans="1:3" x14ac:dyDescent="0.2">
      <c r="B51" s="2">
        <v>37</v>
      </c>
      <c r="C51" s="2">
        <v>5</v>
      </c>
    </row>
    <row r="52" spans="1:3" x14ac:dyDescent="0.2">
      <c r="B52" s="2">
        <v>59</v>
      </c>
      <c r="C52" s="2">
        <v>3</v>
      </c>
    </row>
    <row r="53" spans="1:3" x14ac:dyDescent="0.2">
      <c r="B53" s="2">
        <v>65</v>
      </c>
      <c r="C53" s="2">
        <v>10</v>
      </c>
    </row>
    <row r="54" spans="1:3" x14ac:dyDescent="0.2">
      <c r="B54" s="2">
        <v>78</v>
      </c>
      <c r="C54" s="2">
        <v>12</v>
      </c>
    </row>
    <row r="55" spans="1:3" x14ac:dyDescent="0.2">
      <c r="B55" s="2">
        <v>65</v>
      </c>
      <c r="C55" s="2">
        <v>4</v>
      </c>
    </row>
  </sheetData>
  <mergeCells count="20">
    <mergeCell ref="C31:K31"/>
    <mergeCell ref="L31:T31"/>
    <mergeCell ref="U31:AC31"/>
    <mergeCell ref="W40:X40"/>
    <mergeCell ref="Y40:Z40"/>
    <mergeCell ref="B40:C40"/>
    <mergeCell ref="D40:E40"/>
    <mergeCell ref="G40:H40"/>
    <mergeCell ref="I40:J40"/>
    <mergeCell ref="R40:S40"/>
    <mergeCell ref="T40:U40"/>
    <mergeCell ref="B1:I1"/>
    <mergeCell ref="K1:R1"/>
    <mergeCell ref="T1:AA1"/>
    <mergeCell ref="C21:K21"/>
    <mergeCell ref="L21:T21"/>
    <mergeCell ref="U21:AC21"/>
    <mergeCell ref="B10:I10"/>
    <mergeCell ref="K10:R10"/>
    <mergeCell ref="T10:AA10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80" zoomScaleNormal="80" workbookViewId="0">
      <selection activeCell="K36" sqref="K36"/>
    </sheetView>
  </sheetViews>
  <sheetFormatPr defaultRowHeight="14.25" x14ac:dyDescent="0.2"/>
  <sheetData>
    <row r="1" spans="1:20" x14ac:dyDescent="0.2">
      <c r="A1" t="s">
        <v>195</v>
      </c>
      <c r="B1" s="9" t="s">
        <v>309</v>
      </c>
      <c r="C1" s="9" t="s">
        <v>310</v>
      </c>
      <c r="E1" t="s">
        <v>311</v>
      </c>
      <c r="F1" s="9" t="s">
        <v>309</v>
      </c>
      <c r="G1" s="9" t="s">
        <v>0</v>
      </c>
    </row>
    <row r="2" spans="1:20" x14ac:dyDescent="0.2">
      <c r="B2" s="2">
        <v>15.1</v>
      </c>
      <c r="C2" s="2">
        <v>17.399999999999999</v>
      </c>
      <c r="F2" s="2">
        <v>6.43</v>
      </c>
      <c r="G2" s="2">
        <v>6.5</v>
      </c>
    </row>
    <row r="3" spans="1:20" x14ac:dyDescent="0.2">
      <c r="B3" s="2">
        <v>21.9</v>
      </c>
      <c r="C3" s="2">
        <v>21.4</v>
      </c>
      <c r="F3" s="2">
        <v>7.7</v>
      </c>
      <c r="G3" s="2">
        <v>11.3</v>
      </c>
    </row>
    <row r="4" spans="1:20" x14ac:dyDescent="0.2">
      <c r="B4" s="2">
        <v>10.78</v>
      </c>
      <c r="C4" s="2">
        <v>10.5</v>
      </c>
      <c r="F4" s="2">
        <v>5.0999999999999996</v>
      </c>
      <c r="G4" s="2">
        <v>7</v>
      </c>
    </row>
    <row r="5" spans="1:20" x14ac:dyDescent="0.2">
      <c r="B5" s="2">
        <v>11.45</v>
      </c>
      <c r="C5" s="2">
        <v>18.59</v>
      </c>
      <c r="F5" s="2">
        <v>10.67</v>
      </c>
      <c r="G5" s="2">
        <v>8.1999999999999993</v>
      </c>
    </row>
    <row r="10" spans="1:20" x14ac:dyDescent="0.2">
      <c r="A10" t="s">
        <v>196</v>
      </c>
      <c r="B10" s="10" t="s">
        <v>312</v>
      </c>
      <c r="C10" s="23" t="s">
        <v>313</v>
      </c>
      <c r="D10" s="23"/>
      <c r="E10" s="23"/>
      <c r="F10" s="23"/>
      <c r="G10" s="23"/>
      <c r="H10" s="23"/>
      <c r="I10" s="23"/>
      <c r="J10" s="23"/>
      <c r="K10" s="23"/>
      <c r="L10" s="23" t="s">
        <v>314</v>
      </c>
      <c r="M10" s="23"/>
      <c r="N10" s="23"/>
      <c r="O10" s="23"/>
      <c r="P10" s="23"/>
      <c r="Q10" s="23"/>
      <c r="R10" s="23"/>
      <c r="S10" s="23"/>
      <c r="T10" s="23"/>
    </row>
    <row r="11" spans="1:20" x14ac:dyDescent="0.2">
      <c r="B11">
        <v>0</v>
      </c>
      <c r="C11">
        <v>9</v>
      </c>
      <c r="D11">
        <v>20</v>
      </c>
      <c r="E11">
        <v>31.6</v>
      </c>
      <c r="I11">
        <v>12.6</v>
      </c>
      <c r="J11">
        <v>9.1</v>
      </c>
      <c r="K11">
        <v>7</v>
      </c>
      <c r="M11">
        <v>8.9</v>
      </c>
      <c r="N11">
        <v>24.3</v>
      </c>
      <c r="O11">
        <v>22.4</v>
      </c>
      <c r="P11">
        <v>7.5</v>
      </c>
      <c r="R11">
        <v>12.5</v>
      </c>
      <c r="S11">
        <v>12.5</v>
      </c>
      <c r="T11">
        <v>22</v>
      </c>
    </row>
    <row r="12" spans="1:20" x14ac:dyDescent="0.2">
      <c r="B12">
        <v>20</v>
      </c>
      <c r="D12">
        <v>29.3</v>
      </c>
      <c r="E12">
        <v>30</v>
      </c>
      <c r="F12">
        <v>19.5</v>
      </c>
      <c r="G12">
        <v>5.5</v>
      </c>
      <c r="H12">
        <v>8.5</v>
      </c>
      <c r="K12">
        <v>13</v>
      </c>
      <c r="O12">
        <v>33.299999999999997</v>
      </c>
      <c r="Q12">
        <v>19.899999999999999</v>
      </c>
      <c r="R12">
        <v>25.4</v>
      </c>
      <c r="S12">
        <v>24.5</v>
      </c>
      <c r="T12">
        <v>35</v>
      </c>
    </row>
    <row r="13" spans="1:20" x14ac:dyDescent="0.2">
      <c r="B13">
        <v>40</v>
      </c>
      <c r="D13">
        <v>37.299999999999997</v>
      </c>
      <c r="E13">
        <v>38.700000000000003</v>
      </c>
      <c r="F13">
        <v>35.4</v>
      </c>
      <c r="G13">
        <v>19.399999999999999</v>
      </c>
      <c r="H13">
        <v>19.600000000000001</v>
      </c>
      <c r="K13">
        <v>23</v>
      </c>
      <c r="L13">
        <v>14</v>
      </c>
      <c r="O13">
        <v>54</v>
      </c>
      <c r="Q13">
        <v>33.5</v>
      </c>
      <c r="R13">
        <v>36.9</v>
      </c>
      <c r="S13">
        <v>39.4</v>
      </c>
      <c r="T13">
        <v>48.7</v>
      </c>
    </row>
    <row r="14" spans="1:20" x14ac:dyDescent="0.2">
      <c r="B14">
        <v>60</v>
      </c>
      <c r="D14">
        <v>49.4</v>
      </c>
      <c r="E14">
        <v>48.8</v>
      </c>
      <c r="F14">
        <v>45.2</v>
      </c>
      <c r="G14">
        <v>29.4</v>
      </c>
      <c r="H14">
        <v>30.6</v>
      </c>
      <c r="K14">
        <v>30.1</v>
      </c>
      <c r="L14">
        <v>29.1</v>
      </c>
      <c r="O14">
        <v>72</v>
      </c>
      <c r="Q14">
        <v>44.8</v>
      </c>
      <c r="R14">
        <v>46.5</v>
      </c>
      <c r="S14">
        <v>49.3</v>
      </c>
      <c r="T14">
        <v>58</v>
      </c>
    </row>
    <row r="15" spans="1:20" x14ac:dyDescent="0.2">
      <c r="B15">
        <v>80</v>
      </c>
      <c r="D15">
        <v>62.3</v>
      </c>
      <c r="E15">
        <v>57.5</v>
      </c>
      <c r="F15">
        <v>56.6</v>
      </c>
      <c r="G15">
        <v>43.7</v>
      </c>
      <c r="H15">
        <v>44.6</v>
      </c>
      <c r="K15">
        <v>40</v>
      </c>
      <c r="L15">
        <v>39.799999999999997</v>
      </c>
      <c r="O15">
        <v>85.2</v>
      </c>
      <c r="Q15">
        <v>53.8</v>
      </c>
      <c r="R15">
        <v>55.4</v>
      </c>
      <c r="S15">
        <v>68.5</v>
      </c>
      <c r="T15">
        <v>69</v>
      </c>
    </row>
    <row r="16" spans="1:20" x14ac:dyDescent="0.2">
      <c r="B16">
        <v>100</v>
      </c>
      <c r="D16">
        <v>70.8</v>
      </c>
      <c r="E16">
        <v>65</v>
      </c>
      <c r="F16">
        <v>63.9</v>
      </c>
      <c r="G16">
        <v>64.3</v>
      </c>
      <c r="H16">
        <v>54.6</v>
      </c>
      <c r="K16">
        <v>56</v>
      </c>
      <c r="L16">
        <v>50</v>
      </c>
      <c r="O16">
        <v>96.5</v>
      </c>
      <c r="Q16">
        <v>63.7</v>
      </c>
      <c r="R16">
        <v>62.8</v>
      </c>
      <c r="S16">
        <v>80.099999999999994</v>
      </c>
      <c r="T16">
        <v>80.2</v>
      </c>
    </row>
    <row r="17" spans="1:20" x14ac:dyDescent="0.2">
      <c r="B17">
        <v>120</v>
      </c>
      <c r="D17">
        <v>78.8</v>
      </c>
      <c r="E17">
        <v>74.5</v>
      </c>
      <c r="F17">
        <v>70.400000000000006</v>
      </c>
      <c r="G17">
        <v>74</v>
      </c>
      <c r="H17">
        <v>69.7</v>
      </c>
      <c r="K17">
        <v>72.400000000000006</v>
      </c>
      <c r="L17">
        <v>58.9</v>
      </c>
      <c r="O17">
        <v>106.2</v>
      </c>
      <c r="Q17">
        <v>70.5</v>
      </c>
      <c r="R17">
        <v>68.8</v>
      </c>
      <c r="S17">
        <v>89.5</v>
      </c>
      <c r="T17">
        <v>90.6</v>
      </c>
    </row>
    <row r="18" spans="1:20" x14ac:dyDescent="0.2">
      <c r="B18">
        <v>140</v>
      </c>
      <c r="D18">
        <v>87</v>
      </c>
      <c r="E18">
        <v>81.3</v>
      </c>
      <c r="F18">
        <v>81.099999999999994</v>
      </c>
      <c r="G18">
        <v>85.4</v>
      </c>
      <c r="H18">
        <v>81.7</v>
      </c>
      <c r="K18">
        <v>85.7</v>
      </c>
      <c r="L18">
        <v>65.3</v>
      </c>
      <c r="O18">
        <v>112.2</v>
      </c>
      <c r="Q18">
        <v>76.599999999999994</v>
      </c>
      <c r="R18">
        <v>74.099999999999994</v>
      </c>
      <c r="S18">
        <v>99</v>
      </c>
      <c r="T18">
        <v>99.3</v>
      </c>
    </row>
    <row r="19" spans="1:20" x14ac:dyDescent="0.2">
      <c r="B19">
        <v>160</v>
      </c>
      <c r="D19">
        <v>94.5</v>
      </c>
      <c r="E19">
        <v>88.6</v>
      </c>
      <c r="F19">
        <v>87.3</v>
      </c>
      <c r="G19">
        <v>101</v>
      </c>
      <c r="H19">
        <v>92.4</v>
      </c>
      <c r="K19">
        <v>91.7</v>
      </c>
      <c r="L19">
        <v>71.5</v>
      </c>
      <c r="O19">
        <v>116</v>
      </c>
      <c r="Q19">
        <v>82.2</v>
      </c>
      <c r="R19">
        <v>78.7</v>
      </c>
      <c r="S19">
        <v>108</v>
      </c>
      <c r="T19">
        <v>108</v>
      </c>
    </row>
    <row r="20" spans="1:20" x14ac:dyDescent="0.2">
      <c r="B20">
        <v>180</v>
      </c>
      <c r="D20">
        <v>102.7</v>
      </c>
      <c r="E20">
        <v>95.1</v>
      </c>
      <c r="F20">
        <v>93.3</v>
      </c>
      <c r="G20">
        <v>107</v>
      </c>
      <c r="H20">
        <v>104</v>
      </c>
      <c r="K20">
        <v>101.4</v>
      </c>
      <c r="L20">
        <v>79</v>
      </c>
      <c r="Q20">
        <v>83.3</v>
      </c>
      <c r="R20">
        <v>83.2</v>
      </c>
      <c r="S20">
        <v>117</v>
      </c>
      <c r="T20">
        <v>117</v>
      </c>
    </row>
    <row r="22" spans="1:20" x14ac:dyDescent="0.2">
      <c r="A22" t="s">
        <v>222</v>
      </c>
      <c r="B22" t="s">
        <v>312</v>
      </c>
      <c r="C22" s="23" t="s">
        <v>315</v>
      </c>
      <c r="D22" s="23"/>
      <c r="E22" s="23"/>
      <c r="F22" s="23"/>
      <c r="G22" s="23"/>
      <c r="H22" s="23"/>
      <c r="I22" s="23"/>
      <c r="J22" s="23" t="s">
        <v>314</v>
      </c>
      <c r="K22" s="23"/>
      <c r="L22" s="23"/>
      <c r="M22" s="23"/>
      <c r="N22" s="23"/>
      <c r="O22" s="23"/>
      <c r="P22" s="23"/>
      <c r="Q22" s="7"/>
    </row>
    <row r="23" spans="1:20" x14ac:dyDescent="0.2">
      <c r="B23">
        <v>0</v>
      </c>
      <c r="C23">
        <v>0</v>
      </c>
      <c r="D23">
        <v>6.73</v>
      </c>
      <c r="E23">
        <v>6.3</v>
      </c>
      <c r="H23">
        <v>9.4</v>
      </c>
      <c r="I23">
        <v>5.2</v>
      </c>
      <c r="J23">
        <v>5</v>
      </c>
      <c r="K23">
        <v>0</v>
      </c>
      <c r="L23">
        <v>11</v>
      </c>
      <c r="M23">
        <v>11.6</v>
      </c>
      <c r="O23">
        <v>8.4</v>
      </c>
    </row>
    <row r="24" spans="1:20" x14ac:dyDescent="0.2">
      <c r="B24">
        <v>20</v>
      </c>
      <c r="C24">
        <v>21</v>
      </c>
      <c r="E24">
        <v>24.8</v>
      </c>
      <c r="G24">
        <v>15</v>
      </c>
      <c r="H24">
        <v>21.2</v>
      </c>
      <c r="I24">
        <v>21.5</v>
      </c>
      <c r="J24">
        <v>12.1</v>
      </c>
      <c r="K24">
        <v>22</v>
      </c>
      <c r="L24">
        <v>22.3</v>
      </c>
      <c r="M24">
        <v>26.2</v>
      </c>
      <c r="N24">
        <v>15.8</v>
      </c>
      <c r="P24">
        <v>4.8</v>
      </c>
    </row>
    <row r="25" spans="1:20" x14ac:dyDescent="0.2">
      <c r="B25">
        <v>40</v>
      </c>
      <c r="C25">
        <v>32</v>
      </c>
      <c r="E25">
        <v>41.8</v>
      </c>
      <c r="G25">
        <v>31</v>
      </c>
      <c r="H25">
        <v>32.5</v>
      </c>
      <c r="I25">
        <v>36.799999999999997</v>
      </c>
      <c r="J25">
        <v>18.7</v>
      </c>
      <c r="K25">
        <v>35</v>
      </c>
      <c r="L25">
        <v>34.9</v>
      </c>
      <c r="M25">
        <v>39.700000000000003</v>
      </c>
      <c r="N25">
        <v>25</v>
      </c>
      <c r="P25">
        <v>16.8</v>
      </c>
    </row>
    <row r="26" spans="1:20" x14ac:dyDescent="0.2">
      <c r="B26">
        <v>60</v>
      </c>
      <c r="C26">
        <v>47</v>
      </c>
      <c r="E26">
        <v>58.1</v>
      </c>
      <c r="G26">
        <v>44.2</v>
      </c>
      <c r="H26">
        <v>41.4</v>
      </c>
      <c r="I26">
        <v>51.9</v>
      </c>
      <c r="J26">
        <v>27.1</v>
      </c>
      <c r="K26">
        <v>47</v>
      </c>
      <c r="L26">
        <v>49</v>
      </c>
      <c r="M26">
        <v>52.4</v>
      </c>
      <c r="N26">
        <v>32.1</v>
      </c>
      <c r="P26">
        <v>26.3</v>
      </c>
    </row>
    <row r="27" spans="1:20" x14ac:dyDescent="0.2">
      <c r="B27">
        <v>80</v>
      </c>
      <c r="C27">
        <v>59</v>
      </c>
      <c r="E27">
        <v>71.8</v>
      </c>
      <c r="G27">
        <v>61.6</v>
      </c>
      <c r="H27">
        <v>51.8</v>
      </c>
      <c r="I27">
        <v>64.599999999999994</v>
      </c>
      <c r="J27">
        <v>33.5</v>
      </c>
      <c r="K27">
        <v>61</v>
      </c>
      <c r="M27">
        <v>64.599999999999994</v>
      </c>
      <c r="N27">
        <v>45</v>
      </c>
      <c r="P27">
        <v>32</v>
      </c>
    </row>
    <row r="28" spans="1:20" x14ac:dyDescent="0.2">
      <c r="B28">
        <v>100</v>
      </c>
      <c r="C28">
        <v>67</v>
      </c>
      <c r="E28">
        <v>84.1</v>
      </c>
      <c r="G28">
        <v>76.5</v>
      </c>
      <c r="H28">
        <v>60.9</v>
      </c>
      <c r="I28">
        <v>77.8</v>
      </c>
      <c r="J28">
        <v>43.1</v>
      </c>
      <c r="K28">
        <v>76</v>
      </c>
      <c r="M28">
        <v>73.2</v>
      </c>
      <c r="N28">
        <v>56</v>
      </c>
      <c r="P28">
        <v>40</v>
      </c>
    </row>
    <row r="29" spans="1:20" x14ac:dyDescent="0.2">
      <c r="B29">
        <v>120</v>
      </c>
      <c r="C29">
        <v>79</v>
      </c>
      <c r="E29">
        <v>96</v>
      </c>
      <c r="G29">
        <v>87.5</v>
      </c>
      <c r="H29">
        <v>68.400000000000006</v>
      </c>
      <c r="I29">
        <v>91.2</v>
      </c>
      <c r="J29">
        <v>49.6</v>
      </c>
      <c r="K29">
        <v>98</v>
      </c>
      <c r="M29">
        <v>81.599999999999994</v>
      </c>
      <c r="N29">
        <v>60.7</v>
      </c>
      <c r="P29">
        <v>50</v>
      </c>
    </row>
    <row r="30" spans="1:20" x14ac:dyDescent="0.2">
      <c r="B30">
        <v>140</v>
      </c>
      <c r="C30">
        <v>90.5</v>
      </c>
      <c r="E30">
        <v>106.5</v>
      </c>
      <c r="G30">
        <v>98.4</v>
      </c>
      <c r="H30">
        <v>73.2</v>
      </c>
      <c r="I30">
        <v>100</v>
      </c>
      <c r="J30">
        <v>57.3</v>
      </c>
      <c r="K30">
        <v>110</v>
      </c>
      <c r="M30">
        <v>91.3</v>
      </c>
      <c r="N30">
        <v>72.5</v>
      </c>
      <c r="P30">
        <v>56.3</v>
      </c>
    </row>
    <row r="31" spans="1:20" x14ac:dyDescent="0.2">
      <c r="B31">
        <v>160</v>
      </c>
      <c r="C31">
        <v>96</v>
      </c>
      <c r="E31">
        <v>115.8</v>
      </c>
      <c r="G31">
        <v>107</v>
      </c>
      <c r="I31">
        <v>109.4</v>
      </c>
      <c r="J31">
        <v>65.400000000000006</v>
      </c>
      <c r="K31">
        <v>107</v>
      </c>
      <c r="M31">
        <v>100.5</v>
      </c>
      <c r="N31">
        <v>74.8</v>
      </c>
      <c r="P31">
        <v>63.4</v>
      </c>
    </row>
    <row r="32" spans="1:20" x14ac:dyDescent="0.2">
      <c r="B32">
        <v>180</v>
      </c>
      <c r="C32">
        <v>101</v>
      </c>
      <c r="G32">
        <v>115.6</v>
      </c>
      <c r="I32">
        <v>116.8</v>
      </c>
      <c r="J32">
        <v>70.099999999999994</v>
      </c>
      <c r="K32">
        <v>109</v>
      </c>
      <c r="M32">
        <v>107.8</v>
      </c>
      <c r="N32">
        <v>81.8</v>
      </c>
      <c r="P32">
        <v>70.3</v>
      </c>
    </row>
  </sheetData>
  <mergeCells count="4">
    <mergeCell ref="C10:K10"/>
    <mergeCell ref="L10:T10"/>
    <mergeCell ref="C22:I22"/>
    <mergeCell ref="J22:P2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3" sqref="E13"/>
    </sheetView>
  </sheetViews>
  <sheetFormatPr defaultRowHeight="14.25" x14ac:dyDescent="0.2"/>
  <sheetData>
    <row r="1" spans="1:7" x14ac:dyDescent="0.2">
      <c r="A1" t="s">
        <v>196</v>
      </c>
      <c r="B1" s="9" t="s">
        <v>316</v>
      </c>
      <c r="C1" s="9" t="s">
        <v>317</v>
      </c>
      <c r="E1" t="s">
        <v>318</v>
      </c>
      <c r="F1" s="9" t="s">
        <v>316</v>
      </c>
      <c r="G1" s="9" t="s">
        <v>317</v>
      </c>
    </row>
    <row r="2" spans="1:7" x14ac:dyDescent="0.2">
      <c r="B2">
        <v>25.939197499999999</v>
      </c>
      <c r="C2">
        <v>41.823757499999999</v>
      </c>
      <c r="F2">
        <v>26.965063333333333</v>
      </c>
      <c r="G2">
        <v>20.266803333333332</v>
      </c>
    </row>
    <row r="3" spans="1:7" x14ac:dyDescent="0.2">
      <c r="B3">
        <v>36.844437500000005</v>
      </c>
      <c r="C3">
        <v>31.844559999999998</v>
      </c>
      <c r="F3">
        <v>19.77901</v>
      </c>
      <c r="G3">
        <v>17.955365</v>
      </c>
    </row>
    <row r="4" spans="1:7" x14ac:dyDescent="0.2">
      <c r="B4">
        <v>36.266752500000003</v>
      </c>
      <c r="C4">
        <v>45.728680750000002</v>
      </c>
      <c r="F4">
        <v>9.9905039999999996</v>
      </c>
      <c r="G4">
        <v>41.403226666666669</v>
      </c>
    </row>
    <row r="5" spans="1:7" x14ac:dyDescent="0.2">
      <c r="B5">
        <v>66.936562499999994</v>
      </c>
      <c r="C5">
        <v>55.45532</v>
      </c>
      <c r="F5">
        <v>28.850348500000003</v>
      </c>
      <c r="G5">
        <v>34.912593999999999</v>
      </c>
    </row>
    <row r="6" spans="1:7" x14ac:dyDescent="0.2">
      <c r="B6">
        <v>16.557251000000001</v>
      </c>
      <c r="C6">
        <v>35.220246666666668</v>
      </c>
      <c r="F6">
        <v>22.924465000000001</v>
      </c>
      <c r="G6">
        <v>26.4134125</v>
      </c>
    </row>
    <row r="7" spans="1:7" x14ac:dyDescent="0.2">
      <c r="B7" s="11"/>
      <c r="C7" s="2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5"/>
  <sheetViews>
    <sheetView workbookViewId="0">
      <selection activeCell="B13" sqref="B13:B14"/>
    </sheetView>
  </sheetViews>
  <sheetFormatPr defaultRowHeight="14.25" x14ac:dyDescent="0.2"/>
  <sheetData>
    <row r="2" spans="1:30" x14ac:dyDescent="0.2">
      <c r="A2" t="s">
        <v>319</v>
      </c>
      <c r="C2" s="24" t="s">
        <v>320</v>
      </c>
      <c r="D2" s="24"/>
      <c r="E2" s="24"/>
      <c r="F2" s="24"/>
      <c r="G2" s="24"/>
      <c r="H2" s="24"/>
      <c r="I2" s="24"/>
      <c r="J2" s="24"/>
      <c r="K2" s="24"/>
      <c r="L2" s="24" t="s">
        <v>321</v>
      </c>
      <c r="M2" s="24"/>
      <c r="N2" s="24"/>
      <c r="O2" s="24"/>
      <c r="P2" s="24"/>
      <c r="Q2" s="24"/>
      <c r="R2" s="24"/>
      <c r="S2" s="24"/>
      <c r="T2" s="24"/>
      <c r="U2" s="9"/>
      <c r="V2" s="24" t="s">
        <v>87</v>
      </c>
      <c r="W2" s="24"/>
      <c r="X2" s="24"/>
      <c r="Y2" s="24"/>
      <c r="Z2" s="24"/>
      <c r="AA2" s="24"/>
      <c r="AB2" s="24"/>
      <c r="AC2" s="24"/>
      <c r="AD2" s="24"/>
    </row>
    <row r="3" spans="1:30" x14ac:dyDescent="0.2">
      <c r="B3" s="4" t="s">
        <v>417</v>
      </c>
      <c r="C3" s="2">
        <v>207.934</v>
      </c>
      <c r="D3" s="2">
        <v>275.9708</v>
      </c>
      <c r="E3" s="2">
        <v>283.78579999999999</v>
      </c>
      <c r="F3" s="2">
        <v>172.9348</v>
      </c>
      <c r="G3" s="2">
        <v>249.0222</v>
      </c>
      <c r="H3" s="2">
        <v>235.37260000000001</v>
      </c>
      <c r="I3" s="2"/>
      <c r="J3" s="2"/>
      <c r="K3" s="2"/>
      <c r="L3" s="2">
        <v>194.77979999999999</v>
      </c>
      <c r="M3" s="2">
        <v>267.11720000000003</v>
      </c>
      <c r="N3" s="2">
        <v>205.69579999999999</v>
      </c>
      <c r="O3" s="2">
        <v>219.55719999999999</v>
      </c>
      <c r="P3" s="2">
        <v>206.20359999999999</v>
      </c>
      <c r="Q3" s="2">
        <v>248.00659999999999</v>
      </c>
      <c r="R3" s="2">
        <v>164.61060000000001</v>
      </c>
      <c r="S3" s="2">
        <v>301.36279999999999</v>
      </c>
      <c r="T3" s="2">
        <v>236.32380000000001</v>
      </c>
      <c r="U3" s="2"/>
      <c r="V3" s="2">
        <v>140.43289999999999</v>
      </c>
      <c r="W3" s="2">
        <v>249.39940000000001</v>
      </c>
      <c r="X3" s="2">
        <v>127.24160000000001</v>
      </c>
      <c r="Y3" s="2">
        <v>197.75120000000001</v>
      </c>
      <c r="Z3" s="2">
        <v>253.47659999999999</v>
      </c>
      <c r="AA3" s="2">
        <v>156.79079999999999</v>
      </c>
      <c r="AB3" s="2">
        <v>157.4727</v>
      </c>
      <c r="AC3" s="2"/>
      <c r="AD3" s="2"/>
    </row>
    <row r="4" spans="1:30" x14ac:dyDescent="0.2">
      <c r="B4" s="4" t="s">
        <v>418</v>
      </c>
      <c r="C4" s="2">
        <v>215.797</v>
      </c>
      <c r="D4" s="2">
        <v>222.7963</v>
      </c>
      <c r="E4" s="2">
        <v>268.47969999999998</v>
      </c>
      <c r="F4" s="2">
        <v>196.38470000000001</v>
      </c>
      <c r="G4" s="2">
        <v>244.6317</v>
      </c>
      <c r="H4" s="2">
        <v>204.82830000000001</v>
      </c>
      <c r="I4" s="2"/>
      <c r="J4" s="2"/>
      <c r="K4" s="2"/>
      <c r="L4" s="2">
        <v>139.26089999999999</v>
      </c>
      <c r="M4" s="2">
        <v>310.3793</v>
      </c>
      <c r="N4" s="2">
        <v>252.7543</v>
      </c>
      <c r="O4" s="2">
        <v>217.16829999999999</v>
      </c>
      <c r="P4" s="2">
        <v>164.005</v>
      </c>
      <c r="Q4" s="2">
        <v>233.99770000000001</v>
      </c>
      <c r="R4" s="2">
        <v>221.89330000000001</v>
      </c>
      <c r="S4" s="2">
        <v>244.4967</v>
      </c>
      <c r="T4" s="2">
        <v>202.05500000000001</v>
      </c>
      <c r="U4" s="2"/>
      <c r="V4" s="2">
        <v>212.93530000000001</v>
      </c>
      <c r="W4" s="2">
        <v>212.57400000000001</v>
      </c>
      <c r="X4" s="2">
        <v>102.50749999999999</v>
      </c>
      <c r="Y4" s="2">
        <v>179.434</v>
      </c>
      <c r="Z4" s="2">
        <v>235.81129999999999</v>
      </c>
      <c r="AA4" s="2">
        <v>160.2818</v>
      </c>
      <c r="AB4" s="2">
        <v>180.0573</v>
      </c>
      <c r="AC4" s="2"/>
      <c r="AD4" s="2"/>
    </row>
    <row r="5" spans="1:30" x14ac:dyDescent="0.2"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7" spans="1:30" x14ac:dyDescent="0.2">
      <c r="A7" t="s">
        <v>322</v>
      </c>
      <c r="C7" s="24" t="s">
        <v>320</v>
      </c>
      <c r="D7" s="24"/>
      <c r="E7" s="24"/>
      <c r="F7" s="24"/>
      <c r="G7" s="24"/>
      <c r="H7" s="24"/>
      <c r="I7" s="24"/>
      <c r="J7" s="24"/>
      <c r="K7" s="24"/>
      <c r="L7" s="24" t="s">
        <v>321</v>
      </c>
      <c r="M7" s="24"/>
      <c r="N7" s="24"/>
      <c r="O7" s="24"/>
      <c r="P7" s="24"/>
      <c r="Q7" s="24"/>
      <c r="R7" s="24"/>
      <c r="S7" s="24"/>
      <c r="T7" s="24"/>
      <c r="U7" s="24" t="s">
        <v>87</v>
      </c>
      <c r="V7" s="24"/>
      <c r="W7" s="24"/>
      <c r="X7" s="24"/>
      <c r="Y7" s="24"/>
      <c r="Z7" s="24"/>
      <c r="AA7" s="24"/>
      <c r="AB7" s="24"/>
      <c r="AC7" s="24"/>
    </row>
    <row r="8" spans="1:30" x14ac:dyDescent="0.2">
      <c r="B8" s="4" t="s">
        <v>417</v>
      </c>
      <c r="C8" s="2">
        <v>3.4672999999999998</v>
      </c>
      <c r="D8" s="2">
        <v>4.5995200000000001</v>
      </c>
      <c r="E8" s="2">
        <v>4.729768</v>
      </c>
      <c r="F8" s="2">
        <v>2.8822480000000001</v>
      </c>
      <c r="G8" s="2">
        <v>4.1503740000000002</v>
      </c>
      <c r="H8" s="2">
        <v>3.9228800000000001</v>
      </c>
      <c r="I8" s="2"/>
      <c r="J8" s="2"/>
      <c r="K8" s="2"/>
      <c r="L8" s="2">
        <v>3.2463299999999999</v>
      </c>
      <c r="M8" s="2">
        <v>4.451956</v>
      </c>
      <c r="N8" s="2">
        <v>3.4299140000000001</v>
      </c>
      <c r="O8" s="2">
        <v>3.6592920000000002</v>
      </c>
      <c r="P8" s="2">
        <v>3.4367320000000001</v>
      </c>
      <c r="Q8" s="2">
        <v>4.1334499999999998</v>
      </c>
      <c r="R8" s="2">
        <v>2.743512</v>
      </c>
      <c r="S8" s="2">
        <v>5.0227180000000002</v>
      </c>
      <c r="T8" s="2">
        <v>3.9387319999999999</v>
      </c>
      <c r="U8" s="2">
        <v>2.3405520000000002</v>
      </c>
      <c r="V8" s="2">
        <v>4.1566599999999996</v>
      </c>
      <c r="W8" s="2">
        <v>2.1206939999999999</v>
      </c>
      <c r="X8" s="2">
        <v>3.2958539999999998</v>
      </c>
      <c r="Y8" s="2">
        <v>4.2246100000000002</v>
      </c>
      <c r="Z8" s="2">
        <v>2.613178</v>
      </c>
      <c r="AA8" s="2">
        <v>2.6245419999999999</v>
      </c>
      <c r="AB8" s="2"/>
      <c r="AC8" s="2"/>
    </row>
    <row r="9" spans="1:30" x14ac:dyDescent="0.2">
      <c r="B9" s="4" t="s">
        <v>418</v>
      </c>
      <c r="C9" s="2">
        <v>3.5966230000000001</v>
      </c>
      <c r="D9" s="2">
        <v>3.7132770000000002</v>
      </c>
      <c r="E9" s="2">
        <v>4.4746629999999996</v>
      </c>
      <c r="F9" s="2">
        <v>3.2730869999999999</v>
      </c>
      <c r="G9" s="2">
        <v>4.0772000000000004</v>
      </c>
      <c r="H9" s="2">
        <v>3.4138169999999999</v>
      </c>
      <c r="I9" s="2"/>
      <c r="J9" s="2"/>
      <c r="K9" s="2"/>
      <c r="L9" s="2">
        <v>2.3210130000000002</v>
      </c>
      <c r="M9" s="2">
        <v>5.172993</v>
      </c>
      <c r="N9" s="2">
        <v>4.2125769999999996</v>
      </c>
      <c r="O9" s="2">
        <v>3.6194700000000002</v>
      </c>
      <c r="P9" s="2">
        <v>2.7334230000000002</v>
      </c>
      <c r="Q9" s="2">
        <v>3.8999600000000001</v>
      </c>
      <c r="R9" s="2">
        <v>3.6982300000000001</v>
      </c>
      <c r="S9" s="2">
        <v>4.0749500000000003</v>
      </c>
      <c r="T9" s="2">
        <v>3.3675899999999999</v>
      </c>
      <c r="U9" s="2">
        <v>3.5489169999999999</v>
      </c>
      <c r="V9" s="2">
        <v>3.5428999999999999</v>
      </c>
      <c r="W9" s="2">
        <v>1.7084600000000001</v>
      </c>
      <c r="X9" s="2">
        <v>2.990567</v>
      </c>
      <c r="Y9" s="2">
        <v>3.9301900000000001</v>
      </c>
      <c r="Z9" s="2">
        <v>2.6713629999999999</v>
      </c>
      <c r="AA9" s="2">
        <v>3.0009600000000001</v>
      </c>
      <c r="AB9" s="2"/>
      <c r="AC9" s="2"/>
    </row>
    <row r="10" spans="1:30" x14ac:dyDescent="0.2"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2" spans="1:30" x14ac:dyDescent="0.2">
      <c r="A12" t="s">
        <v>323</v>
      </c>
      <c r="C12" s="24" t="s">
        <v>320</v>
      </c>
      <c r="D12" s="24"/>
      <c r="E12" s="24"/>
      <c r="F12" s="24"/>
      <c r="G12" s="24"/>
      <c r="H12" s="24"/>
      <c r="I12" s="24"/>
      <c r="J12" s="24"/>
      <c r="K12" s="24"/>
      <c r="L12" s="24" t="s">
        <v>321</v>
      </c>
      <c r="M12" s="24"/>
      <c r="N12" s="24"/>
      <c r="O12" s="24"/>
      <c r="P12" s="24"/>
      <c r="Q12" s="24"/>
      <c r="R12" s="24"/>
      <c r="S12" s="24"/>
      <c r="T12" s="24"/>
      <c r="U12" s="24" t="s">
        <v>87</v>
      </c>
      <c r="V12" s="24"/>
      <c r="W12" s="24"/>
      <c r="X12" s="24"/>
      <c r="Y12" s="24"/>
      <c r="Z12" s="24"/>
      <c r="AA12" s="24"/>
      <c r="AB12" s="24"/>
      <c r="AC12" s="24"/>
    </row>
    <row r="13" spans="1:30" x14ac:dyDescent="0.2">
      <c r="B13" s="4" t="s">
        <v>417</v>
      </c>
      <c r="C13" s="2">
        <v>24.220009999999998</v>
      </c>
      <c r="D13" s="2">
        <v>37.479759999999999</v>
      </c>
      <c r="E13" s="2">
        <v>29.859950000000001</v>
      </c>
      <c r="F13" s="2">
        <v>16.01999</v>
      </c>
      <c r="G13" s="2">
        <v>56.599989999999998</v>
      </c>
      <c r="H13" s="2">
        <v>61.219920000000002</v>
      </c>
      <c r="I13" s="2"/>
      <c r="J13" s="2"/>
      <c r="K13" s="2"/>
      <c r="L13" s="2">
        <v>34.13993</v>
      </c>
      <c r="M13" s="2">
        <v>25.39996</v>
      </c>
      <c r="N13" s="2">
        <v>53.479869999999998</v>
      </c>
      <c r="O13" s="2">
        <v>39.71996</v>
      </c>
      <c r="P13" s="2">
        <v>20.939979999999998</v>
      </c>
      <c r="Q13" s="2">
        <v>60.61992</v>
      </c>
      <c r="R13" s="2">
        <v>33.380589999999998</v>
      </c>
      <c r="S13" s="2">
        <v>21.03997</v>
      </c>
      <c r="T13" s="2">
        <v>29.419969999999999</v>
      </c>
      <c r="U13" s="2">
        <v>57.000070000000001</v>
      </c>
      <c r="V13" s="2">
        <v>40.999980000000001</v>
      </c>
      <c r="W13" s="2">
        <v>37.733330000000002</v>
      </c>
      <c r="X13" s="2">
        <v>40.666690000000003</v>
      </c>
      <c r="Y13" s="2">
        <v>29.599979999999999</v>
      </c>
      <c r="Z13" s="2">
        <v>42.200020000000002</v>
      </c>
      <c r="AA13" s="2">
        <v>28.666709999999998</v>
      </c>
      <c r="AB13" s="2"/>
      <c r="AC13" s="2"/>
    </row>
    <row r="14" spans="1:30" x14ac:dyDescent="0.2">
      <c r="B14" s="4" t="s">
        <v>418</v>
      </c>
      <c r="C14" s="2">
        <v>28.36666</v>
      </c>
      <c r="D14" s="2">
        <v>35.433329999999998</v>
      </c>
      <c r="E14" s="2">
        <v>36.66666</v>
      </c>
      <c r="F14" s="2">
        <v>29.899989999999999</v>
      </c>
      <c r="G14" s="2">
        <v>20.399979999999999</v>
      </c>
      <c r="H14" s="2">
        <v>45.534109999999998</v>
      </c>
      <c r="I14" s="2"/>
      <c r="J14" s="2"/>
      <c r="K14" s="2"/>
      <c r="L14" s="2">
        <v>56.366500000000002</v>
      </c>
      <c r="M14" s="2">
        <v>20.366620000000001</v>
      </c>
      <c r="N14" s="2">
        <v>51.366599999999998</v>
      </c>
      <c r="O14" s="2">
        <v>55.59986</v>
      </c>
      <c r="P14" s="2">
        <v>43.233989999999999</v>
      </c>
      <c r="Q14" s="2">
        <v>70.366699999999994</v>
      </c>
      <c r="R14" s="2">
        <v>43.867489999999997</v>
      </c>
      <c r="S14" s="2">
        <v>20.466660000000001</v>
      </c>
      <c r="T14" s="2">
        <v>37.933259999999997</v>
      </c>
      <c r="U14" s="2">
        <v>25.44444</v>
      </c>
      <c r="V14" s="2">
        <v>57.666600000000003</v>
      </c>
      <c r="W14" s="2">
        <v>35.888930000000002</v>
      </c>
      <c r="X14" s="2">
        <v>28.22223</v>
      </c>
      <c r="Y14" s="2">
        <v>62.000100000000003</v>
      </c>
      <c r="Z14" s="2">
        <v>32.333300000000001</v>
      </c>
      <c r="AA14" s="2">
        <v>14.33333</v>
      </c>
      <c r="AB14" s="2"/>
      <c r="AC14" s="2"/>
    </row>
    <row r="15" spans="1:30" x14ac:dyDescent="0.2"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</sheetData>
  <mergeCells count="9">
    <mergeCell ref="C12:K12"/>
    <mergeCell ref="L12:T12"/>
    <mergeCell ref="U12:AC12"/>
    <mergeCell ref="C2:K2"/>
    <mergeCell ref="L2:T2"/>
    <mergeCell ref="V2:AD2"/>
    <mergeCell ref="C7:K7"/>
    <mergeCell ref="L7:T7"/>
    <mergeCell ref="U7:AC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opLeftCell="A86" workbookViewId="0">
      <selection activeCell="N87" sqref="A87:XFD87"/>
    </sheetView>
  </sheetViews>
  <sheetFormatPr defaultRowHeight="14.25" x14ac:dyDescent="0.2"/>
  <sheetData>
    <row r="1" spans="1:25" x14ac:dyDescent="0.2">
      <c r="A1" s="12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s="12" t="s">
        <v>331</v>
      </c>
      <c r="I1" s="9" t="s">
        <v>325</v>
      </c>
      <c r="J1" s="9" t="s">
        <v>326</v>
      </c>
      <c r="K1" s="9" t="s">
        <v>327</v>
      </c>
      <c r="L1" s="9" t="s">
        <v>328</v>
      </c>
      <c r="M1" s="9" t="s">
        <v>329</v>
      </c>
      <c r="N1" s="9" t="s">
        <v>330</v>
      </c>
      <c r="R1" s="2"/>
      <c r="S1" s="2"/>
      <c r="T1" s="2"/>
      <c r="U1" s="2"/>
      <c r="V1" s="2"/>
      <c r="W1" s="2"/>
      <c r="X1" s="2"/>
      <c r="Y1" s="2"/>
    </row>
    <row r="2" spans="1:25" x14ac:dyDescent="0.2">
      <c r="B2">
        <v>1.6020000000000001</v>
      </c>
      <c r="C2">
        <v>1.5029999999999999</v>
      </c>
      <c r="D2">
        <v>1.2569999999999999</v>
      </c>
      <c r="E2">
        <v>1.0649999999999999</v>
      </c>
      <c r="F2">
        <v>0.81399999999999995</v>
      </c>
      <c r="G2">
        <v>1.0649999999999999</v>
      </c>
      <c r="I2" s="2">
        <v>10.53</v>
      </c>
      <c r="J2" s="2">
        <v>11.18</v>
      </c>
      <c r="K2" s="2">
        <v>10.31</v>
      </c>
      <c r="L2" s="2">
        <v>10.050000000000001</v>
      </c>
      <c r="M2" s="2">
        <v>10.27</v>
      </c>
      <c r="N2" s="2">
        <v>11.68</v>
      </c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B3">
        <v>1.2210000000000001</v>
      </c>
      <c r="C3">
        <v>1.0329999999999999</v>
      </c>
      <c r="D3">
        <v>1.6020000000000001</v>
      </c>
      <c r="E3">
        <v>1.196</v>
      </c>
      <c r="F3">
        <v>2.1840000000000002</v>
      </c>
      <c r="G3">
        <v>0.81399999999999995</v>
      </c>
      <c r="I3" s="2">
        <v>10.07</v>
      </c>
      <c r="J3" s="2">
        <v>11.03</v>
      </c>
      <c r="K3" s="2">
        <v>9.02</v>
      </c>
      <c r="L3" s="2">
        <v>10.69</v>
      </c>
      <c r="M3" s="2">
        <v>12.22</v>
      </c>
      <c r="N3" s="2">
        <v>11.97</v>
      </c>
    </row>
    <row r="4" spans="1:25" x14ac:dyDescent="0.2">
      <c r="B4">
        <v>1.5029999999999999</v>
      </c>
      <c r="C4">
        <v>1.2569999999999999</v>
      </c>
      <c r="D4">
        <v>0.81399999999999995</v>
      </c>
      <c r="E4">
        <v>1.0329999999999999</v>
      </c>
      <c r="F4">
        <v>0.81399999999999995</v>
      </c>
      <c r="G4">
        <v>0.81399999999999995</v>
      </c>
      <c r="I4" s="2">
        <v>10.53</v>
      </c>
      <c r="J4" s="2">
        <v>10.75</v>
      </c>
      <c r="K4" s="2">
        <v>10.01</v>
      </c>
      <c r="L4" s="2">
        <v>10.24</v>
      </c>
      <c r="M4" s="2">
        <v>11.73</v>
      </c>
      <c r="N4" s="2">
        <v>7.93</v>
      </c>
    </row>
    <row r="5" spans="1:25" x14ac:dyDescent="0.2">
      <c r="B5">
        <v>1.2210000000000001</v>
      </c>
      <c r="C5">
        <v>0.85599999999999998</v>
      </c>
      <c r="D5">
        <v>1.6020000000000001</v>
      </c>
      <c r="E5">
        <v>0.81399999999999995</v>
      </c>
      <c r="F5">
        <v>1.4870000000000001</v>
      </c>
      <c r="G5">
        <v>1.2569999999999999</v>
      </c>
      <c r="I5" s="2">
        <v>12.99</v>
      </c>
      <c r="J5" s="2">
        <v>11.89</v>
      </c>
      <c r="K5" s="2">
        <v>12.32</v>
      </c>
      <c r="L5" s="2">
        <v>9.48</v>
      </c>
      <c r="M5" s="2">
        <v>12.79</v>
      </c>
      <c r="N5" s="2">
        <v>7.25</v>
      </c>
    </row>
    <row r="6" spans="1:25" x14ac:dyDescent="0.2">
      <c r="B6">
        <v>0.81399999999999995</v>
      </c>
      <c r="C6">
        <v>1.6020000000000001</v>
      </c>
      <c r="D6">
        <v>1.2569999999999999</v>
      </c>
      <c r="E6">
        <v>1.6020000000000001</v>
      </c>
      <c r="F6">
        <v>1.0329999999999999</v>
      </c>
      <c r="G6">
        <v>1.0329999999999999</v>
      </c>
      <c r="I6" s="2">
        <v>10.25</v>
      </c>
      <c r="J6" s="2">
        <v>12.28</v>
      </c>
      <c r="K6" s="2">
        <v>10.33</v>
      </c>
      <c r="L6" s="2">
        <v>8.1999999999999993</v>
      </c>
      <c r="M6" s="2">
        <v>10.23</v>
      </c>
      <c r="N6" s="2">
        <v>9.86</v>
      </c>
    </row>
    <row r="7" spans="1:25" x14ac:dyDescent="0.2">
      <c r="B7">
        <v>1.2569999999999999</v>
      </c>
      <c r="C7">
        <v>1.073</v>
      </c>
      <c r="D7">
        <v>1.2210000000000001</v>
      </c>
      <c r="E7">
        <v>1.6020000000000001</v>
      </c>
      <c r="F7">
        <v>1.0649999999999999</v>
      </c>
      <c r="G7">
        <v>0.81399999999999995</v>
      </c>
      <c r="I7" s="2">
        <v>8.91</v>
      </c>
      <c r="J7" s="2">
        <v>13.83</v>
      </c>
      <c r="K7" s="2">
        <v>8.27</v>
      </c>
      <c r="L7" s="2">
        <v>10.24</v>
      </c>
      <c r="M7" s="2">
        <v>12.82</v>
      </c>
      <c r="N7" s="2">
        <v>11.25</v>
      </c>
    </row>
    <row r="8" spans="1:25" x14ac:dyDescent="0.2">
      <c r="B8">
        <v>1.0649999999999999</v>
      </c>
      <c r="C8">
        <v>0.81399999999999995</v>
      </c>
      <c r="D8">
        <v>0.83199999999999996</v>
      </c>
      <c r="E8">
        <v>1.0329999999999999</v>
      </c>
      <c r="F8">
        <v>1.571</v>
      </c>
      <c r="G8">
        <v>0.81399999999999995</v>
      </c>
      <c r="I8" s="2">
        <v>10.28</v>
      </c>
      <c r="J8" s="2">
        <v>11.12</v>
      </c>
      <c r="K8" s="2">
        <v>8.89</v>
      </c>
      <c r="L8" s="2">
        <v>10.92</v>
      </c>
      <c r="M8" s="2">
        <v>9.66</v>
      </c>
      <c r="N8" s="2">
        <v>8.2799999999999994</v>
      </c>
    </row>
    <row r="9" spans="1:25" x14ac:dyDescent="0.2">
      <c r="B9">
        <v>1.0329999999999999</v>
      </c>
      <c r="C9">
        <v>0.81399999999999995</v>
      </c>
      <c r="D9">
        <v>1.2210000000000001</v>
      </c>
      <c r="E9">
        <v>1.0329999999999999</v>
      </c>
      <c r="F9">
        <v>1.2210000000000001</v>
      </c>
      <c r="G9">
        <v>0.83899999999999997</v>
      </c>
      <c r="I9" s="2">
        <v>10.82</v>
      </c>
      <c r="J9" s="2">
        <v>11.14</v>
      </c>
      <c r="K9" s="2">
        <v>12.31</v>
      </c>
      <c r="L9" s="2">
        <v>9.6999999999999993</v>
      </c>
      <c r="M9" s="2">
        <v>13.73</v>
      </c>
      <c r="N9" s="2">
        <v>12.37</v>
      </c>
    </row>
    <row r="10" spans="1:25" x14ac:dyDescent="0.2">
      <c r="B10">
        <v>1.6020000000000001</v>
      </c>
      <c r="C10">
        <v>1.2569999999999999</v>
      </c>
      <c r="D10">
        <v>0.81399999999999995</v>
      </c>
      <c r="E10">
        <v>1.571</v>
      </c>
      <c r="I10" s="2">
        <v>9.8800000000000008</v>
      </c>
      <c r="J10" s="2">
        <v>11.8</v>
      </c>
      <c r="K10" s="2">
        <v>11.24</v>
      </c>
      <c r="L10" s="2">
        <v>11.77</v>
      </c>
      <c r="M10" s="2"/>
      <c r="N10" s="2"/>
    </row>
    <row r="11" spans="1:25" x14ac:dyDescent="0.2">
      <c r="B11">
        <v>0.81399999999999995</v>
      </c>
      <c r="C11">
        <v>1.0329999999999999</v>
      </c>
      <c r="D11">
        <v>1.571</v>
      </c>
      <c r="E11">
        <v>1.0329999999999999</v>
      </c>
      <c r="I11" s="2">
        <v>12.32</v>
      </c>
      <c r="J11" s="2">
        <v>11.66</v>
      </c>
      <c r="K11" s="2">
        <v>12.22</v>
      </c>
      <c r="L11" s="2">
        <v>10.01</v>
      </c>
      <c r="M11" s="2"/>
      <c r="N11" s="2"/>
      <c r="O11" s="2"/>
    </row>
    <row r="12" spans="1:25" x14ac:dyDescent="0.2">
      <c r="I12" s="2"/>
      <c r="J12" s="2"/>
      <c r="K12" s="2"/>
      <c r="L12" s="2"/>
      <c r="M12" s="2"/>
      <c r="N12" s="2"/>
      <c r="O12" s="2"/>
      <c r="P12" s="2"/>
    </row>
    <row r="13" spans="1:25" x14ac:dyDescent="0.2">
      <c r="A13" s="12" t="s">
        <v>332</v>
      </c>
      <c r="B13" s="9" t="s">
        <v>325</v>
      </c>
      <c r="C13" s="9" t="s">
        <v>326</v>
      </c>
      <c r="D13" s="9" t="s">
        <v>327</v>
      </c>
      <c r="E13" s="9" t="s">
        <v>328</v>
      </c>
      <c r="F13" s="9" t="s">
        <v>329</v>
      </c>
      <c r="G13" s="9" t="s">
        <v>330</v>
      </c>
      <c r="I13" s="13" t="s">
        <v>333</v>
      </c>
      <c r="J13" s="9" t="s">
        <v>325</v>
      </c>
      <c r="K13" s="9" t="s">
        <v>326</v>
      </c>
      <c r="L13" s="9" t="s">
        <v>327</v>
      </c>
      <c r="M13" s="9" t="s">
        <v>328</v>
      </c>
      <c r="N13" s="9" t="s">
        <v>329</v>
      </c>
      <c r="O13" s="9" t="s">
        <v>330</v>
      </c>
    </row>
    <row r="14" spans="1:25" x14ac:dyDescent="0.2">
      <c r="B14" s="2">
        <v>1.0329999999999999</v>
      </c>
      <c r="C14" s="2">
        <v>1.571</v>
      </c>
      <c r="D14" s="2">
        <v>1.0649999999999999</v>
      </c>
      <c r="E14" s="2">
        <v>1.0329999999999999</v>
      </c>
      <c r="F14" s="2">
        <v>1.6020000000000001</v>
      </c>
      <c r="G14" s="2">
        <v>1.2569999999999999</v>
      </c>
      <c r="J14" s="2">
        <v>10.58</v>
      </c>
      <c r="K14" s="2">
        <v>11.66</v>
      </c>
      <c r="L14" s="2">
        <v>11.12</v>
      </c>
      <c r="M14" s="2">
        <v>10.7</v>
      </c>
      <c r="N14" s="2">
        <v>9.8800000000000008</v>
      </c>
      <c r="O14" s="2">
        <v>12.7</v>
      </c>
    </row>
    <row r="15" spans="1:25" x14ac:dyDescent="0.2">
      <c r="B15" s="2">
        <v>1.0329999999999999</v>
      </c>
      <c r="C15" s="2">
        <v>1.6020000000000001</v>
      </c>
      <c r="D15" s="2">
        <v>1.0329999999999999</v>
      </c>
      <c r="E15" s="2">
        <v>1.0649999999999999</v>
      </c>
      <c r="F15" s="2">
        <v>1.0329999999999999</v>
      </c>
      <c r="G15" s="2">
        <v>1.5029999999999999</v>
      </c>
      <c r="J15" s="2">
        <v>11.1</v>
      </c>
      <c r="K15" s="2">
        <v>12.59</v>
      </c>
      <c r="L15" s="2">
        <v>11.46</v>
      </c>
      <c r="M15" s="2">
        <v>11.85</v>
      </c>
      <c r="N15" s="2">
        <v>9.2200000000000006</v>
      </c>
      <c r="O15" s="2">
        <v>10.42</v>
      </c>
    </row>
    <row r="16" spans="1:25" x14ac:dyDescent="0.2">
      <c r="B16" s="2">
        <v>1.6020000000000001</v>
      </c>
      <c r="C16" s="2">
        <v>1.0329999999999999</v>
      </c>
      <c r="D16" s="2">
        <v>1.2210000000000001</v>
      </c>
      <c r="E16" s="2">
        <v>1.6020000000000001</v>
      </c>
      <c r="F16" s="2">
        <v>1.5029999999999999</v>
      </c>
      <c r="G16" s="2">
        <v>1.571</v>
      </c>
      <c r="J16" s="2">
        <v>10.44</v>
      </c>
      <c r="K16" s="2">
        <v>9.34</v>
      </c>
      <c r="L16" s="2">
        <v>7.63</v>
      </c>
      <c r="M16" s="2">
        <v>8.11</v>
      </c>
      <c r="N16" s="2">
        <v>11.55</v>
      </c>
      <c r="O16" s="2">
        <v>11.67</v>
      </c>
    </row>
    <row r="17" spans="1:20" x14ac:dyDescent="0.2">
      <c r="B17" s="2">
        <v>0.81399999999999995</v>
      </c>
      <c r="C17" s="2">
        <v>1.0649999999999999</v>
      </c>
      <c r="D17" s="2">
        <v>2.1840000000000002</v>
      </c>
      <c r="E17" s="2">
        <v>2.1840000000000002</v>
      </c>
      <c r="F17" s="2">
        <v>1.571</v>
      </c>
      <c r="G17" s="2">
        <v>1.0329999999999999</v>
      </c>
      <c r="J17" s="2">
        <v>9.58</v>
      </c>
      <c r="K17" s="2">
        <v>10.38</v>
      </c>
      <c r="L17" s="2">
        <v>11.5</v>
      </c>
      <c r="M17" s="2">
        <v>11.28</v>
      </c>
      <c r="N17" s="2">
        <v>12.52</v>
      </c>
      <c r="O17" s="2">
        <v>12.54</v>
      </c>
    </row>
    <row r="18" spans="1:20" x14ac:dyDescent="0.2">
      <c r="B18" s="2">
        <v>1.722</v>
      </c>
      <c r="C18" s="2">
        <v>1.31</v>
      </c>
      <c r="D18" s="2">
        <v>1.571</v>
      </c>
      <c r="E18" s="2">
        <v>0.94299999999999995</v>
      </c>
      <c r="F18" s="2">
        <v>1.2569999999999999</v>
      </c>
      <c r="G18" s="2">
        <v>1.0649999999999999</v>
      </c>
      <c r="J18" s="2">
        <v>11.01</v>
      </c>
      <c r="K18" s="2">
        <v>9.68</v>
      </c>
      <c r="L18" s="2">
        <v>11.18</v>
      </c>
      <c r="M18" s="2">
        <v>8.93</v>
      </c>
      <c r="N18" s="2">
        <v>9.17</v>
      </c>
      <c r="O18" s="2">
        <v>13.22</v>
      </c>
    </row>
    <row r="19" spans="1:20" x14ac:dyDescent="0.2">
      <c r="B19" s="2">
        <v>1.073</v>
      </c>
      <c r="C19" s="2">
        <v>0.99099999999999999</v>
      </c>
      <c r="D19" s="2">
        <v>0.81399999999999995</v>
      </c>
      <c r="E19" s="2">
        <v>1.2569999999999999</v>
      </c>
      <c r="F19" s="2">
        <v>2.1840000000000002</v>
      </c>
      <c r="G19" s="2">
        <v>1.571</v>
      </c>
      <c r="J19" s="2">
        <v>9.25</v>
      </c>
      <c r="K19" s="2">
        <v>9.74</v>
      </c>
      <c r="L19" s="2">
        <v>11.66</v>
      </c>
      <c r="M19" s="2">
        <v>10.14</v>
      </c>
      <c r="N19" s="2">
        <v>9.7200000000000006</v>
      </c>
      <c r="O19" s="2">
        <v>10.65</v>
      </c>
    </row>
    <row r="20" spans="1:20" x14ac:dyDescent="0.2">
      <c r="B20" s="2">
        <v>1.1659999999999999</v>
      </c>
      <c r="C20" s="2">
        <v>1.2569999999999999</v>
      </c>
      <c r="D20" s="2">
        <v>0.81399999999999995</v>
      </c>
      <c r="E20" s="2">
        <v>1.6020000000000001</v>
      </c>
      <c r="F20" s="2">
        <v>1.5029999999999999</v>
      </c>
      <c r="G20" s="2">
        <v>1.0649999999999999</v>
      </c>
      <c r="J20" s="2">
        <v>10.01</v>
      </c>
      <c r="K20" s="2">
        <v>12.22</v>
      </c>
      <c r="L20" s="2">
        <v>12.64</v>
      </c>
      <c r="M20" s="2">
        <v>11.87</v>
      </c>
      <c r="N20" s="2">
        <v>10.79</v>
      </c>
      <c r="O20" s="2">
        <v>9.91</v>
      </c>
    </row>
    <row r="21" spans="1:20" x14ac:dyDescent="0.2">
      <c r="B21" s="2">
        <v>1.571</v>
      </c>
      <c r="C21" s="2">
        <v>1.571</v>
      </c>
      <c r="D21" s="2">
        <v>1.571</v>
      </c>
      <c r="E21" s="2">
        <v>0.81399999999999995</v>
      </c>
      <c r="F21" s="2">
        <v>1.0329999999999999</v>
      </c>
      <c r="G21" s="2">
        <v>1.6020000000000001</v>
      </c>
      <c r="J21" s="2">
        <v>10.57</v>
      </c>
      <c r="K21" s="2">
        <v>10.99</v>
      </c>
      <c r="L21" s="2">
        <v>8.58</v>
      </c>
      <c r="M21" s="2">
        <v>9.08</v>
      </c>
      <c r="N21" s="2">
        <v>13.37</v>
      </c>
      <c r="O21" s="2">
        <v>11.56</v>
      </c>
    </row>
    <row r="22" spans="1:20" x14ac:dyDescent="0.2">
      <c r="B22" s="2">
        <v>1.6020000000000001</v>
      </c>
      <c r="C22" s="2">
        <v>1.6020000000000001</v>
      </c>
      <c r="D22" s="2">
        <v>1.0329999999999999</v>
      </c>
      <c r="E22" s="2">
        <v>1.2210000000000001</v>
      </c>
      <c r="F22" s="2"/>
      <c r="G22" s="2"/>
      <c r="J22" s="2">
        <v>11.37</v>
      </c>
      <c r="K22" s="2">
        <v>9.27</v>
      </c>
      <c r="L22" s="2">
        <v>12.71</v>
      </c>
      <c r="M22" s="2">
        <v>9.32</v>
      </c>
      <c r="N22" s="2"/>
      <c r="O22" s="2"/>
      <c r="P22" s="2"/>
    </row>
    <row r="23" spans="1:20" x14ac:dyDescent="0.2">
      <c r="B23" s="2">
        <v>0.81399999999999995</v>
      </c>
      <c r="C23" s="2">
        <v>1.0329999999999999</v>
      </c>
      <c r="D23" s="2">
        <v>1.0329999999999999</v>
      </c>
      <c r="E23" s="2">
        <v>1.6020000000000001</v>
      </c>
      <c r="F23" s="2"/>
      <c r="G23" s="2"/>
      <c r="H23" s="2"/>
      <c r="J23" s="2">
        <v>9.99</v>
      </c>
      <c r="K23" s="2">
        <v>11.74</v>
      </c>
      <c r="L23" s="2">
        <v>12</v>
      </c>
      <c r="M23" s="2">
        <v>13.98</v>
      </c>
      <c r="N23" s="2"/>
      <c r="O23" s="2"/>
      <c r="P23" s="2"/>
    </row>
    <row r="24" spans="1:20" x14ac:dyDescent="0.2"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</row>
    <row r="25" spans="1:20" x14ac:dyDescent="0.2">
      <c r="A25" s="12" t="s">
        <v>223</v>
      </c>
      <c r="B25" s="9" t="s">
        <v>320</v>
      </c>
      <c r="C25" s="9" t="s">
        <v>321</v>
      </c>
      <c r="D25" s="9" t="s">
        <v>334</v>
      </c>
      <c r="E25" s="2"/>
      <c r="F25" s="14" t="s">
        <v>335</v>
      </c>
      <c r="G25" s="9" t="s">
        <v>325</v>
      </c>
      <c r="H25" s="9" t="s">
        <v>326</v>
      </c>
      <c r="I25" s="9" t="s">
        <v>327</v>
      </c>
      <c r="J25" s="9" t="s">
        <v>328</v>
      </c>
      <c r="K25" s="9" t="s">
        <v>329</v>
      </c>
      <c r="L25" s="9" t="s">
        <v>330</v>
      </c>
      <c r="N25" s="13" t="s">
        <v>336</v>
      </c>
      <c r="O25" s="9" t="s">
        <v>325</v>
      </c>
      <c r="P25" s="9" t="s">
        <v>326</v>
      </c>
      <c r="Q25" s="9" t="s">
        <v>327</v>
      </c>
      <c r="R25" s="9" t="s">
        <v>328</v>
      </c>
      <c r="S25" s="9" t="s">
        <v>329</v>
      </c>
      <c r="T25" s="9" t="s">
        <v>330</v>
      </c>
    </row>
    <row r="26" spans="1:20" x14ac:dyDescent="0.2">
      <c r="B26" s="2">
        <v>1.2210000000000001</v>
      </c>
      <c r="C26" s="2">
        <v>0.97199999999999998</v>
      </c>
      <c r="D26" s="2">
        <v>1.0329999999999999</v>
      </c>
      <c r="G26" s="2">
        <v>2.7E-2</v>
      </c>
      <c r="H26" s="2">
        <v>0.05</v>
      </c>
      <c r="I26" s="2">
        <v>3.5999999999999997E-2</v>
      </c>
      <c r="J26" s="2">
        <v>3.5999999999999997E-2</v>
      </c>
      <c r="K26" s="2">
        <v>0.01</v>
      </c>
      <c r="L26" s="2">
        <v>5.2999999999999999E-2</v>
      </c>
      <c r="O26" s="2">
        <v>3.6999999999999998E-2</v>
      </c>
      <c r="P26" s="2">
        <v>0.20499999999999999</v>
      </c>
      <c r="Q26" s="2">
        <v>8.7999999999999995E-2</v>
      </c>
      <c r="R26" s="2">
        <v>8.7999999999999995E-2</v>
      </c>
      <c r="S26" s="2">
        <v>4.2000000000000003E-2</v>
      </c>
      <c r="T26" s="2">
        <v>3.3000000000000002E-2</v>
      </c>
    </row>
    <row r="27" spans="1:20" x14ac:dyDescent="0.2">
      <c r="B27" s="2">
        <v>1.0329999999999999</v>
      </c>
      <c r="C27" s="2">
        <v>1.571</v>
      </c>
      <c r="D27" s="2">
        <v>2.1840000000000002</v>
      </c>
      <c r="G27" s="2">
        <v>0.06</v>
      </c>
      <c r="H27" s="2">
        <v>9.7000000000000003E-2</v>
      </c>
      <c r="I27" s="2">
        <v>4.2000000000000003E-2</v>
      </c>
      <c r="J27" s="2">
        <v>3.6999999999999998E-2</v>
      </c>
      <c r="K27" s="2">
        <v>1.9E-2</v>
      </c>
      <c r="L27" s="2">
        <v>3.5999999999999997E-2</v>
      </c>
      <c r="O27" s="2">
        <v>0.05</v>
      </c>
      <c r="P27" s="2">
        <v>0.38400000000000001</v>
      </c>
      <c r="Q27" s="2">
        <v>5.5E-2</v>
      </c>
      <c r="R27" s="2">
        <v>0.06</v>
      </c>
      <c r="S27" s="2">
        <v>7.1999999999999995E-2</v>
      </c>
      <c r="T27" s="2">
        <v>4.7E-2</v>
      </c>
    </row>
    <row r="28" spans="1:20" x14ac:dyDescent="0.2">
      <c r="B28" s="2">
        <v>1.0329999999999999</v>
      </c>
      <c r="C28" s="2">
        <v>1.6020000000000001</v>
      </c>
      <c r="D28" s="2">
        <v>0.97199999999999998</v>
      </c>
      <c r="G28" s="2">
        <v>1.4999999999999999E-2</v>
      </c>
      <c r="H28" s="2">
        <v>0.16900000000000001</v>
      </c>
      <c r="I28" s="2">
        <v>3.6999999999999998E-2</v>
      </c>
      <c r="J28" s="2">
        <v>1.9E-2</v>
      </c>
      <c r="K28" s="2">
        <v>4.2000000000000003E-2</v>
      </c>
      <c r="L28" s="2">
        <v>2.4E-2</v>
      </c>
      <c r="O28" s="2">
        <v>0.11600000000000001</v>
      </c>
      <c r="P28" s="2">
        <v>0.38700000000000001</v>
      </c>
      <c r="Q28" s="2">
        <v>9.0999999999999998E-2</v>
      </c>
      <c r="R28" s="2">
        <v>4.7E-2</v>
      </c>
      <c r="S28" s="2">
        <v>4.7E-2</v>
      </c>
      <c r="T28" s="2">
        <v>3.6999999999999998E-2</v>
      </c>
    </row>
    <row r="29" spans="1:20" x14ac:dyDescent="0.2">
      <c r="B29" s="2">
        <v>1.6020000000000001</v>
      </c>
      <c r="C29" s="2">
        <v>1.1240000000000001</v>
      </c>
      <c r="D29" s="2">
        <v>1.0329999999999999</v>
      </c>
      <c r="G29" s="2">
        <v>4.2000000000000003E-2</v>
      </c>
      <c r="H29" s="2">
        <v>0.11600000000000001</v>
      </c>
      <c r="I29" s="2">
        <v>8.7999999999999995E-2</v>
      </c>
      <c r="J29" s="2">
        <v>4.2000000000000003E-2</v>
      </c>
      <c r="K29" s="2">
        <v>2.4E-2</v>
      </c>
      <c r="L29" s="2">
        <v>2.8000000000000001E-2</v>
      </c>
      <c r="O29" s="2">
        <v>5.5E-2</v>
      </c>
      <c r="P29" s="2">
        <v>0.28199999999999997</v>
      </c>
      <c r="Q29" s="2">
        <v>7.1999999999999995E-2</v>
      </c>
      <c r="R29" s="2">
        <v>5.2999999999999999E-2</v>
      </c>
      <c r="S29" s="2">
        <v>4.7E-2</v>
      </c>
      <c r="T29" s="2">
        <v>4.7E-2</v>
      </c>
    </row>
    <row r="30" spans="1:20" x14ac:dyDescent="0.2">
      <c r="B30" s="2">
        <v>0.85599999999999998</v>
      </c>
      <c r="C30" s="2">
        <v>1.2210000000000001</v>
      </c>
      <c r="D30" s="2">
        <v>1.31</v>
      </c>
      <c r="G30" s="2">
        <v>4.2000000000000003E-2</v>
      </c>
      <c r="H30" s="2">
        <v>0.14699999999999999</v>
      </c>
      <c r="I30" s="2">
        <v>2.8000000000000001E-2</v>
      </c>
      <c r="J30" s="2">
        <v>2.8000000000000001E-2</v>
      </c>
      <c r="K30" s="2">
        <v>3.4000000000000002E-2</v>
      </c>
      <c r="L30" s="2">
        <v>4.7E-2</v>
      </c>
      <c r="O30" s="2">
        <v>3.6999999999999998E-2</v>
      </c>
      <c r="P30" s="2">
        <v>0.157</v>
      </c>
      <c r="Q30" s="2">
        <v>8.7999999999999995E-2</v>
      </c>
      <c r="R30" s="2">
        <v>8.7999999999999995E-2</v>
      </c>
      <c r="S30" s="2">
        <v>0.11600000000000001</v>
      </c>
      <c r="T30" s="2">
        <v>0.05</v>
      </c>
    </row>
    <row r="31" spans="1:20" x14ac:dyDescent="0.2">
      <c r="B31" s="2">
        <v>1.6020000000000001</v>
      </c>
      <c r="C31" s="2">
        <v>1.1659999999999999</v>
      </c>
      <c r="D31" s="2">
        <v>2.1840000000000002</v>
      </c>
      <c r="G31" s="2">
        <v>1.4999999999999999E-2</v>
      </c>
      <c r="H31" s="2">
        <v>6.9000000000000006E-2</v>
      </c>
      <c r="I31" s="2">
        <v>3.5999999999999997E-2</v>
      </c>
      <c r="J31" s="2">
        <v>3.3000000000000002E-2</v>
      </c>
      <c r="K31" s="2">
        <v>2.8000000000000001E-2</v>
      </c>
      <c r="L31" s="2">
        <v>2.1999999999999999E-2</v>
      </c>
      <c r="O31" s="2">
        <v>8.7999999999999995E-2</v>
      </c>
      <c r="P31" s="2">
        <v>0.16900000000000001</v>
      </c>
      <c r="Q31" s="2">
        <v>9.0999999999999998E-2</v>
      </c>
      <c r="R31" s="2">
        <v>0.06</v>
      </c>
      <c r="S31" s="2">
        <v>0.11600000000000001</v>
      </c>
      <c r="T31" s="2">
        <v>4.7E-2</v>
      </c>
    </row>
    <row r="32" spans="1:20" x14ac:dyDescent="0.2">
      <c r="B32" s="2">
        <v>1.571</v>
      </c>
      <c r="C32" s="2">
        <v>1.0329999999999999</v>
      </c>
      <c r="D32" s="2">
        <v>1.0329999999999999</v>
      </c>
      <c r="G32" s="2">
        <v>1.9E-2</v>
      </c>
      <c r="H32" s="2">
        <v>0.123</v>
      </c>
      <c r="I32" s="2">
        <v>2.8000000000000001E-2</v>
      </c>
      <c r="J32" s="2">
        <v>1.9E-2</v>
      </c>
      <c r="K32" s="2">
        <v>1.4999999999999999E-2</v>
      </c>
      <c r="L32" s="2">
        <v>1.4999999999999999E-2</v>
      </c>
      <c r="O32" s="2">
        <v>3.4000000000000002E-2</v>
      </c>
      <c r="P32" s="2">
        <v>0.41399999999999998</v>
      </c>
      <c r="Q32" s="2">
        <v>3.9E-2</v>
      </c>
      <c r="R32" s="2">
        <v>2.7E-2</v>
      </c>
      <c r="S32" s="2">
        <v>0.06</v>
      </c>
      <c r="T32" s="2">
        <v>5.2999999999999999E-2</v>
      </c>
    </row>
    <row r="33" spans="1:22" x14ac:dyDescent="0.2">
      <c r="B33" s="2">
        <v>0.99099999999999999</v>
      </c>
      <c r="C33" s="2">
        <v>1.0329999999999999</v>
      </c>
      <c r="D33" s="2">
        <v>1.0329999999999999</v>
      </c>
      <c r="G33" s="2">
        <v>4.7E-2</v>
      </c>
      <c r="H33" s="2">
        <v>3.4000000000000002E-2</v>
      </c>
      <c r="I33" s="2">
        <v>2.7E-2</v>
      </c>
      <c r="J33" s="2">
        <v>2.8000000000000001E-2</v>
      </c>
      <c r="K33" s="2">
        <v>6.8000000000000005E-2</v>
      </c>
      <c r="L33" s="2">
        <v>3.5999999999999997E-2</v>
      </c>
      <c r="O33" s="2">
        <v>6.9000000000000006E-2</v>
      </c>
      <c r="P33" s="2">
        <v>0.14699999999999999</v>
      </c>
      <c r="Q33" s="2">
        <v>8.7999999999999995E-2</v>
      </c>
      <c r="R33" s="2">
        <v>3.4000000000000002E-2</v>
      </c>
      <c r="S33" s="2">
        <v>6.6000000000000003E-2</v>
      </c>
      <c r="T33" s="2">
        <v>4.2000000000000003E-2</v>
      </c>
    </row>
    <row r="34" spans="1:22" x14ac:dyDescent="0.2">
      <c r="B34" s="2">
        <v>0.99099999999999999</v>
      </c>
      <c r="C34" s="2">
        <v>0.83899999999999997</v>
      </c>
      <c r="D34" s="2"/>
      <c r="G34" s="2">
        <v>2.8000000000000001E-2</v>
      </c>
      <c r="H34" s="2">
        <v>8.7999999999999995E-2</v>
      </c>
      <c r="I34" s="2">
        <v>2.8000000000000001E-2</v>
      </c>
      <c r="J34" s="2">
        <v>2.8000000000000001E-2</v>
      </c>
      <c r="K34" s="2"/>
      <c r="L34" s="2"/>
      <c r="M34" s="2"/>
      <c r="O34" s="2">
        <v>0.06</v>
      </c>
      <c r="P34" s="2">
        <v>0.28399999999999997</v>
      </c>
      <c r="Q34" s="2">
        <v>4.7E-2</v>
      </c>
      <c r="R34" s="2">
        <v>0.06</v>
      </c>
      <c r="S34" s="2"/>
      <c r="T34" s="2"/>
      <c r="U34" s="2"/>
    </row>
    <row r="35" spans="1:22" x14ac:dyDescent="0.2">
      <c r="B35" s="2">
        <v>0.83899999999999997</v>
      </c>
      <c r="C35" s="2">
        <v>1.2569999999999999</v>
      </c>
      <c r="D35" s="2"/>
      <c r="G35" s="2">
        <v>3.5999999999999997E-2</v>
      </c>
      <c r="H35" s="2">
        <v>5.5E-2</v>
      </c>
      <c r="I35" s="2">
        <v>3.6999999999999998E-2</v>
      </c>
      <c r="J35" s="2">
        <v>3.6999999999999998E-2</v>
      </c>
      <c r="K35" s="2"/>
      <c r="L35" s="2"/>
      <c r="M35" s="2"/>
      <c r="O35" s="2">
        <v>0.11600000000000001</v>
      </c>
      <c r="P35" s="2">
        <v>8.7999999999999995E-2</v>
      </c>
      <c r="Q35" s="2">
        <v>3.9E-2</v>
      </c>
      <c r="R35" s="2">
        <v>6.9000000000000006E-2</v>
      </c>
      <c r="S35" s="2"/>
      <c r="T35" s="2"/>
      <c r="U35" s="2"/>
    </row>
    <row r="36" spans="1:22" x14ac:dyDescent="0.2">
      <c r="G36" s="2"/>
      <c r="H36" s="2"/>
      <c r="I36" s="2">
        <v>3.8699999999999998E-2</v>
      </c>
      <c r="J36" s="2">
        <v>3.0700000000000002E-2</v>
      </c>
      <c r="K36" s="2"/>
      <c r="L36" s="2"/>
      <c r="M36" s="2"/>
      <c r="O36" s="2"/>
      <c r="P36" s="2"/>
      <c r="Q36" s="2">
        <v>6.9800000000000001E-2</v>
      </c>
      <c r="R36" s="2">
        <v>5.8599999999999999E-2</v>
      </c>
      <c r="S36" s="2"/>
      <c r="T36" s="2"/>
      <c r="U36" s="2"/>
    </row>
    <row r="37" spans="1:22" x14ac:dyDescent="0.2">
      <c r="G37" s="2"/>
      <c r="H37" s="2"/>
      <c r="I37" s="2"/>
      <c r="J37" s="2"/>
      <c r="K37" s="2"/>
      <c r="L37" s="2"/>
      <c r="M37" s="2"/>
      <c r="O37" s="2"/>
      <c r="P37" s="2"/>
      <c r="Q37" s="2"/>
      <c r="R37" s="2"/>
      <c r="S37" s="2"/>
      <c r="T37" s="2"/>
      <c r="U37" s="2"/>
      <c r="V37" s="2"/>
    </row>
    <row r="38" spans="1:22" x14ac:dyDescent="0.2">
      <c r="A38" s="12" t="s">
        <v>337</v>
      </c>
      <c r="B38" s="9" t="s">
        <v>338</v>
      </c>
      <c r="C38" s="9" t="s">
        <v>326</v>
      </c>
      <c r="D38" s="9" t="s">
        <v>339</v>
      </c>
      <c r="E38" s="9" t="s">
        <v>340</v>
      </c>
      <c r="F38" s="9" t="s">
        <v>328</v>
      </c>
      <c r="G38" s="9" t="s">
        <v>341</v>
      </c>
      <c r="H38" s="9" t="s">
        <v>342</v>
      </c>
      <c r="I38" s="9" t="s">
        <v>330</v>
      </c>
      <c r="J38" s="9" t="s">
        <v>343</v>
      </c>
      <c r="P38" s="2"/>
      <c r="Q38" s="2"/>
      <c r="R38" s="2"/>
      <c r="S38" s="2"/>
      <c r="T38" s="2"/>
      <c r="U38" s="2"/>
      <c r="V38" s="2"/>
    </row>
    <row r="39" spans="1:22" x14ac:dyDescent="0.2">
      <c r="B39" s="2">
        <v>2.4E-2</v>
      </c>
      <c r="C39" s="2">
        <v>0.14699999999999999</v>
      </c>
      <c r="D39" s="2">
        <v>1.4999999999999999E-2</v>
      </c>
      <c r="E39" s="2">
        <v>3.6999999999999998E-2</v>
      </c>
      <c r="F39" s="2">
        <v>1.4999999999999999E-2</v>
      </c>
      <c r="G39" s="2">
        <v>0.05</v>
      </c>
      <c r="H39" s="2">
        <v>8.0000000000000002E-3</v>
      </c>
      <c r="I39" s="2">
        <v>1.9E-2</v>
      </c>
      <c r="J39" s="2">
        <v>8.0000000000000002E-3</v>
      </c>
    </row>
    <row r="40" spans="1:22" x14ac:dyDescent="0.2">
      <c r="B40" s="2">
        <v>0.01</v>
      </c>
      <c r="C40" s="2">
        <v>5.5E-2</v>
      </c>
      <c r="D40" s="2">
        <v>7.0000000000000001E-3</v>
      </c>
      <c r="E40" s="2">
        <v>3.5999999999999997E-2</v>
      </c>
      <c r="F40" s="2">
        <v>0.01</v>
      </c>
      <c r="G40" s="2">
        <v>8.0000000000000002E-3</v>
      </c>
      <c r="H40" s="2">
        <v>3.4000000000000002E-2</v>
      </c>
      <c r="I40" s="2">
        <v>3.5999999999999997E-2</v>
      </c>
      <c r="J40" s="2">
        <v>1.4999999999999999E-2</v>
      </c>
    </row>
    <row r="41" spans="1:22" x14ac:dyDescent="0.2">
      <c r="B41" s="2">
        <v>1.4999999999999999E-2</v>
      </c>
      <c r="C41" s="2">
        <v>0.28399999999999997</v>
      </c>
      <c r="D41" s="2">
        <v>2.8000000000000001E-2</v>
      </c>
      <c r="E41" s="2">
        <v>0.01</v>
      </c>
      <c r="F41" s="2">
        <v>6.0000000000000001E-3</v>
      </c>
      <c r="G41" s="2">
        <v>2.1999999999999999E-2</v>
      </c>
      <c r="H41" s="2">
        <v>2.8000000000000001E-2</v>
      </c>
      <c r="I41" s="2">
        <v>1.4999999999999999E-2</v>
      </c>
      <c r="J41" s="2">
        <v>2.8000000000000001E-2</v>
      </c>
    </row>
    <row r="42" spans="1:22" x14ac:dyDescent="0.2">
      <c r="B42" s="2">
        <v>4.2000000000000003E-2</v>
      </c>
      <c r="C42" s="2">
        <v>0.13400000000000001</v>
      </c>
      <c r="D42" s="2">
        <v>1.4E-2</v>
      </c>
      <c r="E42" s="2">
        <v>0.01</v>
      </c>
      <c r="F42" s="2">
        <v>8.0000000000000002E-3</v>
      </c>
      <c r="G42" s="2">
        <v>1.9E-2</v>
      </c>
      <c r="H42" s="2">
        <v>4.2000000000000003E-2</v>
      </c>
      <c r="I42" s="2">
        <v>2.4E-2</v>
      </c>
      <c r="J42" s="2">
        <v>6.8000000000000005E-2</v>
      </c>
    </row>
    <row r="43" spans="1:22" x14ac:dyDescent="0.2">
      <c r="B43" s="2">
        <v>3.6999999999999998E-2</v>
      </c>
      <c r="C43" s="2">
        <v>6.4000000000000001E-2</v>
      </c>
      <c r="D43" s="2">
        <v>1.4999999999999999E-2</v>
      </c>
      <c r="E43" s="2">
        <v>3.6999999999999998E-2</v>
      </c>
      <c r="F43" s="2">
        <v>4.2000000000000003E-2</v>
      </c>
      <c r="G43" s="2">
        <v>6.8000000000000005E-2</v>
      </c>
      <c r="H43" s="2">
        <v>2.8000000000000001E-2</v>
      </c>
      <c r="I43" s="2">
        <v>2.4E-2</v>
      </c>
      <c r="J43" s="2">
        <v>3.5999999999999997E-2</v>
      </c>
    </row>
    <row r="44" spans="1:22" x14ac:dyDescent="0.2">
      <c r="B44" s="2">
        <v>3.6999999999999998E-2</v>
      </c>
      <c r="C44" s="2">
        <v>0.28399999999999997</v>
      </c>
      <c r="D44" s="2">
        <v>5.2999999999999999E-2</v>
      </c>
      <c r="E44" s="2">
        <v>1.4999999999999999E-2</v>
      </c>
      <c r="F44" s="2">
        <v>4.7E-2</v>
      </c>
      <c r="G44" s="2">
        <v>3.6999999999999998E-2</v>
      </c>
      <c r="H44" s="2">
        <v>3.5999999999999997E-2</v>
      </c>
      <c r="I44" s="2">
        <v>4.7E-2</v>
      </c>
      <c r="J44" s="2">
        <v>4.7E-2</v>
      </c>
    </row>
    <row r="45" spans="1:22" x14ac:dyDescent="0.2">
      <c r="B45" s="2">
        <v>4.7E-2</v>
      </c>
      <c r="C45" s="2">
        <v>0.123</v>
      </c>
      <c r="D45" s="2">
        <v>4.2000000000000003E-2</v>
      </c>
      <c r="E45" s="2">
        <v>1.4E-2</v>
      </c>
      <c r="F45" s="2">
        <v>4.7E-2</v>
      </c>
      <c r="G45" s="2">
        <v>3.5999999999999997E-2</v>
      </c>
      <c r="H45" s="2">
        <v>4.2000000000000003E-2</v>
      </c>
      <c r="I45" s="2">
        <v>5.5E-2</v>
      </c>
      <c r="J45" s="2">
        <v>2.8000000000000001E-2</v>
      </c>
    </row>
    <row r="46" spans="1:22" x14ac:dyDescent="0.2">
      <c r="B46" s="2">
        <v>8.0000000000000002E-3</v>
      </c>
      <c r="C46" s="2">
        <v>0.28399999999999997</v>
      </c>
      <c r="D46" s="2">
        <v>1.9E-2</v>
      </c>
      <c r="E46" s="2">
        <v>8.0000000000000002E-3</v>
      </c>
      <c r="F46" s="2">
        <v>7.0000000000000001E-3</v>
      </c>
      <c r="G46" s="2">
        <v>3.6999999999999998E-2</v>
      </c>
      <c r="H46" s="2">
        <v>7.0000000000000001E-3</v>
      </c>
      <c r="I46" s="2">
        <v>2.1999999999999999E-2</v>
      </c>
      <c r="J46" s="2">
        <v>0.01</v>
      </c>
    </row>
    <row r="47" spans="1:22" x14ac:dyDescent="0.2">
      <c r="B47" s="2">
        <v>4.7E-2</v>
      </c>
      <c r="C47" s="2">
        <v>0.11600000000000001</v>
      </c>
      <c r="D47" s="2">
        <v>0.01</v>
      </c>
      <c r="E47" s="2">
        <v>1.4999999999999999E-2</v>
      </c>
      <c r="F47" s="2">
        <v>3.5999999999999997E-2</v>
      </c>
      <c r="G47" s="2">
        <v>5.2999999999999999E-2</v>
      </c>
    </row>
    <row r="48" spans="1:22" x14ac:dyDescent="0.2">
      <c r="B48" s="2">
        <v>2.4E-2</v>
      </c>
      <c r="C48" s="2">
        <v>0.28399999999999997</v>
      </c>
      <c r="D48" s="2">
        <v>8.0000000000000002E-3</v>
      </c>
      <c r="E48" s="2">
        <v>3.3000000000000002E-2</v>
      </c>
      <c r="F48" s="2">
        <v>2.1999999999999999E-2</v>
      </c>
      <c r="G48" s="2">
        <v>1.9E-2</v>
      </c>
    </row>
    <row r="49" spans="1:17" x14ac:dyDescent="0.2">
      <c r="B49" s="2"/>
      <c r="C49" s="2"/>
      <c r="D49" s="2"/>
      <c r="E49" s="2"/>
      <c r="F49" s="2"/>
      <c r="G49" s="2"/>
      <c r="H49" s="2"/>
    </row>
    <row r="50" spans="1:17" x14ac:dyDescent="0.2">
      <c r="A50" t="s">
        <v>344</v>
      </c>
      <c r="B50" s="9" t="s">
        <v>338</v>
      </c>
      <c r="C50" s="9" t="s">
        <v>326</v>
      </c>
      <c r="D50" s="9" t="s">
        <v>339</v>
      </c>
      <c r="E50" s="9" t="s">
        <v>340</v>
      </c>
      <c r="F50" s="9" t="s">
        <v>328</v>
      </c>
      <c r="G50" s="9" t="s">
        <v>341</v>
      </c>
      <c r="H50" s="9" t="s">
        <v>342</v>
      </c>
      <c r="I50" s="9" t="s">
        <v>330</v>
      </c>
      <c r="J50" s="9" t="s">
        <v>343</v>
      </c>
    </row>
    <row r="51" spans="1:17" x14ac:dyDescent="0.2">
      <c r="B51" s="2">
        <v>4.6399999999999997</v>
      </c>
      <c r="C51" s="2">
        <v>10.25</v>
      </c>
      <c r="D51" s="2">
        <v>5.23</v>
      </c>
      <c r="E51" s="2">
        <v>5.66</v>
      </c>
      <c r="F51" s="2">
        <v>5.27</v>
      </c>
      <c r="G51" s="2">
        <v>5.62</v>
      </c>
      <c r="H51" s="2">
        <v>4.5199999999999996</v>
      </c>
      <c r="I51" s="2">
        <v>3.16</v>
      </c>
      <c r="J51" s="2">
        <v>4.82</v>
      </c>
    </row>
    <row r="52" spans="1:17" x14ac:dyDescent="0.2">
      <c r="B52" s="2">
        <v>3.64</v>
      </c>
      <c r="C52" s="2">
        <v>6.6</v>
      </c>
      <c r="D52" s="2">
        <v>4.67</v>
      </c>
      <c r="E52" s="2">
        <v>3.84</v>
      </c>
      <c r="F52" s="2">
        <v>4.84</v>
      </c>
      <c r="G52" s="2">
        <v>5.66</v>
      </c>
      <c r="H52" s="2">
        <v>4.68</v>
      </c>
      <c r="I52" s="2">
        <v>5.73</v>
      </c>
      <c r="J52" s="2">
        <v>5.22</v>
      </c>
    </row>
    <row r="53" spans="1:17" x14ac:dyDescent="0.2">
      <c r="B53" s="2">
        <v>4.3499999999999996</v>
      </c>
      <c r="C53" s="2">
        <v>10.25</v>
      </c>
      <c r="D53" s="2">
        <v>4.05</v>
      </c>
      <c r="E53" s="2">
        <v>4.5599999999999996</v>
      </c>
      <c r="F53" s="2">
        <v>4.32</v>
      </c>
      <c r="G53" s="2">
        <v>4.55</v>
      </c>
      <c r="H53" s="2">
        <v>5.67</v>
      </c>
      <c r="I53" s="2">
        <v>6.69</v>
      </c>
      <c r="J53" s="2">
        <v>4.9000000000000004</v>
      </c>
    </row>
    <row r="54" spans="1:17" x14ac:dyDescent="0.2">
      <c r="B54" s="2">
        <v>4.74</v>
      </c>
      <c r="C54" s="2">
        <v>7.68</v>
      </c>
      <c r="D54" s="2">
        <v>4.8</v>
      </c>
      <c r="E54" s="2">
        <v>4.29</v>
      </c>
      <c r="F54" s="2">
        <v>3.66</v>
      </c>
      <c r="G54" s="2">
        <v>5.14</v>
      </c>
      <c r="H54" s="2">
        <v>5.67</v>
      </c>
      <c r="I54" s="2">
        <v>5.27</v>
      </c>
      <c r="J54" s="2">
        <v>4.3899999999999997</v>
      </c>
    </row>
    <row r="55" spans="1:17" x14ac:dyDescent="0.2">
      <c r="B55" s="2">
        <v>5.62</v>
      </c>
      <c r="C55" s="2">
        <v>11.02</v>
      </c>
      <c r="D55" s="2">
        <v>5.71</v>
      </c>
      <c r="E55" s="2">
        <v>6.47</v>
      </c>
      <c r="F55" s="2">
        <v>5.58</v>
      </c>
      <c r="G55" s="2">
        <v>5.13</v>
      </c>
      <c r="H55" s="2">
        <v>5.22</v>
      </c>
      <c r="I55" s="2">
        <v>4.67</v>
      </c>
      <c r="J55" s="2">
        <v>5.12</v>
      </c>
    </row>
    <row r="56" spans="1:17" x14ac:dyDescent="0.2">
      <c r="B56" s="2">
        <v>4.1900000000000004</v>
      </c>
      <c r="C56" s="2">
        <v>9.76</v>
      </c>
      <c r="D56" s="2">
        <v>5.33</v>
      </c>
      <c r="E56" s="2">
        <v>5.03</v>
      </c>
      <c r="F56" s="2">
        <v>3.56</v>
      </c>
      <c r="G56" s="2">
        <v>5.54</v>
      </c>
      <c r="H56" s="2">
        <v>4.75</v>
      </c>
      <c r="I56" s="2">
        <v>4.6100000000000003</v>
      </c>
      <c r="J56" s="2">
        <v>4.3499999999999996</v>
      </c>
    </row>
    <row r="57" spans="1:17" x14ac:dyDescent="0.2">
      <c r="B57" s="2">
        <v>4.3</v>
      </c>
      <c r="C57" s="2">
        <v>11.15</v>
      </c>
      <c r="D57" s="2">
        <v>4.9000000000000004</v>
      </c>
      <c r="E57" s="2">
        <v>3.91</v>
      </c>
      <c r="F57" s="2">
        <v>5.34</v>
      </c>
      <c r="G57" s="2">
        <v>4.84</v>
      </c>
      <c r="H57" s="2">
        <v>5.25</v>
      </c>
      <c r="I57" s="2">
        <v>5.37</v>
      </c>
      <c r="J57" s="2">
        <v>4.71</v>
      </c>
    </row>
    <row r="58" spans="1:17" x14ac:dyDescent="0.2">
      <c r="B58" s="2">
        <v>5.09</v>
      </c>
      <c r="C58" s="2">
        <v>9.18</v>
      </c>
      <c r="D58" s="2">
        <v>5.21</v>
      </c>
      <c r="E58" s="2">
        <v>4.4000000000000004</v>
      </c>
      <c r="F58" s="2">
        <v>4.96</v>
      </c>
      <c r="G58" s="2">
        <v>5.52</v>
      </c>
      <c r="H58" s="2">
        <v>4.8</v>
      </c>
      <c r="I58" s="2">
        <v>4.63</v>
      </c>
      <c r="J58" s="2">
        <v>5.09</v>
      </c>
    </row>
    <row r="59" spans="1:17" x14ac:dyDescent="0.2">
      <c r="B59" s="2">
        <v>5.56</v>
      </c>
      <c r="C59" s="2">
        <v>9.66</v>
      </c>
      <c r="D59" s="2">
        <v>4.13</v>
      </c>
      <c r="E59" s="2">
        <v>3.96</v>
      </c>
      <c r="F59" s="2">
        <v>5.0999999999999996</v>
      </c>
      <c r="G59" s="2">
        <v>4.4000000000000004</v>
      </c>
      <c r="H59" s="2"/>
      <c r="I59" s="2"/>
      <c r="J59" s="2"/>
      <c r="P59" s="2"/>
    </row>
    <row r="60" spans="1:17" x14ac:dyDescent="0.2">
      <c r="B60" s="2">
        <v>5.98</v>
      </c>
      <c r="C60" s="2">
        <v>10.15</v>
      </c>
      <c r="D60" s="2">
        <v>5.68</v>
      </c>
      <c r="E60" s="2">
        <v>4.1100000000000003</v>
      </c>
      <c r="F60" s="2">
        <v>4.6399999999999997</v>
      </c>
      <c r="G60" s="2">
        <v>3.79</v>
      </c>
      <c r="H60" s="2"/>
      <c r="I60" s="2"/>
      <c r="J60" s="2"/>
      <c r="P60" s="2"/>
    </row>
    <row r="61" spans="1:17" x14ac:dyDescent="0.2">
      <c r="A61" s="12" t="s">
        <v>345</v>
      </c>
      <c r="B61" s="24" t="s">
        <v>320</v>
      </c>
      <c r="C61" s="24"/>
      <c r="D61" s="24" t="s">
        <v>346</v>
      </c>
      <c r="E61" s="24"/>
      <c r="F61" s="24" t="s">
        <v>87</v>
      </c>
      <c r="G61" s="24"/>
      <c r="H61" s="2"/>
      <c r="I61" s="12" t="s">
        <v>347</v>
      </c>
      <c r="J61" s="24" t="s">
        <v>320</v>
      </c>
      <c r="K61" s="24"/>
      <c r="L61" s="24" t="s">
        <v>346</v>
      </c>
      <c r="M61" s="24"/>
      <c r="N61" s="24" t="s">
        <v>87</v>
      </c>
      <c r="O61" s="24"/>
      <c r="P61" s="2"/>
    </row>
    <row r="62" spans="1:17" x14ac:dyDescent="0.2">
      <c r="B62" s="9" t="s">
        <v>348</v>
      </c>
      <c r="C62" s="9" t="s">
        <v>349</v>
      </c>
      <c r="D62" s="9" t="s">
        <v>348</v>
      </c>
      <c r="E62" s="9" t="s">
        <v>349</v>
      </c>
      <c r="F62" s="9" t="s">
        <v>348</v>
      </c>
      <c r="G62" s="9" t="s">
        <v>349</v>
      </c>
      <c r="H62" s="2"/>
      <c r="J62" s="9" t="s">
        <v>348</v>
      </c>
      <c r="K62" s="9" t="s">
        <v>349</v>
      </c>
      <c r="L62" s="9" t="s">
        <v>348</v>
      </c>
      <c r="M62" s="9" t="s">
        <v>349</v>
      </c>
      <c r="N62" s="9" t="s">
        <v>348</v>
      </c>
      <c r="O62" s="9" t="s">
        <v>349</v>
      </c>
      <c r="P62" s="2"/>
      <c r="Q62" s="2"/>
    </row>
    <row r="63" spans="1:17" x14ac:dyDescent="0.2">
      <c r="B63" s="2">
        <v>438.2</v>
      </c>
      <c r="C63" s="2">
        <v>699.899</v>
      </c>
      <c r="D63" s="2">
        <v>564.399</v>
      </c>
      <c r="E63" s="2">
        <v>517.99900000000002</v>
      </c>
      <c r="F63" s="2">
        <v>406.06599999999997</v>
      </c>
      <c r="G63" s="2">
        <v>413.46600000000001</v>
      </c>
      <c r="H63" s="2"/>
      <c r="I63" s="2"/>
      <c r="J63" s="2">
        <v>4.7043400000000002</v>
      </c>
      <c r="K63" s="2">
        <v>4.2045399999999997</v>
      </c>
      <c r="L63" s="2">
        <v>3.8400500000000002</v>
      </c>
      <c r="M63" s="2">
        <v>4.5582700000000003</v>
      </c>
      <c r="N63" s="2">
        <v>2.8605</v>
      </c>
      <c r="O63" s="2">
        <v>3.0192999999999999</v>
      </c>
      <c r="P63" s="2"/>
      <c r="Q63" s="2"/>
    </row>
    <row r="64" spans="1:17" x14ac:dyDescent="0.2">
      <c r="B64" s="2">
        <v>408.2</v>
      </c>
      <c r="C64" s="2">
        <v>588.33299999999997</v>
      </c>
      <c r="D64" s="2">
        <v>339.233</v>
      </c>
      <c r="E64" s="2">
        <v>342.53300000000002</v>
      </c>
      <c r="F64" s="2">
        <v>428.3</v>
      </c>
      <c r="G64" s="2">
        <v>427.233</v>
      </c>
      <c r="J64" s="2">
        <v>4.2820900000000002</v>
      </c>
      <c r="K64" s="2">
        <v>3.9071699999999998</v>
      </c>
      <c r="L64" s="2">
        <v>3.6431800000000001</v>
      </c>
      <c r="M64" s="2">
        <v>3.5593499999999998</v>
      </c>
      <c r="N64" s="2">
        <v>3.3783599999999998</v>
      </c>
      <c r="O64" s="2">
        <v>3.3183500000000001</v>
      </c>
    </row>
    <row r="65" spans="1:30" x14ac:dyDescent="0.2">
      <c r="B65" s="2">
        <v>382.733</v>
      </c>
      <c r="C65" s="2">
        <v>354.93299999999999</v>
      </c>
      <c r="D65" s="2">
        <v>519.93299999999999</v>
      </c>
      <c r="E65" s="2">
        <v>373.43299999999999</v>
      </c>
      <c r="F65" s="2">
        <v>332.46600000000001</v>
      </c>
      <c r="G65" s="2">
        <v>657.83299999999997</v>
      </c>
      <c r="J65" s="2">
        <v>3.6718700000000002</v>
      </c>
      <c r="K65" s="2">
        <v>3.23976</v>
      </c>
      <c r="L65" s="2">
        <v>3.5813999999999999</v>
      </c>
      <c r="M65" s="2">
        <v>3.5054500000000002</v>
      </c>
      <c r="N65" s="2">
        <v>3.3298800000000002</v>
      </c>
      <c r="O65" s="2">
        <v>3.9504700000000001</v>
      </c>
    </row>
    <row r="66" spans="1:30" x14ac:dyDescent="0.2">
      <c r="B66" s="2">
        <v>381.5</v>
      </c>
      <c r="C66" s="2">
        <v>427.8</v>
      </c>
      <c r="D66" s="2">
        <v>361.53300000000002</v>
      </c>
      <c r="E66" s="2">
        <v>389.86599999999999</v>
      </c>
      <c r="F66" s="2">
        <v>334.8</v>
      </c>
      <c r="G66" s="2">
        <v>588.43299999999999</v>
      </c>
      <c r="J66" s="2">
        <v>4.00204</v>
      </c>
      <c r="K66" s="2">
        <v>4.5525900000000004</v>
      </c>
      <c r="L66" s="2">
        <v>3.8273899999999998</v>
      </c>
      <c r="M66" s="2">
        <v>3.67665</v>
      </c>
      <c r="N66" s="2">
        <v>3.89994</v>
      </c>
      <c r="O66" s="2">
        <v>4.3079000000000001</v>
      </c>
    </row>
    <row r="67" spans="1:30" x14ac:dyDescent="0.2">
      <c r="B67" s="2">
        <v>281.83300000000003</v>
      </c>
      <c r="C67" s="2">
        <v>552.66600000000005</v>
      </c>
      <c r="D67" s="2">
        <v>337.96600000000001</v>
      </c>
      <c r="E67" s="2">
        <v>361.7</v>
      </c>
      <c r="F67" s="2">
        <v>242.9</v>
      </c>
      <c r="G67" s="2">
        <v>368.53300000000002</v>
      </c>
      <c r="J67" s="2">
        <v>4.1371399999999996</v>
      </c>
      <c r="K67" s="2">
        <v>3.8757600000000001</v>
      </c>
      <c r="L67" s="2">
        <v>3.91662</v>
      </c>
      <c r="M67" s="2">
        <v>3.6715100000000001</v>
      </c>
      <c r="N67" s="2">
        <v>2.9167800000000002</v>
      </c>
      <c r="O67" s="2">
        <v>3.2151999999999998</v>
      </c>
    </row>
    <row r="68" spans="1:30" x14ac:dyDescent="0.2">
      <c r="B68" s="2">
        <v>271.86599999999999</v>
      </c>
      <c r="C68" s="2">
        <v>456.733</v>
      </c>
      <c r="D68" s="2">
        <v>250.5</v>
      </c>
      <c r="E68" s="2">
        <v>372.13299999999998</v>
      </c>
      <c r="F68" s="2">
        <v>548.23299999999995</v>
      </c>
      <c r="G68" s="2">
        <v>440.46600000000001</v>
      </c>
      <c r="J68" s="2">
        <v>3.86775</v>
      </c>
      <c r="K68" s="2">
        <v>3.75265</v>
      </c>
      <c r="L68" s="2">
        <v>2.5135700000000001</v>
      </c>
      <c r="M68" s="2">
        <v>3.5101499999999999</v>
      </c>
      <c r="N68" s="2">
        <v>2.7210899999999998</v>
      </c>
      <c r="O68" s="2">
        <v>2.6175600000000001</v>
      </c>
    </row>
    <row r="69" spans="1:30" x14ac:dyDescent="0.2">
      <c r="B69" s="2">
        <v>392.83300000000003</v>
      </c>
      <c r="C69" s="2">
        <v>512.33299999999997</v>
      </c>
      <c r="D69" s="2">
        <v>285.13299999999998</v>
      </c>
      <c r="E69" s="2">
        <v>451.93299999999999</v>
      </c>
      <c r="F69" s="2">
        <v>590.26599999999996</v>
      </c>
      <c r="G69" s="2">
        <v>594.399</v>
      </c>
      <c r="J69" s="2">
        <v>4.12582</v>
      </c>
      <c r="K69" s="2">
        <v>3.2912499999999998</v>
      </c>
      <c r="L69" s="2">
        <v>3.2110500000000002</v>
      </c>
      <c r="M69" s="2">
        <v>2.95384</v>
      </c>
      <c r="N69" s="2">
        <v>3.8217400000000001</v>
      </c>
      <c r="O69" s="2">
        <v>3.4977200000000002</v>
      </c>
    </row>
    <row r="70" spans="1:30" x14ac:dyDescent="0.2">
      <c r="B70" s="2">
        <v>386.33300000000003</v>
      </c>
      <c r="C70" s="2">
        <v>322.26600000000002</v>
      </c>
      <c r="D70" s="2">
        <v>507.399</v>
      </c>
      <c r="E70" s="2">
        <v>525.53300000000002</v>
      </c>
      <c r="F70" s="2">
        <v>279.33300000000003</v>
      </c>
      <c r="G70" s="2">
        <v>383.03300000000002</v>
      </c>
      <c r="J70" s="2">
        <v>3.4392399999999999</v>
      </c>
      <c r="K70" s="2">
        <v>3.0477500000000002</v>
      </c>
      <c r="L70" s="2">
        <v>3.7976299999999998</v>
      </c>
      <c r="M70" s="2">
        <v>4.0359499999999997</v>
      </c>
      <c r="N70" s="2">
        <v>3.5400999999999998</v>
      </c>
      <c r="O70" s="2">
        <v>3.5430999999999999</v>
      </c>
    </row>
    <row r="71" spans="1:30" x14ac:dyDescent="0.2">
      <c r="B71" s="2">
        <v>353.666</v>
      </c>
      <c r="C71" s="2">
        <v>399.06599999999997</v>
      </c>
      <c r="D71" s="2">
        <v>343.06599999999997</v>
      </c>
      <c r="E71" s="2">
        <v>429.7</v>
      </c>
      <c r="J71" s="2">
        <v>4.7710600000000003</v>
      </c>
      <c r="K71" s="2">
        <v>4.0755699999999999</v>
      </c>
      <c r="L71" s="2">
        <v>3.1802199999999998</v>
      </c>
      <c r="M71" s="2">
        <v>3.36625</v>
      </c>
    </row>
    <row r="72" spans="1:30" x14ac:dyDescent="0.2">
      <c r="B72" s="2">
        <v>445.06599999999997</v>
      </c>
      <c r="C72" s="2">
        <v>437.86599999999999</v>
      </c>
      <c r="J72" s="2">
        <v>3.70519</v>
      </c>
      <c r="K72" s="2">
        <v>3.1864599999999998</v>
      </c>
      <c r="L72" s="2"/>
      <c r="M72" s="2"/>
    </row>
    <row r="73" spans="1:30" x14ac:dyDescent="0.2">
      <c r="A73" s="12" t="s">
        <v>350</v>
      </c>
      <c r="C73" s="24" t="s">
        <v>320</v>
      </c>
      <c r="D73" s="24"/>
      <c r="E73" s="24"/>
      <c r="F73" s="24"/>
      <c r="G73" s="24"/>
      <c r="H73" s="24"/>
      <c r="I73" s="24"/>
      <c r="J73" s="24"/>
      <c r="K73" s="24"/>
      <c r="L73" s="24"/>
      <c r="M73" s="24" t="s">
        <v>334</v>
      </c>
      <c r="N73" s="24"/>
      <c r="O73" s="24"/>
      <c r="P73" s="24"/>
      <c r="Q73" s="24"/>
      <c r="R73" s="24"/>
      <c r="S73" s="24"/>
      <c r="T73" s="24"/>
      <c r="U73" s="23" t="s">
        <v>351</v>
      </c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x14ac:dyDescent="0.2">
      <c r="B74" t="s">
        <v>352</v>
      </c>
      <c r="C74" s="2">
        <v>151.27000000000001</v>
      </c>
      <c r="D74" s="2">
        <v>129.43</v>
      </c>
      <c r="E74" s="2">
        <v>149.77000000000001</v>
      </c>
      <c r="F74" s="2">
        <v>70.069999999999993</v>
      </c>
      <c r="G74" s="2">
        <v>42.54</v>
      </c>
      <c r="H74" s="2">
        <v>212.66</v>
      </c>
      <c r="I74" s="2">
        <v>63.93</v>
      </c>
      <c r="J74" s="2">
        <v>267.14999999999998</v>
      </c>
      <c r="K74" s="2">
        <v>124.12</v>
      </c>
      <c r="L74" s="2">
        <v>209</v>
      </c>
      <c r="M74" s="2">
        <v>302.26</v>
      </c>
      <c r="N74" s="2">
        <v>62.9</v>
      </c>
      <c r="O74" s="2">
        <v>99.13</v>
      </c>
      <c r="P74" s="2">
        <v>103.62</v>
      </c>
      <c r="Q74" s="2">
        <v>38.44</v>
      </c>
      <c r="R74" s="2">
        <v>162.66</v>
      </c>
      <c r="S74" s="2">
        <v>224.07</v>
      </c>
      <c r="T74" s="2">
        <v>90.78</v>
      </c>
      <c r="U74" s="2">
        <v>246.63</v>
      </c>
      <c r="V74" s="2">
        <v>183.97</v>
      </c>
      <c r="W74" s="2">
        <v>127.2</v>
      </c>
      <c r="X74" s="2">
        <v>121.26</v>
      </c>
      <c r="Y74" s="2">
        <v>143.93</v>
      </c>
      <c r="Z74" s="2">
        <v>280.14</v>
      </c>
      <c r="AA74" s="2">
        <v>92.23</v>
      </c>
      <c r="AB74" s="2">
        <v>49.21</v>
      </c>
      <c r="AC74" s="2">
        <v>162.1</v>
      </c>
      <c r="AD74" s="2">
        <v>148.82</v>
      </c>
    </row>
    <row r="75" spans="1:30" x14ac:dyDescent="0.2">
      <c r="B75" t="s">
        <v>353</v>
      </c>
      <c r="C75" s="2">
        <v>62.18</v>
      </c>
      <c r="D75" s="2">
        <v>355.73</v>
      </c>
      <c r="E75" s="2">
        <v>117.36</v>
      </c>
      <c r="F75" s="2">
        <v>130.38</v>
      </c>
      <c r="G75" s="2">
        <v>32.86</v>
      </c>
      <c r="H75" s="2">
        <v>50.04</v>
      </c>
      <c r="I75" s="2">
        <v>169.66</v>
      </c>
      <c r="J75" s="2">
        <v>264.62</v>
      </c>
      <c r="K75" s="2">
        <v>33.14</v>
      </c>
      <c r="L75" s="2">
        <v>40.35</v>
      </c>
      <c r="M75" s="2">
        <v>175.37</v>
      </c>
      <c r="N75" s="2">
        <v>73.48</v>
      </c>
      <c r="O75" s="2">
        <v>51.84</v>
      </c>
      <c r="P75" s="2">
        <v>72.05</v>
      </c>
      <c r="Q75" s="2">
        <v>112.36</v>
      </c>
      <c r="R75" s="2">
        <v>70.819999999999993</v>
      </c>
      <c r="S75" s="2">
        <v>139.41999999999999</v>
      </c>
      <c r="T75" s="2">
        <v>71.010000000000005</v>
      </c>
      <c r="U75" s="2">
        <v>49.46</v>
      </c>
      <c r="V75" s="2">
        <v>45.29</v>
      </c>
      <c r="W75" s="2">
        <v>9.76</v>
      </c>
      <c r="X75" s="2">
        <v>118.27</v>
      </c>
      <c r="Y75" s="2">
        <v>52.11</v>
      </c>
      <c r="Z75" s="2">
        <v>18.260000000000002</v>
      </c>
      <c r="AA75" s="2">
        <v>54.88</v>
      </c>
      <c r="AB75" s="2">
        <v>183.02</v>
      </c>
      <c r="AC75" s="2">
        <v>260.83</v>
      </c>
      <c r="AD75" s="2">
        <v>142.44999999999999</v>
      </c>
    </row>
    <row r="76" spans="1:30" x14ac:dyDescent="0.2">
      <c r="B76" t="s">
        <v>354</v>
      </c>
      <c r="C76" s="2">
        <v>44.93</v>
      </c>
      <c r="D76" s="2">
        <v>38.909999999999997</v>
      </c>
      <c r="E76" s="2">
        <v>32.47</v>
      </c>
      <c r="F76" s="2">
        <v>43.6</v>
      </c>
      <c r="G76" s="2">
        <v>14.58</v>
      </c>
      <c r="H76" s="2">
        <v>34.36</v>
      </c>
      <c r="I76" s="2">
        <v>48.31</v>
      </c>
      <c r="J76" s="2">
        <v>15.5</v>
      </c>
      <c r="K76" s="2">
        <v>18.18</v>
      </c>
      <c r="L76" s="2">
        <v>83.28</v>
      </c>
      <c r="M76" s="2">
        <v>192.45</v>
      </c>
      <c r="N76" s="2">
        <v>46.83</v>
      </c>
      <c r="O76" s="2">
        <v>42.27</v>
      </c>
      <c r="P76" s="2">
        <v>6.24</v>
      </c>
      <c r="Q76" s="2">
        <v>58.45</v>
      </c>
      <c r="R76" s="2">
        <v>13.39</v>
      </c>
      <c r="S76" s="2">
        <v>24.15</v>
      </c>
      <c r="T76" s="2">
        <v>22.05</v>
      </c>
      <c r="U76" s="2">
        <v>39.909999999999997</v>
      </c>
      <c r="V76" s="2">
        <v>13.59</v>
      </c>
      <c r="W76" s="2">
        <v>43.99</v>
      </c>
      <c r="X76" s="2">
        <v>13.03</v>
      </c>
      <c r="Y76" s="2">
        <v>23.53</v>
      </c>
      <c r="Z76" s="2">
        <v>15.77</v>
      </c>
      <c r="AA76" s="2">
        <v>11.23</v>
      </c>
      <c r="AB76" s="2">
        <v>42.75</v>
      </c>
      <c r="AC76" s="2">
        <v>30.98</v>
      </c>
      <c r="AD76" s="2">
        <v>12.67</v>
      </c>
    </row>
    <row r="77" spans="1:30" x14ac:dyDescent="0.2">
      <c r="B77" t="s">
        <v>355</v>
      </c>
      <c r="C77" s="2">
        <v>17.329999999999998</v>
      </c>
      <c r="D77" s="2">
        <v>10.25</v>
      </c>
      <c r="E77" s="2">
        <v>20.13</v>
      </c>
      <c r="F77" s="2">
        <v>22.35</v>
      </c>
      <c r="G77" s="2">
        <v>15.93</v>
      </c>
      <c r="H77" s="2">
        <v>10.49</v>
      </c>
      <c r="I77" s="2">
        <v>9.17</v>
      </c>
      <c r="J77" s="2">
        <v>14.43</v>
      </c>
      <c r="K77" s="2">
        <v>6.22</v>
      </c>
      <c r="L77" s="2">
        <v>104.11</v>
      </c>
      <c r="M77" s="2">
        <v>25.1</v>
      </c>
      <c r="N77" s="2">
        <v>58.34</v>
      </c>
      <c r="O77" s="2">
        <v>19.920000000000002</v>
      </c>
      <c r="P77" s="2">
        <v>15.51</v>
      </c>
      <c r="Q77" s="2">
        <v>23.35</v>
      </c>
      <c r="R77" s="2">
        <v>11.52</v>
      </c>
      <c r="S77" s="2">
        <v>5.95</v>
      </c>
      <c r="T77" s="2">
        <v>18.79</v>
      </c>
      <c r="U77">
        <v>37.81</v>
      </c>
      <c r="V77">
        <v>18.93</v>
      </c>
      <c r="W77">
        <v>18.23</v>
      </c>
      <c r="X77">
        <v>64.2</v>
      </c>
      <c r="Y77">
        <v>34.53</v>
      </c>
      <c r="Z77">
        <v>13.51</v>
      </c>
      <c r="AA77">
        <v>28.27</v>
      </c>
      <c r="AB77">
        <v>6.69</v>
      </c>
      <c r="AC77">
        <v>31.83</v>
      </c>
      <c r="AD77">
        <v>66.319999999999993</v>
      </c>
    </row>
    <row r="78" spans="1:30" x14ac:dyDescent="0.2">
      <c r="B78" t="s">
        <v>356</v>
      </c>
      <c r="C78" s="2">
        <v>15.05</v>
      </c>
      <c r="D78" s="2">
        <v>10.19</v>
      </c>
      <c r="E78" s="2">
        <v>19.62</v>
      </c>
      <c r="F78" s="2">
        <v>15.14</v>
      </c>
      <c r="G78" s="2">
        <v>8.4</v>
      </c>
      <c r="H78" s="2">
        <v>16.73</v>
      </c>
      <c r="I78" s="2">
        <v>13.43</v>
      </c>
      <c r="J78" s="2">
        <v>40.1</v>
      </c>
      <c r="K78" s="2">
        <v>13.55</v>
      </c>
      <c r="L78" s="2">
        <v>17.93</v>
      </c>
      <c r="M78" s="2">
        <v>4.13</v>
      </c>
      <c r="N78" s="2">
        <v>26.72</v>
      </c>
      <c r="O78" s="2">
        <v>16.37</v>
      </c>
      <c r="P78" s="2">
        <v>10.199999999999999</v>
      </c>
      <c r="Q78" s="2">
        <v>17.36</v>
      </c>
      <c r="R78" s="2">
        <v>21.95</v>
      </c>
      <c r="S78" s="2">
        <v>43.38</v>
      </c>
      <c r="T78" s="2">
        <v>33.119999999999997</v>
      </c>
      <c r="U78">
        <v>10.35</v>
      </c>
      <c r="V78">
        <v>9.6</v>
      </c>
      <c r="W78">
        <v>21.62</v>
      </c>
      <c r="X78">
        <v>19.8</v>
      </c>
      <c r="Y78">
        <v>21.26</v>
      </c>
      <c r="Z78">
        <v>31.18</v>
      </c>
      <c r="AA78">
        <v>14.06</v>
      </c>
      <c r="AB78">
        <v>3.72</v>
      </c>
      <c r="AC78">
        <v>15.63</v>
      </c>
      <c r="AD78">
        <v>12.31</v>
      </c>
    </row>
    <row r="79" spans="1:30" s="19" customFormat="1" x14ac:dyDescent="0.2">
      <c r="B79" s="19" t="s">
        <v>419</v>
      </c>
      <c r="C79" s="19">
        <v>36.21</v>
      </c>
      <c r="D79" s="19">
        <v>15.56</v>
      </c>
      <c r="E79" s="19">
        <v>11.09</v>
      </c>
      <c r="F79" s="19">
        <v>11.3</v>
      </c>
      <c r="G79" s="19">
        <v>8.0399999999999991</v>
      </c>
      <c r="H79" s="19">
        <v>35.99</v>
      </c>
      <c r="I79" s="19">
        <v>19.18</v>
      </c>
      <c r="J79" s="19">
        <v>17.36</v>
      </c>
      <c r="K79" s="19">
        <v>5.27</v>
      </c>
      <c r="L79" s="19">
        <v>35.76</v>
      </c>
      <c r="M79" s="20">
        <v>25.8</v>
      </c>
      <c r="N79" s="20">
        <v>17.260000000000002</v>
      </c>
      <c r="O79" s="20">
        <v>11.99</v>
      </c>
      <c r="P79" s="20">
        <v>16.88</v>
      </c>
      <c r="Q79" s="20">
        <v>23.41</v>
      </c>
      <c r="R79" s="20">
        <v>16.03</v>
      </c>
      <c r="S79" s="20">
        <v>9.3000000000000007</v>
      </c>
      <c r="T79" s="20">
        <v>30.42</v>
      </c>
      <c r="U79" s="20">
        <v>10.29</v>
      </c>
      <c r="V79" s="20">
        <v>26.54</v>
      </c>
      <c r="W79" s="20">
        <v>10.74</v>
      </c>
      <c r="X79" s="20">
        <v>40.520000000000003</v>
      </c>
      <c r="Y79" s="20">
        <v>26.14</v>
      </c>
      <c r="Z79" s="20">
        <v>23.42</v>
      </c>
      <c r="AA79" s="20">
        <v>55.58</v>
      </c>
      <c r="AB79" s="20">
        <v>8.73</v>
      </c>
      <c r="AC79" s="20">
        <v>37.96</v>
      </c>
      <c r="AD79" s="20">
        <v>38.56</v>
      </c>
    </row>
    <row r="80" spans="1:30" x14ac:dyDescent="0.2"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32" x14ac:dyDescent="0.2">
      <c r="A81" s="12" t="s">
        <v>357</v>
      </c>
      <c r="C81" s="24" t="s">
        <v>321</v>
      </c>
      <c r="D81" s="24"/>
      <c r="E81" s="24"/>
      <c r="F81" s="24"/>
      <c r="G81" s="24"/>
      <c r="H81" s="24"/>
      <c r="I81" s="24"/>
      <c r="J81" s="24"/>
      <c r="K81" s="24"/>
      <c r="L81" s="24"/>
      <c r="M81" s="24" t="s">
        <v>320</v>
      </c>
      <c r="N81" s="24"/>
      <c r="O81" s="24"/>
      <c r="P81" s="24"/>
      <c r="Q81" s="24"/>
      <c r="R81" s="24"/>
      <c r="S81" s="24"/>
      <c r="T81" s="24"/>
      <c r="U81" s="24"/>
      <c r="V81" s="24"/>
      <c r="W81" s="24" t="s">
        <v>334</v>
      </c>
      <c r="X81" s="24"/>
      <c r="Y81" s="24"/>
      <c r="Z81" s="24"/>
      <c r="AA81" s="24"/>
      <c r="AB81" s="24"/>
      <c r="AC81" s="24"/>
      <c r="AD81" s="24"/>
      <c r="AE81" s="24"/>
      <c r="AF81" s="24"/>
    </row>
    <row r="82" spans="1:32" x14ac:dyDescent="0.2">
      <c r="B82" t="s">
        <v>352</v>
      </c>
      <c r="C82" s="2">
        <v>369.3</v>
      </c>
      <c r="D82" s="2">
        <v>138.27000000000001</v>
      </c>
      <c r="E82" s="2">
        <v>83.08</v>
      </c>
      <c r="F82" s="2">
        <v>467.17</v>
      </c>
      <c r="G82" s="2">
        <v>247.85</v>
      </c>
      <c r="H82" s="2">
        <v>152.86000000000001</v>
      </c>
      <c r="I82" s="2">
        <v>239.02</v>
      </c>
      <c r="J82" s="2">
        <v>473.6</v>
      </c>
      <c r="K82" s="2">
        <v>137.94</v>
      </c>
      <c r="L82" s="2">
        <v>39.729999999999997</v>
      </c>
      <c r="M82" s="2">
        <v>332.7</v>
      </c>
      <c r="N82" s="2">
        <v>178</v>
      </c>
      <c r="O82" s="2">
        <v>324.06</v>
      </c>
      <c r="P82" s="2">
        <v>113.42</v>
      </c>
      <c r="Q82" s="2">
        <v>443.21</v>
      </c>
      <c r="R82" s="2">
        <v>332.1</v>
      </c>
      <c r="S82" s="2">
        <v>232.63</v>
      </c>
      <c r="T82" s="2">
        <v>301.95</v>
      </c>
      <c r="U82" s="2">
        <v>151.04</v>
      </c>
      <c r="V82" s="2">
        <v>77.84</v>
      </c>
      <c r="W82" s="2">
        <v>26.09</v>
      </c>
      <c r="X82" s="2">
        <v>528.66999999999996</v>
      </c>
      <c r="Y82" s="2">
        <v>175.61</v>
      </c>
      <c r="Z82" s="2">
        <v>54.94</v>
      </c>
      <c r="AA82" s="2">
        <v>70.34</v>
      </c>
      <c r="AB82" s="2">
        <v>250.9</v>
      </c>
      <c r="AC82" s="2">
        <v>7.8</v>
      </c>
      <c r="AD82" s="2">
        <v>171.48</v>
      </c>
      <c r="AE82" s="2"/>
      <c r="AF82" s="2"/>
    </row>
    <row r="83" spans="1:32" x14ac:dyDescent="0.2">
      <c r="B83" t="s">
        <v>353</v>
      </c>
      <c r="C83" s="2">
        <v>12.5</v>
      </c>
      <c r="D83" s="2">
        <v>50.84</v>
      </c>
      <c r="E83" s="2">
        <v>24.38</v>
      </c>
      <c r="F83" s="2">
        <v>346</v>
      </c>
      <c r="G83" s="2">
        <v>113.19</v>
      </c>
      <c r="H83" s="2">
        <v>98.21</v>
      </c>
      <c r="I83" s="2">
        <v>76.489999999999995</v>
      </c>
      <c r="J83" s="2">
        <v>179.82</v>
      </c>
      <c r="K83" s="2">
        <v>78.680000000000007</v>
      </c>
      <c r="L83" s="2">
        <v>386.43</v>
      </c>
      <c r="M83" s="2">
        <v>209.68</v>
      </c>
      <c r="N83" s="2">
        <v>192.08</v>
      </c>
      <c r="O83" s="2">
        <v>362.31</v>
      </c>
      <c r="P83" s="2">
        <v>143.27000000000001</v>
      </c>
      <c r="Q83" s="2">
        <v>253.46</v>
      </c>
      <c r="R83" s="2">
        <v>197.53</v>
      </c>
      <c r="S83" s="2">
        <v>201.04</v>
      </c>
      <c r="T83" s="2">
        <v>75.98</v>
      </c>
      <c r="U83" s="2">
        <v>69.3</v>
      </c>
      <c r="V83" s="2">
        <v>303.27</v>
      </c>
      <c r="W83" s="2">
        <v>62.98</v>
      </c>
      <c r="X83" s="2">
        <v>236.17</v>
      </c>
      <c r="Y83" s="2">
        <v>164.18</v>
      </c>
      <c r="Z83" s="2">
        <v>11.31</v>
      </c>
      <c r="AA83" s="2">
        <v>19.829999999999998</v>
      </c>
      <c r="AB83" s="2">
        <v>169.03</v>
      </c>
      <c r="AC83" s="2">
        <v>35.520000000000003</v>
      </c>
      <c r="AD83" s="2">
        <v>15.94</v>
      </c>
      <c r="AE83" s="2"/>
      <c r="AF83" s="2"/>
    </row>
    <row r="84" spans="1:32" x14ac:dyDescent="0.2">
      <c r="B84" t="s">
        <v>354</v>
      </c>
      <c r="C84" s="2">
        <v>8.06</v>
      </c>
      <c r="D84" s="2">
        <v>97.57</v>
      </c>
      <c r="E84" s="2">
        <v>20.77</v>
      </c>
      <c r="F84" s="2">
        <v>169.27</v>
      </c>
      <c r="G84" s="2">
        <v>22.46</v>
      </c>
      <c r="H84" s="2">
        <v>90.71</v>
      </c>
      <c r="I84" s="2">
        <v>20.57</v>
      </c>
      <c r="J84" s="2">
        <v>33.22</v>
      </c>
      <c r="K84" s="2">
        <v>86.97</v>
      </c>
      <c r="L84" s="2">
        <v>84.68</v>
      </c>
      <c r="M84" s="2">
        <v>193.65</v>
      </c>
      <c r="N84" s="2">
        <v>150.13</v>
      </c>
      <c r="O84" s="2">
        <v>174.68</v>
      </c>
      <c r="P84" s="2">
        <v>57.2</v>
      </c>
      <c r="Q84" s="2">
        <v>31.22</v>
      </c>
      <c r="R84" s="2">
        <v>17.45</v>
      </c>
      <c r="S84" s="2">
        <v>64.650000000000006</v>
      </c>
      <c r="T84" s="2">
        <v>155.46</v>
      </c>
      <c r="U84" s="2">
        <v>13.23</v>
      </c>
      <c r="V84" s="2">
        <v>138.99</v>
      </c>
      <c r="W84" s="2">
        <v>112.34</v>
      </c>
      <c r="X84" s="2">
        <v>47.66</v>
      </c>
      <c r="Y84" s="2">
        <v>54.05</v>
      </c>
      <c r="Z84" s="2">
        <v>38.049999999999997</v>
      </c>
      <c r="AA84" s="2">
        <v>22.84</v>
      </c>
      <c r="AB84" s="2">
        <v>58.84</v>
      </c>
      <c r="AC84" s="2">
        <v>43.46</v>
      </c>
      <c r="AD84" s="2">
        <v>27.1</v>
      </c>
      <c r="AE84" s="2"/>
      <c r="AF84" s="2"/>
    </row>
    <row r="85" spans="1:32" x14ac:dyDescent="0.2">
      <c r="B85" t="s">
        <v>355</v>
      </c>
      <c r="C85" s="2">
        <v>63.78</v>
      </c>
      <c r="D85" s="2">
        <v>118.79</v>
      </c>
      <c r="E85" s="2">
        <v>76.03</v>
      </c>
      <c r="F85" s="2">
        <v>126.17</v>
      </c>
      <c r="G85" s="2">
        <v>34.83</v>
      </c>
      <c r="H85" s="2">
        <v>71.81</v>
      </c>
      <c r="I85" s="2">
        <v>10.77</v>
      </c>
      <c r="J85" s="2">
        <v>37.57</v>
      </c>
      <c r="K85" s="2">
        <v>89.19</v>
      </c>
      <c r="L85" s="2">
        <v>75.239999999999995</v>
      </c>
      <c r="M85" s="2">
        <v>53.56</v>
      </c>
      <c r="N85" s="2">
        <v>107.75</v>
      </c>
      <c r="O85" s="2">
        <v>59.29</v>
      </c>
      <c r="P85" s="2">
        <v>35.049999999999997</v>
      </c>
      <c r="Q85" s="2">
        <v>106.54</v>
      </c>
      <c r="R85" s="2">
        <v>86.89</v>
      </c>
      <c r="S85" s="2">
        <v>52.21</v>
      </c>
      <c r="T85" s="2">
        <v>33.08</v>
      </c>
      <c r="U85" s="2">
        <v>41.19</v>
      </c>
      <c r="V85" s="2">
        <v>45.78</v>
      </c>
      <c r="W85" s="2">
        <v>28.43</v>
      </c>
      <c r="X85" s="2">
        <v>86.45</v>
      </c>
      <c r="Y85" s="2">
        <v>26.51</v>
      </c>
      <c r="Z85" s="2">
        <v>27.27</v>
      </c>
      <c r="AA85" s="2">
        <v>12.67</v>
      </c>
      <c r="AB85" s="2">
        <v>85.78</v>
      </c>
      <c r="AC85" s="2">
        <v>58.65</v>
      </c>
      <c r="AD85" s="2">
        <v>86.1</v>
      </c>
      <c r="AE85" s="2"/>
      <c r="AF85" s="2"/>
    </row>
    <row r="86" spans="1:32" x14ac:dyDescent="0.2">
      <c r="B86" t="s">
        <v>356</v>
      </c>
      <c r="C86" s="2">
        <v>34.119999999999997</v>
      </c>
      <c r="D86" s="2">
        <v>98.57</v>
      </c>
      <c r="E86" s="2">
        <v>69.599999999999994</v>
      </c>
      <c r="F86" s="2">
        <v>117.26</v>
      </c>
      <c r="G86" s="2">
        <v>19.989999999999998</v>
      </c>
      <c r="H86" s="2">
        <v>81.459999999999994</v>
      </c>
      <c r="I86" s="2">
        <v>11.42</v>
      </c>
      <c r="J86" s="2">
        <v>36.82</v>
      </c>
      <c r="K86" s="2">
        <v>79.52</v>
      </c>
      <c r="L86" s="2">
        <v>99.57</v>
      </c>
      <c r="M86" s="2">
        <v>45.6</v>
      </c>
      <c r="N86" s="2">
        <v>114.91</v>
      </c>
      <c r="O86" s="2">
        <v>22.05</v>
      </c>
      <c r="P86" s="2">
        <v>20.58</v>
      </c>
      <c r="Q86" s="2">
        <v>137.65</v>
      </c>
      <c r="R86" s="2">
        <v>72.569999999999993</v>
      </c>
      <c r="S86" s="2">
        <v>86.02</v>
      </c>
      <c r="T86" s="2">
        <v>49.36</v>
      </c>
      <c r="U86" s="2">
        <v>36.69</v>
      </c>
      <c r="V86" s="2">
        <v>122.15</v>
      </c>
      <c r="W86" s="2">
        <v>18.68</v>
      </c>
      <c r="X86" s="2">
        <v>141.66999999999999</v>
      </c>
      <c r="Y86" s="2">
        <v>51.33</v>
      </c>
      <c r="Z86" s="2">
        <v>22.71</v>
      </c>
      <c r="AA86" s="2">
        <v>45.91</v>
      </c>
      <c r="AB86" s="2">
        <v>94.7</v>
      </c>
      <c r="AC86" s="2">
        <v>92.82</v>
      </c>
      <c r="AD86" s="2">
        <v>48.44</v>
      </c>
      <c r="AE86" s="2"/>
      <c r="AF86" s="2"/>
    </row>
    <row r="87" spans="1:32" s="19" customFormat="1" x14ac:dyDescent="0.2">
      <c r="B87" s="19" t="s">
        <v>419</v>
      </c>
      <c r="C87" s="19">
        <v>25.79</v>
      </c>
      <c r="D87" s="19">
        <v>84.68</v>
      </c>
      <c r="E87" s="19">
        <v>12.38</v>
      </c>
      <c r="F87" s="19">
        <v>174.7</v>
      </c>
      <c r="G87" s="19">
        <v>43.59</v>
      </c>
      <c r="H87" s="19">
        <v>133.01</v>
      </c>
      <c r="I87" s="19">
        <v>132.93</v>
      </c>
      <c r="J87" s="19">
        <v>37.08</v>
      </c>
      <c r="K87" s="19">
        <v>39.299999999999997</v>
      </c>
      <c r="L87" s="19">
        <v>89.98</v>
      </c>
      <c r="M87" s="20">
        <v>35.19</v>
      </c>
      <c r="N87" s="20">
        <v>163.65</v>
      </c>
      <c r="O87" s="20">
        <v>60.72</v>
      </c>
      <c r="P87" s="20">
        <v>86.08</v>
      </c>
      <c r="Q87" s="20">
        <v>73.17</v>
      </c>
      <c r="R87" s="20">
        <v>136.22999999999999</v>
      </c>
      <c r="S87" s="20">
        <v>44.56</v>
      </c>
      <c r="T87" s="20">
        <v>36.58</v>
      </c>
      <c r="U87" s="20">
        <v>8.3000000000000007</v>
      </c>
      <c r="V87" s="20">
        <v>178.65</v>
      </c>
      <c r="W87" s="20">
        <v>57.09</v>
      </c>
      <c r="X87" s="20">
        <v>42.35</v>
      </c>
      <c r="Y87" s="20">
        <v>16.440000000000001</v>
      </c>
      <c r="Z87" s="20">
        <v>139.03</v>
      </c>
      <c r="AA87" s="20">
        <v>8.84</v>
      </c>
      <c r="AB87" s="20">
        <v>160.88</v>
      </c>
      <c r="AC87" s="20">
        <v>41.07</v>
      </c>
      <c r="AD87" s="20">
        <v>103.9</v>
      </c>
      <c r="AE87" s="20"/>
      <c r="AF87" s="20"/>
    </row>
    <row r="88" spans="1:32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x14ac:dyDescent="0.2">
      <c r="A89" s="12" t="s">
        <v>358</v>
      </c>
      <c r="B89" t="s">
        <v>325</v>
      </c>
      <c r="C89" t="s">
        <v>326</v>
      </c>
      <c r="D89" t="s">
        <v>327</v>
      </c>
      <c r="E89" t="s">
        <v>328</v>
      </c>
      <c r="F89" t="s">
        <v>329</v>
      </c>
      <c r="G89" t="s">
        <v>330</v>
      </c>
      <c r="I89" s="12" t="s">
        <v>359</v>
      </c>
      <c r="J89" s="9" t="s">
        <v>325</v>
      </c>
      <c r="K89" s="9" t="s">
        <v>326</v>
      </c>
      <c r="L89" s="9" t="s">
        <v>327</v>
      </c>
      <c r="M89" s="9" t="s">
        <v>328</v>
      </c>
      <c r="N89" s="9" t="s">
        <v>329</v>
      </c>
      <c r="O89" s="9" t="s">
        <v>330</v>
      </c>
      <c r="Q89" s="13" t="s">
        <v>360</v>
      </c>
      <c r="R89" s="9" t="s">
        <v>325</v>
      </c>
      <c r="S89" s="9" t="s">
        <v>326</v>
      </c>
      <c r="T89" s="9" t="s">
        <v>327</v>
      </c>
      <c r="U89" s="9" t="s">
        <v>328</v>
      </c>
      <c r="V89" s="9" t="s">
        <v>329</v>
      </c>
      <c r="W89" s="9" t="s">
        <v>330</v>
      </c>
    </row>
    <row r="90" spans="1:32" x14ac:dyDescent="0.2">
      <c r="B90">
        <v>3.8929399999999998</v>
      </c>
      <c r="C90">
        <v>3.6054469999999998</v>
      </c>
      <c r="D90">
        <v>4.4333080000000002</v>
      </c>
      <c r="E90">
        <v>5.9639730000000002</v>
      </c>
      <c r="F90">
        <v>4.3388600000000004</v>
      </c>
      <c r="G90">
        <v>4.5737199999999998</v>
      </c>
      <c r="J90" s="2">
        <v>230.9042</v>
      </c>
      <c r="K90" s="2">
        <v>212.92230000000001</v>
      </c>
      <c r="L90" s="2">
        <v>262.97140000000002</v>
      </c>
      <c r="M90" s="2">
        <v>352.1123</v>
      </c>
      <c r="N90" s="2">
        <v>256.35520000000002</v>
      </c>
      <c r="O90" s="2">
        <v>271.40570000000002</v>
      </c>
      <c r="R90" s="2">
        <v>24.839749999999999</v>
      </c>
      <c r="S90" s="2">
        <v>36.23301</v>
      </c>
      <c r="T90" s="2">
        <v>11.219889999999999</v>
      </c>
      <c r="U90" s="2">
        <v>13.83319</v>
      </c>
      <c r="V90" s="2">
        <v>37.337829999999997</v>
      </c>
      <c r="W90" s="2">
        <v>4.5999600000000003</v>
      </c>
    </row>
    <row r="91" spans="1:32" x14ac:dyDescent="0.2">
      <c r="B91">
        <v>2.8069540000000002</v>
      </c>
      <c r="C91">
        <v>3.3991400000000001</v>
      </c>
      <c r="D91">
        <v>3.768554</v>
      </c>
      <c r="E91">
        <v>3.1263570000000001</v>
      </c>
      <c r="F91">
        <v>3.1458179999999998</v>
      </c>
      <c r="G91">
        <v>3.8201100000000001</v>
      </c>
      <c r="J91" s="2">
        <v>167.13159999999999</v>
      </c>
      <c r="K91" s="2">
        <v>203.03630000000001</v>
      </c>
      <c r="L91" s="2">
        <v>223.67740000000001</v>
      </c>
      <c r="M91" s="2">
        <v>184.80699999999999</v>
      </c>
      <c r="N91" s="2">
        <v>187.69200000000001</v>
      </c>
      <c r="O91" s="2">
        <v>226.21129999999999</v>
      </c>
      <c r="R91" s="2">
        <v>17.57985</v>
      </c>
      <c r="S91" s="2">
        <v>16.76651</v>
      </c>
      <c r="T91" s="2">
        <v>25.983309999999999</v>
      </c>
      <c r="U91" s="2">
        <v>65.693399999999997</v>
      </c>
      <c r="V91" s="2">
        <v>51.29766</v>
      </c>
      <c r="W91" s="2">
        <v>22.407599999999999</v>
      </c>
    </row>
    <row r="92" spans="1:32" x14ac:dyDescent="0.2">
      <c r="B92">
        <v>3.9814579999999999</v>
      </c>
      <c r="C92">
        <v>3.9969999999999999</v>
      </c>
      <c r="D92">
        <v>3.3689619999999998</v>
      </c>
      <c r="E92">
        <v>3.3992230000000001</v>
      </c>
      <c r="F92">
        <v>4.375292</v>
      </c>
      <c r="G92">
        <v>3.3073969999999999</v>
      </c>
      <c r="J92" s="2">
        <v>236.11320000000001</v>
      </c>
      <c r="K92" s="2">
        <v>238.25569999999999</v>
      </c>
      <c r="L92" s="2">
        <v>199.5342</v>
      </c>
      <c r="M92" s="2">
        <v>201.28299999999999</v>
      </c>
      <c r="N92" s="2">
        <v>261.72059999999999</v>
      </c>
      <c r="O92" s="2">
        <v>197.87700000000001</v>
      </c>
      <c r="R92" s="2">
        <v>23.879750000000001</v>
      </c>
      <c r="S92" s="2">
        <v>19.374300000000002</v>
      </c>
      <c r="T92" s="2">
        <v>20.103400000000001</v>
      </c>
      <c r="U92" s="2">
        <v>7.6605800000000004</v>
      </c>
      <c r="V92" s="2">
        <v>21.81795</v>
      </c>
      <c r="W92" s="2">
        <v>12.433210000000001</v>
      </c>
    </row>
    <row r="93" spans="1:32" x14ac:dyDescent="0.2">
      <c r="B93">
        <v>4.5512240000000004</v>
      </c>
      <c r="C93">
        <v>2.4289900000000002</v>
      </c>
      <c r="D93">
        <v>3.8639619999999999</v>
      </c>
      <c r="E93">
        <v>2.7570929999999998</v>
      </c>
      <c r="F93">
        <v>2.6745739999999998</v>
      </c>
      <c r="G93">
        <v>2.8422499999999999</v>
      </c>
      <c r="J93" s="2">
        <v>271.04320000000001</v>
      </c>
      <c r="K93" s="2">
        <v>145.738</v>
      </c>
      <c r="L93" s="2">
        <v>227.53880000000001</v>
      </c>
      <c r="M93" s="2">
        <v>163.4383</v>
      </c>
      <c r="N93" s="2">
        <v>159.2561</v>
      </c>
      <c r="O93" s="2">
        <v>169.46170000000001</v>
      </c>
      <c r="R93" s="2">
        <v>20.617989999999999</v>
      </c>
      <c r="S93" s="2">
        <v>17.499839999999999</v>
      </c>
      <c r="T93" s="2">
        <v>19.039809999999999</v>
      </c>
      <c r="U93" s="2">
        <v>6.4332760000000002</v>
      </c>
      <c r="V93" s="2">
        <v>30.119679999999999</v>
      </c>
      <c r="W93" s="2">
        <v>13.766529999999999</v>
      </c>
    </row>
    <row r="94" spans="1:32" x14ac:dyDescent="0.2">
      <c r="B94">
        <v>3.8499080000000001</v>
      </c>
      <c r="C94">
        <v>4.4814970000000001</v>
      </c>
      <c r="D94">
        <v>3.3554400000000002</v>
      </c>
      <c r="E94">
        <v>3.7760099999999999</v>
      </c>
      <c r="F94">
        <v>2.4987919999999999</v>
      </c>
      <c r="G94">
        <v>2.8919169999999998</v>
      </c>
      <c r="J94" s="2">
        <v>228.02799999999999</v>
      </c>
      <c r="K94" s="2">
        <v>263.9083</v>
      </c>
      <c r="L94" s="2">
        <v>200.26339999999999</v>
      </c>
      <c r="M94" s="2">
        <v>222.6473</v>
      </c>
      <c r="N94" s="2">
        <v>147.4196</v>
      </c>
      <c r="O94" s="2">
        <v>167.71369999999999</v>
      </c>
      <c r="R94" s="2">
        <v>8.3399079999999994</v>
      </c>
      <c r="S94" s="2">
        <v>29.732990000000001</v>
      </c>
      <c r="T94" s="2">
        <v>13.71987</v>
      </c>
      <c r="U94" s="2">
        <v>34.033009999999997</v>
      </c>
      <c r="V94" s="2">
        <v>33.399650000000001</v>
      </c>
      <c r="W94" s="2">
        <v>45.999540000000003</v>
      </c>
    </row>
    <row r="95" spans="1:32" x14ac:dyDescent="0.2">
      <c r="B95">
        <v>4.8901839999999996</v>
      </c>
      <c r="C95">
        <v>4.6437970000000002</v>
      </c>
      <c r="D95">
        <v>4.0720260000000001</v>
      </c>
      <c r="E95">
        <v>3.3398970000000001</v>
      </c>
      <c r="F95">
        <v>3.6258780000000002</v>
      </c>
      <c r="G95">
        <v>3.1869499999999999</v>
      </c>
      <c r="J95" s="2">
        <v>289.2706</v>
      </c>
      <c r="K95" s="2">
        <v>273.17669999999998</v>
      </c>
      <c r="L95" s="2">
        <v>239.8158</v>
      </c>
      <c r="M95" s="2">
        <v>197.0967</v>
      </c>
      <c r="N95" s="2">
        <v>217.44900000000001</v>
      </c>
      <c r="O95" s="2">
        <v>191.215</v>
      </c>
      <c r="R95" s="2">
        <v>19.461220000000001</v>
      </c>
      <c r="S95" s="2">
        <v>16.097449999999998</v>
      </c>
      <c r="T95" s="2">
        <v>19.1998</v>
      </c>
      <c r="U95" s="2">
        <v>10.0999</v>
      </c>
      <c r="V95" s="2">
        <v>18.719799999999999</v>
      </c>
      <c r="W95" s="2">
        <v>48.399439999999998</v>
      </c>
    </row>
    <row r="96" spans="1:32" x14ac:dyDescent="0.2">
      <c r="B96">
        <v>3.6636320000000002</v>
      </c>
      <c r="C96">
        <v>3.7690199999999998</v>
      </c>
      <c r="D96">
        <v>3.1018319999999999</v>
      </c>
      <c r="E96">
        <v>2.41</v>
      </c>
      <c r="F96">
        <v>4.4324320000000004</v>
      </c>
      <c r="G96">
        <v>3.7959900000000002</v>
      </c>
      <c r="J96" s="2">
        <v>219.7174</v>
      </c>
      <c r="K96" s="2">
        <v>225.67529999999999</v>
      </c>
      <c r="L96" s="2">
        <v>185.0086</v>
      </c>
      <c r="M96" s="2">
        <v>143.9487</v>
      </c>
      <c r="N96" s="2">
        <v>265.18239999999997</v>
      </c>
      <c r="O96" s="2">
        <v>227.17169999999999</v>
      </c>
      <c r="R96" s="2">
        <v>56.34122</v>
      </c>
      <c r="S96" s="2">
        <v>30.260339999999999</v>
      </c>
      <c r="T96" s="2">
        <v>23.197990000000001</v>
      </c>
      <c r="U96" s="2">
        <v>17.16649</v>
      </c>
      <c r="V96" s="2">
        <v>14.879860000000001</v>
      </c>
      <c r="W96" s="2">
        <v>42.09966</v>
      </c>
    </row>
    <row r="97" spans="2:25" x14ac:dyDescent="0.2">
      <c r="B97">
        <v>2.9755219999999998</v>
      </c>
      <c r="C97">
        <v>2.260723</v>
      </c>
      <c r="D97">
        <v>3.2943799999999999</v>
      </c>
      <c r="E97">
        <v>4.6093599999999997</v>
      </c>
      <c r="F97">
        <v>4.716234</v>
      </c>
      <c r="G97">
        <v>5.0660230000000004</v>
      </c>
      <c r="J97" s="2">
        <v>178.25120000000001</v>
      </c>
      <c r="K97" s="2">
        <v>135.30799999999999</v>
      </c>
      <c r="L97" s="2">
        <v>197.43119999999999</v>
      </c>
      <c r="M97" s="2">
        <v>275.46800000000002</v>
      </c>
      <c r="N97" s="2">
        <v>280.8646</v>
      </c>
      <c r="O97" s="2">
        <v>301.83170000000001</v>
      </c>
      <c r="R97" s="2">
        <v>32.39967</v>
      </c>
      <c r="S97" s="2">
        <v>82.965900000000005</v>
      </c>
      <c r="T97" s="2">
        <v>16.13983</v>
      </c>
      <c r="U97" s="2">
        <v>4.06663</v>
      </c>
      <c r="V97" s="2">
        <v>33.959739999999996</v>
      </c>
      <c r="W97" s="2">
        <v>47.073979999999999</v>
      </c>
    </row>
    <row r="98" spans="2:25" x14ac:dyDescent="0.2">
      <c r="B98">
        <v>3.7437659999999999</v>
      </c>
      <c r="C98">
        <v>3.8738570000000001</v>
      </c>
      <c r="D98">
        <v>4.2435140000000002</v>
      </c>
      <c r="E98">
        <v>3.8018329999999998</v>
      </c>
      <c r="J98" s="2">
        <v>221.98179999999999</v>
      </c>
      <c r="K98" s="2">
        <v>232.42930000000001</v>
      </c>
      <c r="L98" s="2">
        <v>252.8006</v>
      </c>
      <c r="M98" s="2">
        <v>227.5403</v>
      </c>
      <c r="N98" s="2"/>
      <c r="O98" s="2"/>
      <c r="P98" s="2"/>
      <c r="R98" s="2">
        <v>34.859630000000003</v>
      </c>
      <c r="S98" s="2">
        <v>17.79982</v>
      </c>
      <c r="T98" s="2">
        <v>26.763349999999999</v>
      </c>
      <c r="U98" s="2">
        <v>31.101459999999999</v>
      </c>
      <c r="W98" s="2"/>
      <c r="X98" s="2"/>
      <c r="Y98" s="2"/>
    </row>
    <row r="99" spans="2:25" x14ac:dyDescent="0.2">
      <c r="B99">
        <v>2.45492</v>
      </c>
      <c r="C99">
        <v>2.368303</v>
      </c>
      <c r="D99">
        <v>2.2446600000000001</v>
      </c>
      <c r="E99">
        <v>2.3047369999999998</v>
      </c>
      <c r="J99" s="2">
        <v>146.74639999999999</v>
      </c>
      <c r="K99" s="2">
        <v>141.26400000000001</v>
      </c>
      <c r="L99" s="2">
        <v>133.3485</v>
      </c>
      <c r="M99" s="2">
        <v>137.26840000000001</v>
      </c>
      <c r="N99" s="2"/>
      <c r="O99" s="2"/>
      <c r="P99" s="2"/>
      <c r="R99" s="2">
        <v>16.199839999999998</v>
      </c>
      <c r="S99" s="2">
        <v>4.8999470000000001</v>
      </c>
      <c r="T99" s="2">
        <v>8.9198939999999993</v>
      </c>
      <c r="U99" s="2">
        <v>12.97433</v>
      </c>
      <c r="W99" s="2"/>
      <c r="X99" s="2"/>
      <c r="Y99" s="2"/>
    </row>
    <row r="100" spans="2:25" x14ac:dyDescent="0.2">
      <c r="J100" s="2"/>
      <c r="K100" s="2"/>
      <c r="L100" s="2"/>
      <c r="M100" s="2"/>
      <c r="N100" s="2"/>
      <c r="O100" s="2"/>
      <c r="P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2:25" x14ac:dyDescent="0.2">
      <c r="J102" s="2"/>
      <c r="K102" s="2"/>
    </row>
    <row r="105" spans="2:25" x14ac:dyDescent="0.2">
      <c r="J105" s="2"/>
      <c r="K105" s="2"/>
    </row>
  </sheetData>
  <mergeCells count="12">
    <mergeCell ref="C73:L73"/>
    <mergeCell ref="M73:T73"/>
    <mergeCell ref="U73:AD73"/>
    <mergeCell ref="C81:L81"/>
    <mergeCell ref="M81:V81"/>
    <mergeCell ref="W81:AF81"/>
    <mergeCell ref="N61:O61"/>
    <mergeCell ref="B61:C61"/>
    <mergeCell ref="D61:E61"/>
    <mergeCell ref="F61:G61"/>
    <mergeCell ref="J61:K61"/>
    <mergeCell ref="L61:M6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topLeftCell="N1" zoomScale="80" zoomScaleNormal="80" workbookViewId="0">
      <selection activeCell="AC12" sqref="AC12"/>
    </sheetView>
  </sheetViews>
  <sheetFormatPr defaultRowHeight="14.25" x14ac:dyDescent="0.2"/>
  <sheetData>
    <row r="1" spans="1:34" x14ac:dyDescent="0.2">
      <c r="A1" t="s">
        <v>373</v>
      </c>
      <c r="C1" s="23" t="s">
        <v>393</v>
      </c>
      <c r="D1" s="23"/>
      <c r="E1" s="23" t="s">
        <v>394</v>
      </c>
      <c r="F1" s="23"/>
      <c r="G1" s="8"/>
      <c r="H1" t="s">
        <v>374</v>
      </c>
      <c r="I1" s="23" t="s">
        <v>361</v>
      </c>
      <c r="J1" t="s">
        <v>396</v>
      </c>
      <c r="K1">
        <v>5.4</v>
      </c>
      <c r="L1">
        <v>3.1</v>
      </c>
      <c r="M1">
        <v>3.4</v>
      </c>
      <c r="N1">
        <v>3</v>
      </c>
      <c r="O1">
        <v>5.5</v>
      </c>
      <c r="S1" t="s">
        <v>375</v>
      </c>
      <c r="U1" s="23" t="s">
        <v>395</v>
      </c>
      <c r="V1" s="23"/>
      <c r="X1" s="23" t="s">
        <v>362</v>
      </c>
      <c r="Y1" s="23"/>
      <c r="AA1" t="s">
        <v>376</v>
      </c>
      <c r="AB1" s="23" t="s">
        <v>363</v>
      </c>
      <c r="AC1" t="s">
        <v>396</v>
      </c>
      <c r="AD1">
        <v>4</v>
      </c>
      <c r="AE1">
        <v>4.3</v>
      </c>
      <c r="AF1">
        <v>10.1</v>
      </c>
      <c r="AG1">
        <v>1.98</v>
      </c>
      <c r="AH1">
        <v>9.2899999999999903</v>
      </c>
    </row>
    <row r="2" spans="1:34" x14ac:dyDescent="0.2">
      <c r="B2" t="s">
        <v>364</v>
      </c>
      <c r="C2" t="s">
        <v>366</v>
      </c>
      <c r="D2" t="s">
        <v>367</v>
      </c>
      <c r="E2" t="s">
        <v>368</v>
      </c>
      <c r="F2" t="s">
        <v>369</v>
      </c>
      <c r="I2" s="23"/>
      <c r="J2" t="s">
        <v>397</v>
      </c>
      <c r="K2">
        <v>5.5999999999999899</v>
      </c>
      <c r="L2">
        <v>3.2</v>
      </c>
      <c r="M2">
        <v>3.4</v>
      </c>
      <c r="N2">
        <v>2.69</v>
      </c>
      <c r="O2">
        <v>5.2</v>
      </c>
      <c r="T2" t="s">
        <v>364</v>
      </c>
      <c r="U2" t="s">
        <v>365</v>
      </c>
      <c r="V2" t="s">
        <v>367</v>
      </c>
      <c r="W2" t="s">
        <v>370</v>
      </c>
      <c r="X2" t="s">
        <v>365</v>
      </c>
      <c r="Y2" t="s">
        <v>367</v>
      </c>
      <c r="AB2" s="23"/>
      <c r="AC2" t="s">
        <v>397</v>
      </c>
      <c r="AD2">
        <v>16</v>
      </c>
      <c r="AE2">
        <v>12.2</v>
      </c>
      <c r="AF2">
        <v>24.8</v>
      </c>
      <c r="AG2">
        <v>4.8</v>
      </c>
      <c r="AH2">
        <v>17</v>
      </c>
    </row>
    <row r="3" spans="1:34" x14ac:dyDescent="0.2">
      <c r="B3">
        <v>5</v>
      </c>
      <c r="C3">
        <v>93.214045299999995</v>
      </c>
      <c r="D3">
        <v>8.5073992999999994</v>
      </c>
      <c r="E3">
        <v>106.94734750000001</v>
      </c>
      <c r="F3">
        <v>6.1022928999999904</v>
      </c>
      <c r="I3" s="23"/>
      <c r="J3" t="s">
        <v>398</v>
      </c>
      <c r="K3">
        <v>6.12</v>
      </c>
      <c r="L3">
        <v>3.2</v>
      </c>
      <c r="M3">
        <v>2.9</v>
      </c>
      <c r="N3">
        <v>2.7</v>
      </c>
      <c r="O3">
        <v>6</v>
      </c>
      <c r="T3">
        <v>5</v>
      </c>
      <c r="U3">
        <v>96.649041999999994</v>
      </c>
      <c r="V3">
        <v>8.7993190999999999</v>
      </c>
      <c r="W3">
        <v>5</v>
      </c>
      <c r="X3">
        <v>104.92520620000001</v>
      </c>
      <c r="Y3">
        <v>8.8324248666666598</v>
      </c>
      <c r="AB3" s="23"/>
      <c r="AC3" t="s">
        <v>398</v>
      </c>
      <c r="AD3">
        <v>11</v>
      </c>
      <c r="AE3">
        <v>8.3000000000000007</v>
      </c>
      <c r="AF3">
        <v>15.9</v>
      </c>
      <c r="AG3">
        <v>3.7</v>
      </c>
      <c r="AH3">
        <v>14</v>
      </c>
    </row>
    <row r="4" spans="1:34" x14ac:dyDescent="0.2">
      <c r="B4">
        <v>35</v>
      </c>
      <c r="C4">
        <v>95.182868799999994</v>
      </c>
      <c r="D4">
        <v>2.4111535000000002</v>
      </c>
      <c r="E4">
        <v>91.521208700000003</v>
      </c>
      <c r="F4">
        <v>8.2570416999999896</v>
      </c>
      <c r="T4">
        <v>35</v>
      </c>
      <c r="U4">
        <v>103.6436867</v>
      </c>
      <c r="V4">
        <v>5.8394323999999997</v>
      </c>
      <c r="W4">
        <v>35</v>
      </c>
      <c r="X4">
        <v>94.146100099999899</v>
      </c>
      <c r="Y4">
        <v>4.5667233999999999</v>
      </c>
    </row>
    <row r="5" spans="1:34" x14ac:dyDescent="0.2">
      <c r="B5">
        <v>65</v>
      </c>
      <c r="C5">
        <v>98.542515399999999</v>
      </c>
      <c r="D5">
        <v>1.5001770999999999</v>
      </c>
      <c r="E5">
        <v>102.0942415</v>
      </c>
      <c r="F5">
        <v>9.5129390999999899</v>
      </c>
      <c r="I5" s="23" t="s">
        <v>371</v>
      </c>
      <c r="J5" t="s">
        <v>396</v>
      </c>
      <c r="K5">
        <v>5.3</v>
      </c>
      <c r="L5">
        <v>2.7</v>
      </c>
      <c r="M5">
        <v>3.7</v>
      </c>
      <c r="N5">
        <v>1.9</v>
      </c>
      <c r="O5">
        <v>1</v>
      </c>
      <c r="P5">
        <v>3.1</v>
      </c>
      <c r="Q5">
        <v>4.3</v>
      </c>
      <c r="T5">
        <v>65</v>
      </c>
      <c r="U5">
        <v>99.2347816999999</v>
      </c>
      <c r="V5">
        <v>2.9266936000000001</v>
      </c>
      <c r="W5">
        <v>65</v>
      </c>
      <c r="X5">
        <v>106.6374634</v>
      </c>
      <c r="Y5">
        <v>9.7616547333333301</v>
      </c>
      <c r="AB5" s="23" t="s">
        <v>372</v>
      </c>
      <c r="AC5" t="s">
        <v>396</v>
      </c>
      <c r="AD5">
        <v>6.1</v>
      </c>
      <c r="AE5">
        <v>11</v>
      </c>
      <c r="AF5">
        <v>9.8000000000000007</v>
      </c>
      <c r="AG5">
        <v>2.9</v>
      </c>
      <c r="AH5">
        <v>3</v>
      </c>
    </row>
    <row r="6" spans="1:34" x14ac:dyDescent="0.2">
      <c r="B6">
        <v>95</v>
      </c>
      <c r="C6">
        <v>100.79191779999999</v>
      </c>
      <c r="D6">
        <v>1.1523570000000001</v>
      </c>
      <c r="E6">
        <v>102.42111319999999</v>
      </c>
      <c r="F6">
        <v>6.2606819999999903</v>
      </c>
      <c r="I6" s="23"/>
      <c r="J6" t="s">
        <v>397</v>
      </c>
      <c r="K6">
        <v>0</v>
      </c>
      <c r="L6">
        <v>0</v>
      </c>
      <c r="M6">
        <v>0</v>
      </c>
      <c r="N6">
        <v>0</v>
      </c>
      <c r="O6">
        <v>0</v>
      </c>
      <c r="P6">
        <v>0.2</v>
      </c>
      <c r="Q6">
        <v>1.4</v>
      </c>
      <c r="T6">
        <v>95</v>
      </c>
      <c r="U6">
        <v>99.929975099999993</v>
      </c>
      <c r="V6">
        <v>4.6726312999999999</v>
      </c>
      <c r="W6">
        <v>95</v>
      </c>
      <c r="X6">
        <v>103.9182349</v>
      </c>
      <c r="Y6">
        <v>5.13578506666666</v>
      </c>
      <c r="AB6" s="23"/>
      <c r="AC6" t="s">
        <v>397</v>
      </c>
      <c r="AD6">
        <v>5.5</v>
      </c>
      <c r="AE6">
        <v>9.8000000000000007</v>
      </c>
      <c r="AF6">
        <v>9.6999999999999904</v>
      </c>
      <c r="AG6">
        <v>3.4</v>
      </c>
      <c r="AH6">
        <v>2.2000000000000002</v>
      </c>
    </row>
    <row r="7" spans="1:34" x14ac:dyDescent="0.2">
      <c r="B7">
        <v>125</v>
      </c>
      <c r="C7">
        <v>101.3237384</v>
      </c>
      <c r="D7">
        <v>2.1340900999999999</v>
      </c>
      <c r="E7">
        <v>106.94734750000001</v>
      </c>
      <c r="F7">
        <v>6.1022928999999904</v>
      </c>
      <c r="I7" s="23"/>
      <c r="J7" t="s">
        <v>398</v>
      </c>
      <c r="K7">
        <v>3</v>
      </c>
      <c r="L7">
        <v>3</v>
      </c>
      <c r="M7">
        <v>0.69999999999999896</v>
      </c>
      <c r="N7">
        <v>0.69999999999999896</v>
      </c>
      <c r="O7">
        <v>0.3</v>
      </c>
      <c r="P7">
        <v>0.5</v>
      </c>
      <c r="Q7">
        <v>0.8</v>
      </c>
      <c r="T7">
        <v>125</v>
      </c>
      <c r="U7">
        <v>100.5425144</v>
      </c>
      <c r="V7">
        <v>7.0471268</v>
      </c>
      <c r="W7">
        <v>125</v>
      </c>
      <c r="X7">
        <v>90.631393299999999</v>
      </c>
      <c r="Y7">
        <v>5.3041884000000001</v>
      </c>
      <c r="AB7" s="23"/>
      <c r="AC7" t="s">
        <v>398</v>
      </c>
      <c r="AD7">
        <v>5.5</v>
      </c>
      <c r="AE7">
        <v>8</v>
      </c>
      <c r="AF7">
        <v>8.3000000000000007</v>
      </c>
      <c r="AG7">
        <v>3.2</v>
      </c>
      <c r="AH7">
        <v>3.4</v>
      </c>
    </row>
    <row r="8" spans="1:34" x14ac:dyDescent="0.2">
      <c r="B8">
        <v>155</v>
      </c>
      <c r="C8">
        <v>101.00480899999999</v>
      </c>
      <c r="D8">
        <v>2.3410044000000001</v>
      </c>
      <c r="E8">
        <v>91.521208700000003</v>
      </c>
      <c r="F8">
        <v>8.2570416999999896</v>
      </c>
      <c r="T8">
        <v>155</v>
      </c>
      <c r="U8">
        <v>105.41459330000001</v>
      </c>
      <c r="V8">
        <v>3.9041134999999998</v>
      </c>
      <c r="W8">
        <v>155</v>
      </c>
      <c r="X8">
        <v>128.872218</v>
      </c>
      <c r="Y8">
        <v>12.668003133333301</v>
      </c>
    </row>
    <row r="9" spans="1:34" x14ac:dyDescent="0.2">
      <c r="B9">
        <v>185</v>
      </c>
      <c r="C9">
        <v>105.9888467</v>
      </c>
      <c r="D9">
        <v>4.9073469999999997</v>
      </c>
      <c r="E9">
        <v>102.0942415</v>
      </c>
      <c r="F9">
        <v>9.5129390999999899</v>
      </c>
      <c r="T9">
        <v>185</v>
      </c>
      <c r="U9">
        <v>103.22826120000001</v>
      </c>
      <c r="V9">
        <v>6.9757303999999998</v>
      </c>
      <c r="W9">
        <v>185</v>
      </c>
      <c r="X9">
        <v>202.3673852</v>
      </c>
      <c r="Y9">
        <v>37.702527533333303</v>
      </c>
    </row>
    <row r="10" spans="1:34" x14ac:dyDescent="0.2">
      <c r="B10">
        <v>215</v>
      </c>
      <c r="C10">
        <v>101.4430062</v>
      </c>
      <c r="D10">
        <v>5.2279726999999898</v>
      </c>
      <c r="E10">
        <v>102.42111319999999</v>
      </c>
      <c r="F10">
        <v>6.2606819999999903</v>
      </c>
      <c r="T10">
        <v>215</v>
      </c>
      <c r="U10">
        <v>105.73348059999999</v>
      </c>
      <c r="V10">
        <v>4.3063443999999897</v>
      </c>
      <c r="W10">
        <v>215</v>
      </c>
      <c r="X10">
        <v>175.67527899999999</v>
      </c>
      <c r="Y10">
        <v>39.128002600000002</v>
      </c>
    </row>
    <row r="11" spans="1:34" x14ac:dyDescent="0.2">
      <c r="B11">
        <v>245</v>
      </c>
      <c r="C11">
        <v>102.9731838</v>
      </c>
      <c r="D11">
        <v>3.1580678999999998</v>
      </c>
      <c r="E11">
        <v>85.143230500000001</v>
      </c>
      <c r="F11">
        <v>12.721809500000001</v>
      </c>
      <c r="T11">
        <v>245</v>
      </c>
      <c r="U11">
        <v>103.65805930000001</v>
      </c>
      <c r="V11">
        <v>4.1590503999999999</v>
      </c>
      <c r="W11">
        <v>245</v>
      </c>
      <c r="X11">
        <v>260.39024890000002</v>
      </c>
      <c r="Y11">
        <v>54.556141400000001</v>
      </c>
    </row>
    <row r="12" spans="1:34" x14ac:dyDescent="0.2">
      <c r="B12">
        <v>275</v>
      </c>
      <c r="C12">
        <v>98.849783900000006</v>
      </c>
      <c r="D12">
        <v>4.5077977999999899</v>
      </c>
      <c r="E12">
        <v>62.186305900000001</v>
      </c>
      <c r="F12">
        <v>9.5153979999999905</v>
      </c>
      <c r="T12">
        <v>275</v>
      </c>
      <c r="U12">
        <v>102.4320013</v>
      </c>
      <c r="V12">
        <v>4.7147154999999996</v>
      </c>
      <c r="W12">
        <v>275</v>
      </c>
      <c r="X12">
        <v>351.06012941</v>
      </c>
      <c r="Y12">
        <v>93.4219734666666</v>
      </c>
    </row>
    <row r="13" spans="1:34" x14ac:dyDescent="0.2">
      <c r="B13">
        <v>305</v>
      </c>
      <c r="C13">
        <v>96.563500899999895</v>
      </c>
      <c r="D13">
        <v>6.1295811000000002</v>
      </c>
      <c r="E13">
        <v>31.5643931</v>
      </c>
      <c r="F13">
        <v>9.2117637000000006</v>
      </c>
      <c r="T13">
        <v>285</v>
      </c>
      <c r="U13">
        <v>104.06174439999999</v>
      </c>
      <c r="V13">
        <v>3.3074978000000002</v>
      </c>
      <c r="W13">
        <v>305</v>
      </c>
      <c r="X13">
        <v>361.49401560000001</v>
      </c>
      <c r="Y13">
        <v>93.058262733333294</v>
      </c>
    </row>
    <row r="14" spans="1:34" x14ac:dyDescent="0.2">
      <c r="B14">
        <v>335</v>
      </c>
      <c r="C14">
        <v>99.3270870999999</v>
      </c>
      <c r="D14">
        <v>4.4410641000000002</v>
      </c>
      <c r="E14">
        <v>20.6174052</v>
      </c>
      <c r="F14">
        <v>8.1085381000000005</v>
      </c>
      <c r="T14">
        <v>335</v>
      </c>
      <c r="U14">
        <v>101.30688910000001</v>
      </c>
      <c r="V14">
        <v>5.1287877000000002</v>
      </c>
      <c r="W14">
        <v>335</v>
      </c>
      <c r="X14">
        <v>298.902962</v>
      </c>
      <c r="Y14">
        <v>95.593586266666605</v>
      </c>
    </row>
    <row r="15" spans="1:34" x14ac:dyDescent="0.2">
      <c r="B15">
        <v>365</v>
      </c>
      <c r="C15">
        <v>97.6438579</v>
      </c>
      <c r="D15">
        <v>3.9461219000000001</v>
      </c>
      <c r="E15">
        <v>21.720330000000001</v>
      </c>
      <c r="F15">
        <v>6.5365608000000002</v>
      </c>
      <c r="T15">
        <v>365</v>
      </c>
      <c r="U15">
        <v>98.580506799999995</v>
      </c>
      <c r="V15">
        <v>6.7357716999999999</v>
      </c>
      <c r="W15">
        <v>365</v>
      </c>
      <c r="X15">
        <v>316.6923764</v>
      </c>
      <c r="Y15">
        <v>82.490632000000005</v>
      </c>
    </row>
    <row r="16" spans="1:34" x14ac:dyDescent="0.2">
      <c r="B16">
        <v>395</v>
      </c>
      <c r="C16">
        <v>94.516238200000004</v>
      </c>
      <c r="D16">
        <v>3.9581808000000001</v>
      </c>
      <c r="E16">
        <v>17.622214700000001</v>
      </c>
      <c r="F16">
        <v>5.6823522999999998</v>
      </c>
      <c r="T16">
        <v>395</v>
      </c>
      <c r="U16">
        <v>97.234901399999998</v>
      </c>
      <c r="V16">
        <v>5.0426194000000004</v>
      </c>
      <c r="W16">
        <v>395</v>
      </c>
      <c r="X16">
        <v>306.77986399999998</v>
      </c>
      <c r="Y16">
        <v>76.828023266666605</v>
      </c>
    </row>
    <row r="17" spans="2:25" x14ac:dyDescent="0.2">
      <c r="B17">
        <v>425</v>
      </c>
      <c r="C17">
        <v>97.083792200000005</v>
      </c>
      <c r="D17">
        <v>3.9853401000000002</v>
      </c>
      <c r="E17">
        <v>13.615542400000001</v>
      </c>
      <c r="F17">
        <v>4.2792598999999996</v>
      </c>
      <c r="T17">
        <v>425</v>
      </c>
      <c r="U17">
        <v>95.456468200000003</v>
      </c>
      <c r="V17">
        <v>8.0173468999999997</v>
      </c>
      <c r="W17">
        <v>425</v>
      </c>
      <c r="X17">
        <v>300.21726799999999</v>
      </c>
      <c r="Y17">
        <v>76.570790799999997</v>
      </c>
    </row>
    <row r="18" spans="2:25" x14ac:dyDescent="0.2">
      <c r="B18">
        <v>455</v>
      </c>
      <c r="C18">
        <v>92.735900200000003</v>
      </c>
      <c r="D18">
        <v>4.6193451000000003</v>
      </c>
      <c r="E18">
        <v>1.1695906</v>
      </c>
      <c r="F18">
        <v>1.1695906</v>
      </c>
      <c r="T18">
        <v>455</v>
      </c>
      <c r="U18">
        <v>92.963296200000002</v>
      </c>
      <c r="V18">
        <v>7.3897440999999997</v>
      </c>
      <c r="W18">
        <v>455</v>
      </c>
      <c r="X18">
        <v>354.21030091</v>
      </c>
      <c r="Y18">
        <v>71.850125266666595</v>
      </c>
    </row>
    <row r="19" spans="2:25" x14ac:dyDescent="0.2">
      <c r="B19">
        <v>485</v>
      </c>
      <c r="C19">
        <v>92.458466799999997</v>
      </c>
      <c r="D19">
        <v>5.1975287000000003</v>
      </c>
      <c r="E19">
        <v>4.8824747000000004</v>
      </c>
      <c r="F19">
        <v>2.5219236999999999</v>
      </c>
      <c r="T19">
        <v>485</v>
      </c>
      <c r="U19">
        <v>94.442309899999898</v>
      </c>
      <c r="V19">
        <v>7.3120089999999998</v>
      </c>
      <c r="W19">
        <v>485</v>
      </c>
      <c r="X19">
        <v>398.69991800000003</v>
      </c>
      <c r="Y19">
        <v>80.249036333333294</v>
      </c>
    </row>
    <row r="20" spans="2:25" x14ac:dyDescent="0.2">
      <c r="B20">
        <v>515</v>
      </c>
      <c r="C20">
        <v>91.190944399999907</v>
      </c>
      <c r="D20">
        <v>5.4010045</v>
      </c>
      <c r="E20">
        <v>8.3480250999999992</v>
      </c>
      <c r="F20">
        <v>5.3051374999999998</v>
      </c>
      <c r="T20">
        <v>515</v>
      </c>
      <c r="U20">
        <v>92.328687099999897</v>
      </c>
      <c r="V20">
        <v>7.8852171999999996</v>
      </c>
      <c r="W20">
        <v>515</v>
      </c>
      <c r="X20">
        <v>190.352405</v>
      </c>
      <c r="Y20">
        <v>21.118210733333299</v>
      </c>
    </row>
    <row r="21" spans="2:25" x14ac:dyDescent="0.2">
      <c r="B21">
        <v>545</v>
      </c>
      <c r="C21">
        <v>90.4459157</v>
      </c>
      <c r="D21">
        <v>5.6443715000000001</v>
      </c>
      <c r="E21">
        <v>3.2153293999999999</v>
      </c>
      <c r="F21">
        <v>1.7465572</v>
      </c>
      <c r="T21">
        <v>545</v>
      </c>
      <c r="U21">
        <v>86.145050299999994</v>
      </c>
      <c r="V21">
        <v>14.598361499999999</v>
      </c>
      <c r="W21">
        <v>545</v>
      </c>
      <c r="X21">
        <v>194.54172260000001</v>
      </c>
      <c r="Y21">
        <v>22.538781933333301</v>
      </c>
    </row>
    <row r="22" spans="2:25" x14ac:dyDescent="0.2">
      <c r="B22">
        <v>575</v>
      </c>
      <c r="C22">
        <v>95.182724800000003</v>
      </c>
      <c r="D22">
        <v>3.1791042999999899</v>
      </c>
      <c r="E22">
        <v>11.496742599999999</v>
      </c>
      <c r="F22">
        <v>4.3982212000000001</v>
      </c>
      <c r="T22">
        <v>575</v>
      </c>
      <c r="U22">
        <v>88.925757300000001</v>
      </c>
      <c r="V22">
        <v>9.9247814000000005</v>
      </c>
      <c r="W22">
        <v>575</v>
      </c>
      <c r="X22">
        <v>178.27502720000001</v>
      </c>
      <c r="Y22">
        <v>17.707981799999999</v>
      </c>
    </row>
    <row r="23" spans="2:25" x14ac:dyDescent="0.2">
      <c r="B23">
        <v>605</v>
      </c>
      <c r="C23">
        <v>97.143559599999904</v>
      </c>
      <c r="D23">
        <v>4.7111977999999999</v>
      </c>
      <c r="E23">
        <v>14.9131071</v>
      </c>
      <c r="F23">
        <v>5.3400666000000001</v>
      </c>
      <c r="T23">
        <v>605</v>
      </c>
      <c r="U23">
        <v>92.367425900000001</v>
      </c>
      <c r="V23">
        <v>7.8638763000000003</v>
      </c>
      <c r="W23">
        <v>605</v>
      </c>
      <c r="X23">
        <v>191.07214350000001</v>
      </c>
      <c r="Y23">
        <v>21.8199093333333</v>
      </c>
    </row>
    <row r="24" spans="2:25" x14ac:dyDescent="0.2">
      <c r="B24">
        <v>635</v>
      </c>
      <c r="C24">
        <v>98.589283699999896</v>
      </c>
      <c r="D24">
        <v>4.0177011</v>
      </c>
      <c r="E24">
        <v>10.9466614</v>
      </c>
      <c r="F24">
        <v>4.8426194999999899</v>
      </c>
      <c r="T24">
        <v>635</v>
      </c>
      <c r="U24">
        <v>103.14919639999999</v>
      </c>
      <c r="V24">
        <v>10.087831100000001</v>
      </c>
      <c r="W24">
        <v>635</v>
      </c>
      <c r="X24">
        <v>195.54387</v>
      </c>
      <c r="Y24">
        <v>21.395330666666599</v>
      </c>
    </row>
    <row r="25" spans="2:25" x14ac:dyDescent="0.2">
      <c r="B25">
        <v>665</v>
      </c>
      <c r="C25">
        <v>97.793353400000001</v>
      </c>
      <c r="D25">
        <v>4.9128460999999897</v>
      </c>
      <c r="E25">
        <v>16.996242899999999</v>
      </c>
      <c r="F25">
        <v>4.8651366999999999</v>
      </c>
      <c r="T25">
        <v>665</v>
      </c>
      <c r="U25">
        <v>102.85548199999999</v>
      </c>
      <c r="V25">
        <v>7.8671708000000002</v>
      </c>
      <c r="W25">
        <v>665</v>
      </c>
      <c r="X25">
        <v>200.8295416</v>
      </c>
      <c r="Y25">
        <v>20.8327414</v>
      </c>
    </row>
    <row r="26" spans="2:25" x14ac:dyDescent="0.2">
      <c r="B26">
        <v>695</v>
      </c>
      <c r="C26">
        <v>94.706386199999997</v>
      </c>
      <c r="D26">
        <v>4.5004733999999997</v>
      </c>
      <c r="E26">
        <v>21.571583799999999</v>
      </c>
      <c r="F26">
        <v>7.0540019000000003</v>
      </c>
      <c r="T26">
        <v>695</v>
      </c>
      <c r="U26">
        <v>98.837110100000004</v>
      </c>
      <c r="V26">
        <v>7.0867974</v>
      </c>
      <c r="W26">
        <v>695</v>
      </c>
      <c r="X26">
        <v>197.28397150000001</v>
      </c>
      <c r="Y26">
        <v>16.8372529333333</v>
      </c>
    </row>
    <row r="27" spans="2:25" x14ac:dyDescent="0.2">
      <c r="B27">
        <v>725</v>
      </c>
      <c r="C27">
        <v>102.1064535</v>
      </c>
      <c r="D27">
        <v>5.8474751999999999</v>
      </c>
      <c r="E27">
        <v>30.927585199999999</v>
      </c>
      <c r="F27">
        <v>9.4012116999999993</v>
      </c>
      <c r="T27">
        <v>725</v>
      </c>
      <c r="U27">
        <v>102.6146507</v>
      </c>
      <c r="V27">
        <v>9.4104829999999904</v>
      </c>
      <c r="W27">
        <v>725</v>
      </c>
      <c r="X27">
        <v>178.81479970000001</v>
      </c>
      <c r="Y27">
        <v>13.144510800000001</v>
      </c>
    </row>
    <row r="28" spans="2:25" x14ac:dyDescent="0.2">
      <c r="B28">
        <v>755</v>
      </c>
      <c r="C28">
        <v>97.146043800000001</v>
      </c>
      <c r="D28">
        <v>5.2250281999999997</v>
      </c>
      <c r="E28">
        <v>23.0789996</v>
      </c>
      <c r="F28">
        <v>10.295908799999999</v>
      </c>
      <c r="T28">
        <v>755</v>
      </c>
      <c r="U28">
        <v>96.194347399999998</v>
      </c>
      <c r="V28">
        <v>7.8961299</v>
      </c>
      <c r="W28">
        <v>755</v>
      </c>
      <c r="X28">
        <v>175.24706180000001</v>
      </c>
      <c r="Y28">
        <v>14.237311333333301</v>
      </c>
    </row>
    <row r="29" spans="2:25" x14ac:dyDescent="0.2">
      <c r="B29">
        <v>785</v>
      </c>
      <c r="C29">
        <v>98.354302500000003</v>
      </c>
      <c r="D29">
        <v>6.7017452999999998</v>
      </c>
      <c r="E29">
        <v>18.990721000000001</v>
      </c>
      <c r="F29">
        <v>6.1926604000000003</v>
      </c>
      <c r="T29">
        <v>785</v>
      </c>
      <c r="U29">
        <v>98.693231800000007</v>
      </c>
      <c r="V29">
        <v>10.154938700000001</v>
      </c>
      <c r="W29">
        <v>785</v>
      </c>
      <c r="X29">
        <v>234.63802480000001</v>
      </c>
      <c r="Y29">
        <v>30.366105399999999</v>
      </c>
    </row>
    <row r="30" spans="2:25" x14ac:dyDescent="0.2">
      <c r="B30">
        <v>815</v>
      </c>
      <c r="C30">
        <v>93.232821299999898</v>
      </c>
      <c r="D30">
        <v>4.6967148999999999</v>
      </c>
      <c r="E30">
        <v>25.912226</v>
      </c>
      <c r="F30">
        <v>11.8135013</v>
      </c>
      <c r="T30">
        <v>815</v>
      </c>
      <c r="U30">
        <v>92.284132</v>
      </c>
      <c r="V30">
        <v>7.6130941999999902</v>
      </c>
      <c r="W30">
        <v>815</v>
      </c>
      <c r="X30">
        <v>210.9622292</v>
      </c>
      <c r="Y30">
        <v>26.663004733333299</v>
      </c>
    </row>
    <row r="31" spans="2:25" x14ac:dyDescent="0.2">
      <c r="B31">
        <v>845</v>
      </c>
      <c r="C31">
        <v>90.7418646</v>
      </c>
      <c r="D31">
        <v>5.0979842999999896</v>
      </c>
      <c r="E31">
        <v>24.222734899999999</v>
      </c>
      <c r="F31">
        <v>10.041757199999999</v>
      </c>
      <c r="T31">
        <v>835</v>
      </c>
      <c r="U31">
        <v>91.363556500000001</v>
      </c>
      <c r="V31">
        <v>8.1757255999999998</v>
      </c>
      <c r="W31">
        <v>835</v>
      </c>
      <c r="X31">
        <v>175.8350355</v>
      </c>
      <c r="Y31">
        <v>23.324341400000002</v>
      </c>
    </row>
    <row r="32" spans="2:25" x14ac:dyDescent="0.2">
      <c r="B32">
        <v>875</v>
      </c>
      <c r="C32">
        <v>93.665263800000005</v>
      </c>
      <c r="D32">
        <v>6.4934225999999997</v>
      </c>
      <c r="E32">
        <v>26.533928599999999</v>
      </c>
      <c r="F32">
        <v>10.0671742</v>
      </c>
      <c r="T32">
        <v>865</v>
      </c>
      <c r="X32">
        <v>163.40982210000001</v>
      </c>
      <c r="Y32">
        <v>14.7408222666666</v>
      </c>
    </row>
    <row r="33" spans="5:6" x14ac:dyDescent="0.2">
      <c r="E33">
        <v>34.1322701</v>
      </c>
      <c r="F33">
        <v>13.871840799999999</v>
      </c>
    </row>
    <row r="34" spans="5:6" x14ac:dyDescent="0.2">
      <c r="E34">
        <v>31.086350099999901</v>
      </c>
      <c r="F34">
        <v>14.192197699999999</v>
      </c>
    </row>
    <row r="35" spans="5:6" x14ac:dyDescent="0.2">
      <c r="E35">
        <v>47.289038099999999</v>
      </c>
      <c r="F35">
        <v>19.928214700000002</v>
      </c>
    </row>
    <row r="36" spans="5:6" x14ac:dyDescent="0.2">
      <c r="E36">
        <v>13.9804642</v>
      </c>
      <c r="F36">
        <v>12.1449949</v>
      </c>
    </row>
  </sheetData>
  <mergeCells count="8">
    <mergeCell ref="I5:I7"/>
    <mergeCell ref="AB5:AB7"/>
    <mergeCell ref="C1:D1"/>
    <mergeCell ref="E1:F1"/>
    <mergeCell ref="I1:I3"/>
    <mergeCell ref="X1:Y1"/>
    <mergeCell ref="U1:V1"/>
    <mergeCell ref="AB1:AB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60" zoomScaleNormal="60" workbookViewId="0">
      <selection activeCell="I20" sqref="I20"/>
    </sheetView>
  </sheetViews>
  <sheetFormatPr defaultRowHeight="14.25" x14ac:dyDescent="0.2"/>
  <sheetData>
    <row r="1" spans="1:16" x14ac:dyDescent="0.2">
      <c r="A1" s="7" t="s">
        <v>183</v>
      </c>
      <c r="B1" s="5" t="s">
        <v>178</v>
      </c>
      <c r="C1" s="5" t="s">
        <v>184</v>
      </c>
      <c r="D1" s="3"/>
      <c r="E1" s="7" t="s">
        <v>179</v>
      </c>
      <c r="F1" s="5" t="s">
        <v>185</v>
      </c>
      <c r="G1" s="5" t="s">
        <v>184</v>
      </c>
      <c r="H1" s="3"/>
      <c r="I1" s="7" t="s">
        <v>186</v>
      </c>
      <c r="J1" s="5" t="s">
        <v>185</v>
      </c>
      <c r="K1" s="5" t="s">
        <v>184</v>
      </c>
      <c r="L1" s="3"/>
      <c r="M1" s="7" t="s">
        <v>187</v>
      </c>
      <c r="N1" s="5" t="s">
        <v>185</v>
      </c>
      <c r="O1" s="5" t="s">
        <v>184</v>
      </c>
      <c r="P1" s="3"/>
    </row>
    <row r="2" spans="1:16" x14ac:dyDescent="0.2">
      <c r="A2" s="3"/>
      <c r="B2" s="2">
        <v>42.481610000000003</v>
      </c>
      <c r="C2" s="2">
        <v>-3.6700699999999999</v>
      </c>
      <c r="D2" s="3"/>
      <c r="E2" s="3"/>
      <c r="F2" s="2">
        <v>138.60409999999999</v>
      </c>
      <c r="G2" s="2">
        <v>-0.49108000000000002</v>
      </c>
      <c r="H2" s="3"/>
      <c r="I2" s="3"/>
      <c r="J2" s="2">
        <v>33.113149999999997</v>
      </c>
      <c r="K2" s="2">
        <v>-0.17183999999999999</v>
      </c>
      <c r="L2" s="3"/>
      <c r="M2" s="3"/>
      <c r="N2" s="2">
        <v>147.31540000000001</v>
      </c>
      <c r="O2" s="2">
        <v>-0.95354000000000005</v>
      </c>
      <c r="P2" s="3"/>
    </row>
    <row r="3" spans="1:16" x14ac:dyDescent="0.2">
      <c r="A3" s="3"/>
      <c r="B3" s="2">
        <v>32.472630000000002</v>
      </c>
      <c r="C3" s="2">
        <v>0.92576800000000004</v>
      </c>
      <c r="D3" s="3"/>
      <c r="E3" s="3"/>
      <c r="F3" s="2">
        <v>79.938429999999997</v>
      </c>
      <c r="G3" s="2">
        <v>-2.2880199999999999</v>
      </c>
      <c r="H3" s="3"/>
      <c r="I3" s="3"/>
      <c r="J3" s="2">
        <v>31.063849999999999</v>
      </c>
      <c r="K3" s="2">
        <v>0.889629</v>
      </c>
      <c r="L3" s="3"/>
      <c r="M3" s="3"/>
      <c r="N3" s="2">
        <v>140.06800000000001</v>
      </c>
      <c r="O3" s="2">
        <v>-1.9110499999999999</v>
      </c>
      <c r="P3" s="3"/>
    </row>
    <row r="4" spans="1:16" x14ac:dyDescent="0.2">
      <c r="A4" s="3"/>
      <c r="B4" s="2">
        <v>69.251980000000003</v>
      </c>
      <c r="C4" s="2">
        <v>0.38549699999999998</v>
      </c>
      <c r="D4" s="3"/>
      <c r="E4" s="3"/>
      <c r="F4" s="2">
        <v>81.646569999999997</v>
      </c>
      <c r="G4" s="2">
        <v>0.26436599999999999</v>
      </c>
      <c r="H4" s="3"/>
      <c r="I4" s="3"/>
      <c r="J4" s="2">
        <v>42.362520000000004</v>
      </c>
      <c r="K4" s="2">
        <v>-1.2593300000000001</v>
      </c>
      <c r="L4" s="3"/>
      <c r="M4" s="3"/>
      <c r="N4" s="2">
        <v>87.167389999999997</v>
      </c>
      <c r="O4" s="2">
        <v>-1.1946699999999999</v>
      </c>
      <c r="P4" s="3"/>
    </row>
    <row r="5" spans="1:16" x14ac:dyDescent="0.2">
      <c r="A5" s="3"/>
      <c r="B5" s="2">
        <v>19.742850000000001</v>
      </c>
      <c r="C5" s="2">
        <v>0.13784099999999999</v>
      </c>
      <c r="D5" s="3"/>
      <c r="E5" s="3"/>
      <c r="F5" s="2">
        <v>29.339690000000001</v>
      </c>
      <c r="G5" s="2">
        <v>-2.65754</v>
      </c>
      <c r="H5" s="3"/>
      <c r="I5" s="3"/>
      <c r="J5" s="2">
        <v>15.608370000000001</v>
      </c>
      <c r="K5" s="2">
        <v>0.57149899999999998</v>
      </c>
      <c r="L5" s="3"/>
      <c r="M5" s="3"/>
      <c r="N5" s="2">
        <v>22.75084</v>
      </c>
      <c r="O5" s="2">
        <v>-1.49901</v>
      </c>
      <c r="P5" s="3"/>
    </row>
    <row r="6" spans="1:16" x14ac:dyDescent="0.2">
      <c r="A6" s="3"/>
      <c r="B6" s="2">
        <v>71.364570000000001</v>
      </c>
      <c r="C6" s="2">
        <v>1.3553139999999999</v>
      </c>
      <c r="D6" s="3"/>
      <c r="E6" s="3"/>
      <c r="F6" s="2">
        <v>13.46231</v>
      </c>
      <c r="G6" s="2">
        <v>-0.83401000000000003</v>
      </c>
      <c r="H6" s="3"/>
      <c r="I6" s="3"/>
      <c r="J6" s="2">
        <v>59.979410000000001</v>
      </c>
      <c r="K6" s="2">
        <v>-0.9758</v>
      </c>
      <c r="L6" s="3"/>
      <c r="M6" s="3"/>
      <c r="N6" s="2">
        <v>21.033470000000001</v>
      </c>
      <c r="O6" s="2">
        <v>-1.05063</v>
      </c>
      <c r="P6" s="3"/>
    </row>
    <row r="7" spans="1:16" x14ac:dyDescent="0.2">
      <c r="A7" s="3"/>
      <c r="B7" s="2">
        <v>20.822769999999998</v>
      </c>
      <c r="C7" s="2"/>
      <c r="D7" s="3"/>
      <c r="E7" s="3"/>
      <c r="F7" s="3"/>
      <c r="G7" s="3"/>
      <c r="H7" s="3"/>
      <c r="I7" s="3"/>
      <c r="J7" s="2">
        <v>15.33348</v>
      </c>
      <c r="K7" s="2"/>
      <c r="L7" s="3"/>
      <c r="M7" s="3"/>
      <c r="N7" s="3"/>
      <c r="O7" s="3"/>
      <c r="P7" s="3"/>
    </row>
    <row r="8" spans="1:1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">
      <c r="A11" s="7" t="s">
        <v>173</v>
      </c>
      <c r="B11" s="5" t="s">
        <v>134</v>
      </c>
      <c r="C11" s="5" t="s">
        <v>181</v>
      </c>
      <c r="D11" s="5" t="s">
        <v>188</v>
      </c>
      <c r="E11" s="5" t="s">
        <v>184</v>
      </c>
      <c r="F11" s="3"/>
      <c r="G11" s="7" t="s">
        <v>182</v>
      </c>
      <c r="H11" s="5" t="s">
        <v>134</v>
      </c>
      <c r="I11" s="5" t="s">
        <v>189</v>
      </c>
      <c r="J11" s="5" t="s">
        <v>188</v>
      </c>
      <c r="K11" s="5" t="s">
        <v>184</v>
      </c>
      <c r="L11" s="3"/>
      <c r="M11" s="3"/>
      <c r="N11" s="3"/>
      <c r="O11" s="3"/>
      <c r="P11" s="3"/>
    </row>
    <row r="12" spans="1:16" x14ac:dyDescent="0.2">
      <c r="A12" s="3"/>
      <c r="B12" s="2">
        <v>6.465929</v>
      </c>
      <c r="C12" s="2">
        <v>18.077480000000001</v>
      </c>
      <c r="D12" s="2">
        <v>29.93741</v>
      </c>
      <c r="E12" s="2">
        <v>-1.84355</v>
      </c>
      <c r="F12" s="3"/>
      <c r="G12" s="3"/>
      <c r="H12" s="2">
        <v>7.923775</v>
      </c>
      <c r="I12" s="2">
        <v>13.175129999999999</v>
      </c>
      <c r="J12" s="2">
        <v>14.43613</v>
      </c>
      <c r="K12" s="2">
        <v>-1.29386</v>
      </c>
      <c r="L12" s="3"/>
      <c r="M12" s="3"/>
      <c r="N12" s="3"/>
      <c r="O12" s="3"/>
      <c r="P12" s="3"/>
    </row>
    <row r="13" spans="1:16" x14ac:dyDescent="0.2">
      <c r="A13" s="3"/>
      <c r="B13" s="2">
        <v>-1.4776400000000001</v>
      </c>
      <c r="C13" s="2">
        <v>21.23179</v>
      </c>
      <c r="D13" s="2">
        <v>17.333220000000001</v>
      </c>
      <c r="E13" s="2">
        <v>-1.9853099999999999</v>
      </c>
      <c r="F13" s="3"/>
      <c r="G13" s="3"/>
      <c r="H13" s="2">
        <v>12.35704</v>
      </c>
      <c r="I13" s="2">
        <v>23.792359999999999</v>
      </c>
      <c r="J13" s="2">
        <v>15.85205</v>
      </c>
      <c r="K13" s="2">
        <v>-0.61343999999999999</v>
      </c>
      <c r="L13" s="3"/>
      <c r="M13" s="3"/>
      <c r="N13" s="3"/>
      <c r="O13" s="3"/>
      <c r="P13" s="3"/>
    </row>
    <row r="14" spans="1:16" x14ac:dyDescent="0.2">
      <c r="A14" s="3"/>
      <c r="B14" s="2">
        <v>0.92549199999999998</v>
      </c>
      <c r="C14" s="2">
        <v>15.23596</v>
      </c>
      <c r="D14" s="2">
        <v>30.344069999999999</v>
      </c>
      <c r="E14" s="2">
        <v>-0.93023999999999996</v>
      </c>
      <c r="F14" s="3"/>
      <c r="G14" s="3"/>
      <c r="H14" s="2">
        <v>9.4312090000000008</v>
      </c>
      <c r="I14" s="2">
        <v>15.65902</v>
      </c>
      <c r="J14" s="2">
        <v>17.665749999999999</v>
      </c>
      <c r="K14" s="2">
        <v>-0.95399</v>
      </c>
      <c r="L14" s="3"/>
      <c r="M14" s="3"/>
      <c r="N14" s="3"/>
      <c r="O14" s="3"/>
      <c r="P14" s="3"/>
    </row>
    <row r="15" spans="1:16" x14ac:dyDescent="0.2">
      <c r="A15" s="3"/>
      <c r="B15" s="2">
        <v>5.0264369999999996</v>
      </c>
      <c r="C15" s="2">
        <v>38.689</v>
      </c>
      <c r="D15" s="2">
        <v>45.319740000000003</v>
      </c>
      <c r="E15" s="2">
        <v>-0.13463</v>
      </c>
      <c r="F15" s="3"/>
      <c r="G15" s="3"/>
      <c r="H15" s="2">
        <v>11.369669999999999</v>
      </c>
      <c r="I15" s="2">
        <v>32.815469999999998</v>
      </c>
      <c r="J15" s="2">
        <v>25.394349999999999</v>
      </c>
      <c r="K15" s="2">
        <v>-2.4176899999999999</v>
      </c>
      <c r="L15" s="3"/>
      <c r="M15" s="3"/>
      <c r="N15" s="3"/>
      <c r="O15" s="3"/>
      <c r="P15" s="3"/>
    </row>
    <row r="16" spans="1:16" x14ac:dyDescent="0.2">
      <c r="A16" s="3"/>
      <c r="B16" s="2">
        <v>8.1021570000000001</v>
      </c>
      <c r="C16" s="2">
        <v>17.657070000000001</v>
      </c>
      <c r="D16" s="2">
        <v>26.66714</v>
      </c>
      <c r="E16" s="2">
        <v>-1.68384</v>
      </c>
      <c r="F16" s="3"/>
      <c r="G16" s="3"/>
      <c r="H16" s="2">
        <v>10.839589999999999</v>
      </c>
      <c r="I16" s="2">
        <v>19.32002</v>
      </c>
      <c r="J16" s="2">
        <v>27.406210000000002</v>
      </c>
      <c r="K16" s="2">
        <v>3.8149999999999998E-3</v>
      </c>
      <c r="L16" s="3"/>
      <c r="M16" s="3"/>
      <c r="N16" s="3"/>
      <c r="O16" s="3"/>
      <c r="P16" s="3"/>
    </row>
    <row r="17" spans="1: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0" zoomScaleNormal="70" workbookViewId="0">
      <selection activeCell="E56" sqref="E56"/>
    </sheetView>
  </sheetViews>
  <sheetFormatPr defaultRowHeight="14.25" x14ac:dyDescent="0.2"/>
  <sheetData>
    <row r="1" spans="1:5" x14ac:dyDescent="0.2">
      <c r="A1" t="s">
        <v>191</v>
      </c>
      <c r="B1" s="3" t="s">
        <v>132</v>
      </c>
      <c r="C1" s="3" t="s">
        <v>131</v>
      </c>
    </row>
    <row r="2" spans="1:5" x14ac:dyDescent="0.2">
      <c r="B2" s="3">
        <v>116</v>
      </c>
      <c r="C2" s="3">
        <v>88</v>
      </c>
    </row>
    <row r="3" spans="1:5" x14ac:dyDescent="0.2">
      <c r="B3" s="3">
        <v>99</v>
      </c>
      <c r="C3" s="3">
        <v>91</v>
      </c>
    </row>
    <row r="4" spans="1:5" x14ac:dyDescent="0.2">
      <c r="B4" s="3">
        <v>175</v>
      </c>
      <c r="C4" s="3">
        <v>137</v>
      </c>
    </row>
    <row r="5" spans="1:5" x14ac:dyDescent="0.2">
      <c r="B5" s="3">
        <v>145</v>
      </c>
      <c r="C5" s="3">
        <v>104</v>
      </c>
    </row>
    <row r="6" spans="1:5" x14ac:dyDescent="0.2">
      <c r="B6" s="3">
        <f ca="1">SUM(B2:B6)</f>
        <v>3210</v>
      </c>
      <c r="C6" s="3">
        <f>SUM(C2:C5)</f>
        <v>420</v>
      </c>
    </row>
    <row r="8" spans="1:5" x14ac:dyDescent="0.2">
      <c r="A8" t="s">
        <v>133</v>
      </c>
      <c r="B8" s="3">
        <f ca="1">B6*2</f>
        <v>5350</v>
      </c>
      <c r="C8" s="3">
        <v>840</v>
      </c>
    </row>
    <row r="12" spans="1:5" x14ac:dyDescent="0.2">
      <c r="A12" t="s">
        <v>190</v>
      </c>
      <c r="B12" s="3" t="s">
        <v>9</v>
      </c>
      <c r="C12" s="3" t="s">
        <v>10</v>
      </c>
      <c r="D12" s="3" t="s">
        <v>8</v>
      </c>
      <c r="E12" s="3" t="s">
        <v>11</v>
      </c>
    </row>
    <row r="13" spans="1:5" x14ac:dyDescent="0.2">
      <c r="B13" s="3">
        <v>1</v>
      </c>
      <c r="C13" s="3">
        <v>28</v>
      </c>
      <c r="D13" s="3">
        <v>22</v>
      </c>
      <c r="E13" s="3">
        <f>D13/C13</f>
        <v>0.7857142857142857</v>
      </c>
    </row>
    <row r="14" spans="1:5" x14ac:dyDescent="0.2">
      <c r="B14" s="3"/>
      <c r="C14" s="3">
        <v>21</v>
      </c>
      <c r="D14" s="3">
        <v>17</v>
      </c>
      <c r="E14" s="3">
        <f t="shared" ref="E14:E33" si="0">D14/C14</f>
        <v>0.80952380952380953</v>
      </c>
    </row>
    <row r="15" spans="1:5" x14ac:dyDescent="0.2">
      <c r="B15" s="3"/>
      <c r="C15" s="3">
        <v>20</v>
      </c>
      <c r="D15" s="3">
        <v>17</v>
      </c>
      <c r="E15" s="3">
        <f t="shared" si="0"/>
        <v>0.85</v>
      </c>
    </row>
    <row r="16" spans="1:5" x14ac:dyDescent="0.2">
      <c r="B16" s="3"/>
      <c r="C16" s="3">
        <v>24</v>
      </c>
      <c r="D16" s="3">
        <v>21</v>
      </c>
      <c r="E16" s="3">
        <f t="shared" si="0"/>
        <v>0.875</v>
      </c>
    </row>
    <row r="17" spans="2:5" x14ac:dyDescent="0.2">
      <c r="B17" s="3">
        <v>2</v>
      </c>
      <c r="C17" s="3">
        <v>26</v>
      </c>
      <c r="D17" s="3">
        <v>16</v>
      </c>
      <c r="E17" s="3">
        <f t="shared" si="0"/>
        <v>0.61538461538461542</v>
      </c>
    </row>
    <row r="18" spans="2:5" x14ac:dyDescent="0.2">
      <c r="B18" s="3"/>
      <c r="C18" s="3">
        <v>21</v>
      </c>
      <c r="D18" s="3">
        <v>16</v>
      </c>
      <c r="E18" s="3">
        <f t="shared" si="0"/>
        <v>0.76190476190476186</v>
      </c>
    </row>
    <row r="19" spans="2:5" x14ac:dyDescent="0.2">
      <c r="B19" s="3"/>
      <c r="C19" s="3">
        <v>16</v>
      </c>
      <c r="D19" s="3">
        <v>10</v>
      </c>
      <c r="E19" s="3">
        <f t="shared" si="0"/>
        <v>0.625</v>
      </c>
    </row>
    <row r="20" spans="2:5" x14ac:dyDescent="0.2">
      <c r="B20" s="3"/>
      <c r="C20" s="3"/>
      <c r="D20" s="3"/>
      <c r="E20" s="3"/>
    </row>
    <row r="21" spans="2:5" x14ac:dyDescent="0.2">
      <c r="B21" s="3">
        <v>3</v>
      </c>
      <c r="C21" s="3">
        <v>16</v>
      </c>
      <c r="D21" s="3">
        <v>14</v>
      </c>
      <c r="E21" s="3">
        <f t="shared" si="0"/>
        <v>0.875</v>
      </c>
    </row>
    <row r="22" spans="2:5" x14ac:dyDescent="0.2">
      <c r="B22" s="3"/>
      <c r="C22" s="3">
        <v>24</v>
      </c>
      <c r="D22" s="3">
        <v>14</v>
      </c>
      <c r="E22" s="3">
        <f t="shared" si="0"/>
        <v>0.58333333333333337</v>
      </c>
    </row>
    <row r="23" spans="2:5" x14ac:dyDescent="0.2">
      <c r="B23" s="3"/>
      <c r="C23" s="3">
        <v>14</v>
      </c>
      <c r="D23" s="3">
        <v>11</v>
      </c>
      <c r="E23" s="3">
        <f t="shared" si="0"/>
        <v>0.7857142857142857</v>
      </c>
    </row>
    <row r="24" spans="2:5" x14ac:dyDescent="0.2">
      <c r="B24" s="3"/>
      <c r="C24" s="3"/>
      <c r="D24" s="3"/>
      <c r="E24" s="3"/>
    </row>
    <row r="25" spans="2:5" x14ac:dyDescent="0.2">
      <c r="B25" s="3">
        <v>4</v>
      </c>
      <c r="C25" s="3">
        <v>32</v>
      </c>
      <c r="D25" s="3">
        <v>26</v>
      </c>
      <c r="E25" s="3">
        <f t="shared" si="0"/>
        <v>0.8125</v>
      </c>
    </row>
    <row r="26" spans="2:5" x14ac:dyDescent="0.2">
      <c r="B26" s="3"/>
      <c r="C26" s="3">
        <v>22</v>
      </c>
      <c r="D26" s="3">
        <v>15</v>
      </c>
      <c r="E26" s="3">
        <f t="shared" si="0"/>
        <v>0.68181818181818177</v>
      </c>
    </row>
    <row r="27" spans="2:5" x14ac:dyDescent="0.2">
      <c r="B27" s="3"/>
      <c r="C27" s="3">
        <v>27</v>
      </c>
      <c r="D27" s="3">
        <v>22</v>
      </c>
      <c r="E27" s="3">
        <f t="shared" si="0"/>
        <v>0.81481481481481477</v>
      </c>
    </row>
    <row r="28" spans="2:5" x14ac:dyDescent="0.2">
      <c r="B28" s="3"/>
      <c r="C28" s="3">
        <v>18</v>
      </c>
      <c r="D28" s="3">
        <v>13</v>
      </c>
      <c r="E28" s="3">
        <f t="shared" si="0"/>
        <v>0.72222222222222221</v>
      </c>
    </row>
    <row r="29" spans="2:5" x14ac:dyDescent="0.2">
      <c r="B29" s="3"/>
      <c r="C29" s="3"/>
      <c r="D29" s="3"/>
      <c r="E29" s="3"/>
    </row>
    <row r="30" spans="2:5" x14ac:dyDescent="0.2">
      <c r="B30" s="3">
        <v>5</v>
      </c>
      <c r="C30" s="3">
        <v>23</v>
      </c>
      <c r="D30" s="3">
        <v>17</v>
      </c>
      <c r="E30" s="3">
        <f t="shared" si="0"/>
        <v>0.73913043478260865</v>
      </c>
    </row>
    <row r="31" spans="2:5" x14ac:dyDescent="0.2">
      <c r="B31" s="3"/>
      <c r="C31" s="3">
        <v>27</v>
      </c>
      <c r="D31" s="3">
        <v>22</v>
      </c>
      <c r="E31" s="3">
        <f t="shared" si="0"/>
        <v>0.81481481481481477</v>
      </c>
    </row>
    <row r="32" spans="2:5" x14ac:dyDescent="0.2">
      <c r="B32" s="3"/>
      <c r="C32" s="3">
        <v>29</v>
      </c>
      <c r="D32" s="3">
        <v>23</v>
      </c>
      <c r="E32" s="3">
        <f t="shared" si="0"/>
        <v>0.7931034482758621</v>
      </c>
    </row>
    <row r="33" spans="1:8" x14ac:dyDescent="0.2">
      <c r="B33" s="3"/>
      <c r="C33" s="3">
        <v>33</v>
      </c>
      <c r="D33" s="3">
        <v>17</v>
      </c>
      <c r="E33" s="3">
        <f t="shared" si="0"/>
        <v>0.51515151515151514</v>
      </c>
    </row>
    <row r="34" spans="1:8" x14ac:dyDescent="0.2">
      <c r="B34" s="3"/>
      <c r="C34" s="3"/>
      <c r="D34" s="3"/>
      <c r="E34" s="3"/>
    </row>
    <row r="35" spans="1:8" x14ac:dyDescent="0.2">
      <c r="B35" s="3"/>
      <c r="C35" s="3">
        <f>SUM(C13:C34)</f>
        <v>421</v>
      </c>
      <c r="D35" s="3">
        <f>SUM(D13:D34)</f>
        <v>313</v>
      </c>
      <c r="E35" s="3">
        <f>AVERAGE(E13:E34)</f>
        <v>0.74778502908083944</v>
      </c>
    </row>
    <row r="37" spans="1:8" x14ac:dyDescent="0.2">
      <c r="A37" t="s">
        <v>171</v>
      </c>
      <c r="B37" s="1" t="s">
        <v>16</v>
      </c>
      <c r="C37" s="1" t="s">
        <v>15</v>
      </c>
      <c r="E37" t="s">
        <v>150</v>
      </c>
      <c r="F37" s="1" t="s">
        <v>12</v>
      </c>
      <c r="G37" s="1" t="s">
        <v>13</v>
      </c>
      <c r="H37" s="1" t="s">
        <v>14</v>
      </c>
    </row>
    <row r="38" spans="1:8" x14ac:dyDescent="0.2">
      <c r="B38" s="2">
        <v>223.5</v>
      </c>
      <c r="C38" s="2">
        <v>0</v>
      </c>
      <c r="F38" s="2">
        <v>0</v>
      </c>
      <c r="G38" s="2">
        <v>6.9</v>
      </c>
      <c r="H38" s="2">
        <v>20</v>
      </c>
    </row>
    <row r="39" spans="1:8" x14ac:dyDescent="0.2">
      <c r="B39" s="2">
        <v>397</v>
      </c>
      <c r="C39" s="2">
        <v>0</v>
      </c>
      <c r="F39" s="2">
        <v>5</v>
      </c>
      <c r="G39" s="2">
        <v>10</v>
      </c>
      <c r="H39" s="2">
        <v>16</v>
      </c>
    </row>
    <row r="40" spans="1:8" x14ac:dyDescent="0.2">
      <c r="B40" s="2">
        <v>151.69999999999999</v>
      </c>
      <c r="C40" s="2">
        <v>0</v>
      </c>
      <c r="F40" s="2">
        <v>0</v>
      </c>
      <c r="G40" s="2">
        <v>10</v>
      </c>
      <c r="H40" s="2">
        <v>10</v>
      </c>
    </row>
    <row r="41" spans="1:8" x14ac:dyDescent="0.2">
      <c r="B41" s="2">
        <v>118.4</v>
      </c>
      <c r="C41" s="2">
        <v>0</v>
      </c>
      <c r="F41" s="2">
        <v>3.8</v>
      </c>
      <c r="G41" s="2">
        <v>11.25</v>
      </c>
      <c r="H41" s="2">
        <v>12.3</v>
      </c>
    </row>
    <row r="42" spans="1:8" x14ac:dyDescent="0.2">
      <c r="B42" s="2">
        <v>208.1</v>
      </c>
      <c r="C42" s="2">
        <v>5</v>
      </c>
      <c r="F42" s="2">
        <v>5.32</v>
      </c>
      <c r="G42" s="2">
        <v>8.43</v>
      </c>
      <c r="H42" s="2">
        <v>25.2</v>
      </c>
    </row>
    <row r="43" spans="1:8" x14ac:dyDescent="0.2">
      <c r="B43" s="2">
        <v>43.3</v>
      </c>
      <c r="C43" s="2">
        <v>3</v>
      </c>
      <c r="F43" s="2">
        <v>4.3</v>
      </c>
      <c r="G43" s="2">
        <v>13.23</v>
      </c>
      <c r="H43" s="2">
        <v>12.34</v>
      </c>
    </row>
    <row r="44" spans="1:8" x14ac:dyDescent="0.2">
      <c r="B44" s="2">
        <v>129.4</v>
      </c>
      <c r="C44" s="2">
        <v>0</v>
      </c>
      <c r="F44" s="2">
        <v>1.24</v>
      </c>
      <c r="G44" s="2">
        <v>4.8899999999999997</v>
      </c>
      <c r="H44" s="2">
        <v>7.69</v>
      </c>
    </row>
    <row r="45" spans="1:8" x14ac:dyDescent="0.2">
      <c r="B45" s="2">
        <v>74</v>
      </c>
      <c r="C45" s="2">
        <v>5</v>
      </c>
      <c r="F45" s="2">
        <v>3.21</v>
      </c>
      <c r="G45" s="2">
        <v>9.1</v>
      </c>
      <c r="H45" s="2">
        <v>7.98</v>
      </c>
    </row>
    <row r="46" spans="1:8" x14ac:dyDescent="0.2">
      <c r="B46" s="2">
        <v>53</v>
      </c>
      <c r="C46" s="2">
        <v>0</v>
      </c>
      <c r="F46" s="2">
        <v>0</v>
      </c>
      <c r="G46" s="2">
        <v>12.9</v>
      </c>
      <c r="H46" s="2">
        <v>13.5</v>
      </c>
    </row>
    <row r="47" spans="1:8" x14ac:dyDescent="0.2">
      <c r="B47" s="2"/>
      <c r="C47" s="2"/>
      <c r="F47" s="2">
        <v>0</v>
      </c>
      <c r="G47" s="2">
        <v>10</v>
      </c>
      <c r="H47" s="2">
        <v>15</v>
      </c>
    </row>
    <row r="48" spans="1:8" x14ac:dyDescent="0.2">
      <c r="F48" s="2">
        <v>5.12</v>
      </c>
      <c r="G48" s="2">
        <v>8.4</v>
      </c>
      <c r="H48" s="2">
        <v>22.1</v>
      </c>
    </row>
    <row r="49" spans="6:8" x14ac:dyDescent="0.2">
      <c r="F49" s="2">
        <v>3.1</v>
      </c>
      <c r="G49" s="2">
        <v>10</v>
      </c>
      <c r="H49" s="2">
        <v>17.899999999999999</v>
      </c>
    </row>
    <row r="50" spans="6:8" x14ac:dyDescent="0.2">
      <c r="F50" s="2">
        <v>2.9</v>
      </c>
      <c r="G50" s="2">
        <v>7.9</v>
      </c>
      <c r="H50" s="2">
        <v>21</v>
      </c>
    </row>
    <row r="51" spans="6:8" x14ac:dyDescent="0.2">
      <c r="F51" s="2">
        <v>0</v>
      </c>
      <c r="G51" s="2">
        <v>10</v>
      </c>
      <c r="H51" s="2">
        <v>18.899999999999999</v>
      </c>
    </row>
    <row r="52" spans="6:8" x14ac:dyDescent="0.2">
      <c r="F52" s="2">
        <v>0</v>
      </c>
      <c r="G52" s="2">
        <v>10</v>
      </c>
      <c r="H52" s="2">
        <v>22.9</v>
      </c>
    </row>
    <row r="53" spans="6:8" x14ac:dyDescent="0.2">
      <c r="F53" s="2">
        <v>5.3</v>
      </c>
      <c r="G53" s="2">
        <v>4.8</v>
      </c>
      <c r="H53" s="2">
        <v>26.9</v>
      </c>
    </row>
    <row r="54" spans="6:8" x14ac:dyDescent="0.2">
      <c r="F54" s="2">
        <v>3.2</v>
      </c>
      <c r="G54" s="2">
        <v>9.3000000000000007</v>
      </c>
      <c r="H54" s="2">
        <v>16.899999999999999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topLeftCell="A51" zoomScale="60" zoomScaleNormal="60" workbookViewId="0">
      <selection activeCell="F37" sqref="F37"/>
    </sheetView>
  </sheetViews>
  <sheetFormatPr defaultRowHeight="14.25" x14ac:dyDescent="0.2"/>
  <sheetData>
    <row r="1" spans="1:25" x14ac:dyDescent="0.2">
      <c r="A1" t="s">
        <v>192</v>
      </c>
      <c r="B1" s="1" t="s">
        <v>129</v>
      </c>
      <c r="C1" s="1" t="s">
        <v>130</v>
      </c>
      <c r="D1" s="1"/>
      <c r="E1" s="1" t="s">
        <v>124</v>
      </c>
      <c r="F1" s="1" t="s">
        <v>108</v>
      </c>
      <c r="G1" s="1"/>
      <c r="H1" s="1" t="s">
        <v>125</v>
      </c>
      <c r="I1" s="1" t="s">
        <v>126</v>
      </c>
      <c r="J1" s="1"/>
      <c r="K1" s="1" t="s">
        <v>127</v>
      </c>
      <c r="L1" s="1" t="s">
        <v>128</v>
      </c>
      <c r="N1" t="s">
        <v>193</v>
      </c>
      <c r="O1" s="1" t="s">
        <v>129</v>
      </c>
      <c r="P1" s="1" t="s">
        <v>130</v>
      </c>
      <c r="Q1" s="1"/>
      <c r="R1" s="1" t="s">
        <v>124</v>
      </c>
      <c r="S1" s="1" t="s">
        <v>108</v>
      </c>
      <c r="T1" s="1"/>
      <c r="U1" s="1" t="s">
        <v>125</v>
      </c>
      <c r="V1" s="1" t="s">
        <v>126</v>
      </c>
      <c r="W1" s="1"/>
      <c r="X1" s="1" t="s">
        <v>127</v>
      </c>
      <c r="Y1" s="1" t="s">
        <v>128</v>
      </c>
    </row>
    <row r="2" spans="1:25" x14ac:dyDescent="0.2">
      <c r="B2" s="2">
        <v>1.31</v>
      </c>
      <c r="C2" s="2">
        <v>0.38400000000000001</v>
      </c>
      <c r="D2" s="2"/>
      <c r="E2" s="2">
        <v>1.2210000000000001</v>
      </c>
      <c r="F2" s="2">
        <v>1.2569999999999999</v>
      </c>
      <c r="G2" s="2"/>
      <c r="H2" s="2">
        <v>1.0329999999999999</v>
      </c>
      <c r="I2" s="2">
        <v>0.61299999999999999</v>
      </c>
      <c r="J2" s="2"/>
      <c r="K2" s="2">
        <v>1.0329999999999999</v>
      </c>
      <c r="L2" s="2">
        <v>1.0649999999999999</v>
      </c>
      <c r="O2" s="2">
        <v>8.5833333330000006</v>
      </c>
      <c r="P2" s="2">
        <v>6.9166666670000003</v>
      </c>
      <c r="Q2" s="2"/>
      <c r="R2" s="2">
        <v>13.276666669999999</v>
      </c>
      <c r="S2" s="2">
        <v>11.84</v>
      </c>
      <c r="T2" s="2"/>
      <c r="U2" s="2">
        <v>12.92333333</v>
      </c>
      <c r="V2" s="2">
        <v>10.713333329999999</v>
      </c>
      <c r="W2" s="2"/>
      <c r="X2" s="2">
        <v>13.01</v>
      </c>
      <c r="Y2" s="2">
        <v>9.2100000000000009</v>
      </c>
    </row>
    <row r="3" spans="1:25" x14ac:dyDescent="0.2">
      <c r="B3" s="2">
        <v>1.571</v>
      </c>
      <c r="C3" s="2">
        <v>0.39500000000000002</v>
      </c>
      <c r="D3" s="2"/>
      <c r="E3" s="2">
        <v>1.0329999999999999</v>
      </c>
      <c r="F3" s="2">
        <v>0.81399999999999995</v>
      </c>
      <c r="G3" s="2"/>
      <c r="H3" s="2">
        <v>0.99099999999999999</v>
      </c>
      <c r="I3" s="2">
        <v>0.83899999999999997</v>
      </c>
      <c r="J3" s="2"/>
      <c r="K3" s="2">
        <v>1.0329999999999999</v>
      </c>
      <c r="L3" s="2">
        <v>1.0649999999999999</v>
      </c>
      <c r="O3" s="2">
        <v>7.67</v>
      </c>
      <c r="P3" s="2">
        <v>5.13</v>
      </c>
      <c r="Q3" s="2"/>
      <c r="R3" s="2">
        <v>5.95</v>
      </c>
      <c r="S3" s="2">
        <v>8.3433333330000004</v>
      </c>
      <c r="T3" s="2"/>
      <c r="U3" s="2">
        <v>8.056666667</v>
      </c>
      <c r="V3" s="2">
        <v>12.35333333</v>
      </c>
      <c r="W3" s="2"/>
      <c r="X3" s="2">
        <v>6.62</v>
      </c>
      <c r="Y3" s="2">
        <v>5.846666667</v>
      </c>
    </row>
    <row r="4" spans="1:25" x14ac:dyDescent="0.2">
      <c r="B4" s="2">
        <v>1.571</v>
      </c>
      <c r="C4" s="2">
        <v>0.66200000000000003</v>
      </c>
      <c r="D4" s="2"/>
      <c r="E4" s="2">
        <v>1.571</v>
      </c>
      <c r="F4" s="2">
        <v>0.99099999999999999</v>
      </c>
      <c r="G4" s="2"/>
      <c r="H4" s="2">
        <v>1.0329999999999999</v>
      </c>
      <c r="I4" s="2">
        <v>0.61299999999999999</v>
      </c>
      <c r="J4" s="2"/>
      <c r="K4" s="2">
        <v>1.0329999999999999</v>
      </c>
      <c r="L4" s="2">
        <v>1.0329999999999999</v>
      </c>
      <c r="O4" s="2">
        <v>8.7466666669999995</v>
      </c>
      <c r="P4" s="2">
        <v>8.8633333329999999</v>
      </c>
      <c r="Q4" s="2"/>
      <c r="R4" s="2">
        <v>11.10333333</v>
      </c>
      <c r="S4" s="2">
        <v>9.2766666670000006</v>
      </c>
      <c r="T4" s="2"/>
      <c r="U4" s="2">
        <v>8.93</v>
      </c>
      <c r="V4" s="2">
        <v>7.74</v>
      </c>
      <c r="W4" s="2"/>
      <c r="X4" s="2">
        <v>7.4466666669999997</v>
      </c>
      <c r="Y4" s="2">
        <v>7.61</v>
      </c>
    </row>
    <row r="5" spans="1:25" x14ac:dyDescent="0.2">
      <c r="B5" s="2">
        <v>1.2210000000000001</v>
      </c>
      <c r="C5" s="2">
        <v>0.30099999999999999</v>
      </c>
      <c r="D5" s="2"/>
      <c r="E5" s="2">
        <v>1.0649999999999999</v>
      </c>
      <c r="F5" s="2">
        <v>0.81399999999999995</v>
      </c>
      <c r="G5" s="2"/>
      <c r="H5" s="2">
        <v>1.2210000000000001</v>
      </c>
      <c r="I5" s="2">
        <v>0.94299999999999995</v>
      </c>
      <c r="J5" s="2"/>
      <c r="K5" s="2">
        <v>1.2569999999999999</v>
      </c>
      <c r="L5" s="2">
        <v>1.0649999999999999</v>
      </c>
      <c r="O5" s="2">
        <v>12.553333329999999</v>
      </c>
      <c r="P5" s="2">
        <v>8.23</v>
      </c>
      <c r="Q5" s="2"/>
      <c r="R5" s="2">
        <v>8.9933333330000007</v>
      </c>
      <c r="S5" s="2">
        <v>9.3733333329999997</v>
      </c>
      <c r="T5" s="2"/>
      <c r="U5" s="2">
        <v>9.74</v>
      </c>
      <c r="V5" s="2">
        <v>8.93</v>
      </c>
      <c r="W5" s="2"/>
      <c r="X5" s="2">
        <v>10.79</v>
      </c>
      <c r="Y5" s="2">
        <v>10.91</v>
      </c>
    </row>
    <row r="6" spans="1:25" x14ac:dyDescent="0.2">
      <c r="B6" s="2">
        <v>1.5029999999999999</v>
      </c>
      <c r="C6" s="2">
        <v>0.74</v>
      </c>
      <c r="D6" s="2"/>
      <c r="E6" s="2">
        <v>1.0329999999999999</v>
      </c>
      <c r="F6" s="2">
        <v>1.0329999999999999</v>
      </c>
      <c r="G6" s="2"/>
      <c r="H6" s="2">
        <v>1.0649999999999999</v>
      </c>
      <c r="I6" s="2">
        <v>0.38400000000000001</v>
      </c>
      <c r="J6" s="2"/>
      <c r="K6" s="2">
        <v>0.81399999999999995</v>
      </c>
      <c r="L6" s="2">
        <v>1.6020000000000001</v>
      </c>
      <c r="O6" s="2">
        <v>9.7933333329999996</v>
      </c>
      <c r="P6" s="2">
        <v>7.7933333329999996</v>
      </c>
      <c r="Q6" s="2"/>
      <c r="R6" s="2">
        <v>10.88666667</v>
      </c>
      <c r="S6" s="2">
        <v>12.48666667</v>
      </c>
      <c r="T6" s="2"/>
      <c r="U6" s="2">
        <v>9.4600000000000009</v>
      </c>
      <c r="V6" s="2">
        <v>11.78333333</v>
      </c>
      <c r="W6" s="2"/>
      <c r="X6" s="2">
        <v>8.9</v>
      </c>
      <c r="Y6" s="2">
        <v>7.8</v>
      </c>
    </row>
    <row r="7" spans="1:25" x14ac:dyDescent="0.2">
      <c r="B7" s="2">
        <v>1.0329999999999999</v>
      </c>
      <c r="C7" s="2">
        <v>0.48299999999999998</v>
      </c>
      <c r="D7" s="2"/>
      <c r="E7" s="2">
        <v>1.0329999999999999</v>
      </c>
      <c r="F7" s="2">
        <v>0.85599999999999998</v>
      </c>
      <c r="G7" s="2"/>
      <c r="H7" s="2">
        <v>1.2569999999999999</v>
      </c>
      <c r="I7" s="2">
        <v>0.36399999999999999</v>
      </c>
      <c r="J7" s="2"/>
      <c r="K7" s="2">
        <v>1.4870000000000001</v>
      </c>
      <c r="L7" s="2">
        <v>0.83899999999999997</v>
      </c>
      <c r="O7" s="2">
        <v>8.0733333330000008</v>
      </c>
      <c r="P7" s="2">
        <v>7.943333333</v>
      </c>
      <c r="Q7" s="2"/>
      <c r="R7" s="2">
        <v>12.23666667</v>
      </c>
      <c r="S7" s="2">
        <v>9.3933333329999993</v>
      </c>
      <c r="T7" s="2"/>
      <c r="U7" s="2">
        <v>10.983333330000001</v>
      </c>
      <c r="V7" s="2">
        <v>7.7433333329999998</v>
      </c>
      <c r="W7" s="2"/>
      <c r="X7" s="2">
        <v>9.7366666669999997</v>
      </c>
      <c r="Y7" s="2">
        <v>11.49333333</v>
      </c>
    </row>
    <row r="8" spans="1:25" x14ac:dyDescent="0.2">
      <c r="B8" s="2">
        <v>1.0329999999999999</v>
      </c>
      <c r="C8" s="2">
        <v>0.74</v>
      </c>
      <c r="D8" s="2"/>
      <c r="E8" s="2">
        <v>0.504</v>
      </c>
      <c r="F8" s="2">
        <v>0.67100000000000004</v>
      </c>
      <c r="G8" s="2"/>
      <c r="H8" s="2">
        <v>1.4259999999999999</v>
      </c>
      <c r="I8" s="2">
        <v>0.53200000000000003</v>
      </c>
      <c r="J8" s="2"/>
      <c r="K8" s="2">
        <v>1.571</v>
      </c>
      <c r="L8" s="2">
        <v>0.81399999999999995</v>
      </c>
      <c r="O8" s="2">
        <v>7.6166666669999996</v>
      </c>
      <c r="P8" s="2">
        <v>7.6166666669999996</v>
      </c>
      <c r="Q8" s="2"/>
      <c r="R8" s="2">
        <v>11.86333333</v>
      </c>
      <c r="S8" s="2">
        <v>9.8333333330000006</v>
      </c>
      <c r="T8" s="2"/>
      <c r="U8" s="2">
        <v>9.7899999999999991</v>
      </c>
      <c r="V8" s="2">
        <v>7.8966666669999999</v>
      </c>
      <c r="W8" s="2"/>
      <c r="X8" s="2">
        <v>9.9533333329999998</v>
      </c>
      <c r="Y8" s="2">
        <v>11.5</v>
      </c>
    </row>
    <row r="9" spans="1:25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t="s">
        <v>194</v>
      </c>
      <c r="B10" s="24" t="s">
        <v>45</v>
      </c>
      <c r="C10" s="24"/>
      <c r="D10" s="24"/>
      <c r="E10" s="24"/>
      <c r="F10" s="24" t="s">
        <v>46</v>
      </c>
      <c r="G10" s="24"/>
      <c r="H10" s="24"/>
      <c r="I10" s="24"/>
      <c r="K10" t="s">
        <v>195</v>
      </c>
      <c r="L10" s="23" t="s">
        <v>47</v>
      </c>
      <c r="M10" s="23"/>
      <c r="N10" s="23"/>
      <c r="O10" s="23"/>
      <c r="P10" s="23" t="s">
        <v>48</v>
      </c>
      <c r="Q10" s="23"/>
      <c r="R10" s="23"/>
      <c r="S10" s="23"/>
      <c r="T10" s="2"/>
      <c r="U10" s="2"/>
      <c r="V10" s="2"/>
      <c r="W10" s="2"/>
      <c r="X10" s="2"/>
      <c r="Y10" s="2"/>
    </row>
    <row r="11" spans="1:25" x14ac:dyDescent="0.2">
      <c r="B11" t="s">
        <v>41</v>
      </c>
      <c r="C11" t="s">
        <v>42</v>
      </c>
      <c r="D11" t="s">
        <v>43</v>
      </c>
      <c r="E11" t="s">
        <v>44</v>
      </c>
      <c r="F11" s="18" t="s">
        <v>41</v>
      </c>
      <c r="G11" s="18" t="s">
        <v>42</v>
      </c>
      <c r="H11" s="18" t="s">
        <v>43</v>
      </c>
      <c r="I11" s="18" t="s">
        <v>44</v>
      </c>
      <c r="L11" s="1" t="s">
        <v>41</v>
      </c>
      <c r="M11" s="1" t="s">
        <v>42</v>
      </c>
      <c r="N11" s="1" t="s">
        <v>43</v>
      </c>
      <c r="O11" s="1" t="s">
        <v>44</v>
      </c>
      <c r="P11" s="1" t="s">
        <v>41</v>
      </c>
      <c r="Q11" s="1" t="s">
        <v>42</v>
      </c>
      <c r="R11" s="1" t="s">
        <v>43</v>
      </c>
      <c r="S11" s="1" t="s">
        <v>44</v>
      </c>
      <c r="T11" s="2"/>
      <c r="U11" s="2"/>
      <c r="V11" s="2"/>
      <c r="W11" s="2"/>
      <c r="X11" s="2"/>
      <c r="Y11" s="2"/>
    </row>
    <row r="12" spans="1:25" x14ac:dyDescent="0.2">
      <c r="B12">
        <v>0.74</v>
      </c>
      <c r="C12">
        <v>0.63200000000000001</v>
      </c>
      <c r="D12">
        <v>1.0649999999999999</v>
      </c>
      <c r="E12">
        <v>1.2569999999999999</v>
      </c>
      <c r="F12" s="2">
        <v>0.99099999999999999</v>
      </c>
      <c r="G12" s="2">
        <v>1.2569999999999999</v>
      </c>
      <c r="H12" s="2">
        <v>1.2569999999999999</v>
      </c>
      <c r="I12" s="2">
        <v>0.83899999999999997</v>
      </c>
      <c r="L12" s="2">
        <v>13.453333000000001</v>
      </c>
      <c r="M12" s="2">
        <v>12.843332999999999</v>
      </c>
      <c r="N12" s="2">
        <v>14.18</v>
      </c>
      <c r="O12" s="2">
        <v>13.15</v>
      </c>
      <c r="P12" s="2">
        <v>12.403333</v>
      </c>
      <c r="Q12" s="2">
        <v>11.043333000000001</v>
      </c>
      <c r="R12" s="2">
        <v>10.176667</v>
      </c>
      <c r="S12" s="2">
        <v>10.54</v>
      </c>
      <c r="T12" s="2"/>
      <c r="U12" s="2"/>
      <c r="V12" s="2"/>
      <c r="W12" s="2"/>
      <c r="X12" s="2"/>
      <c r="Y12" s="2"/>
    </row>
    <row r="13" spans="1:25" x14ac:dyDescent="0.2">
      <c r="B13">
        <v>1.073</v>
      </c>
      <c r="C13">
        <v>0.74</v>
      </c>
      <c r="D13">
        <v>1.4870000000000001</v>
      </c>
      <c r="E13">
        <v>1.571</v>
      </c>
      <c r="F13" s="2">
        <v>0.61299999999999999</v>
      </c>
      <c r="G13" s="2">
        <v>0.58299999999999996</v>
      </c>
      <c r="H13" s="2">
        <v>1.571</v>
      </c>
      <c r="I13" s="2">
        <v>0.83899999999999997</v>
      </c>
      <c r="L13" s="2">
        <v>11.576667</v>
      </c>
      <c r="M13" s="2">
        <v>10.396667000000001</v>
      </c>
      <c r="N13" s="2">
        <v>11.14</v>
      </c>
      <c r="O13" s="2">
        <v>10.39</v>
      </c>
      <c r="P13" s="2">
        <v>11.38</v>
      </c>
      <c r="Q13" s="2">
        <v>13.493333</v>
      </c>
      <c r="R13" s="2">
        <v>12.846667</v>
      </c>
      <c r="S13" s="2">
        <v>12.9266667</v>
      </c>
      <c r="T13" s="2"/>
      <c r="U13" s="2"/>
      <c r="V13" s="2"/>
      <c r="W13" s="2"/>
      <c r="X13" s="2"/>
      <c r="Y13" s="2"/>
    </row>
    <row r="14" spans="1:25" x14ac:dyDescent="0.2">
      <c r="B14">
        <v>1.0329999999999999</v>
      </c>
      <c r="C14">
        <v>1.2569999999999999</v>
      </c>
      <c r="D14">
        <v>1.0329999999999999</v>
      </c>
      <c r="E14">
        <v>0.83899999999999997</v>
      </c>
      <c r="F14" s="2">
        <v>1.0329999999999999</v>
      </c>
      <c r="G14" s="2">
        <v>1.0329999999999999</v>
      </c>
      <c r="H14" s="2">
        <v>1.2210000000000001</v>
      </c>
      <c r="I14" s="2">
        <v>1.0329999999999999</v>
      </c>
      <c r="L14" s="2">
        <v>8.6833332999999993</v>
      </c>
      <c r="M14" s="2">
        <v>10.883333</v>
      </c>
      <c r="N14" s="2">
        <v>10.61</v>
      </c>
      <c r="O14" s="2">
        <v>12.113333300000001</v>
      </c>
      <c r="P14" s="2">
        <v>9.66</v>
      </c>
      <c r="Q14" s="2">
        <v>12.806666999999999</v>
      </c>
      <c r="R14" s="2">
        <v>9.3000000000000007</v>
      </c>
      <c r="S14" s="2">
        <v>9.8066666700000003</v>
      </c>
      <c r="T14" s="2"/>
      <c r="U14" s="2"/>
      <c r="V14" s="2"/>
      <c r="W14" s="2"/>
      <c r="X14" s="2"/>
      <c r="Y14" s="2"/>
    </row>
    <row r="15" spans="1:25" x14ac:dyDescent="0.2">
      <c r="B15">
        <v>1.2749999999999999</v>
      </c>
      <c r="C15">
        <v>1.073</v>
      </c>
      <c r="D15">
        <v>0.83899999999999997</v>
      </c>
      <c r="E15">
        <v>0.83899999999999997</v>
      </c>
      <c r="F15" s="2">
        <v>1.0649999999999999</v>
      </c>
      <c r="G15" s="2">
        <v>0.63200000000000001</v>
      </c>
      <c r="H15" s="2">
        <v>0.83899999999999997</v>
      </c>
      <c r="I15" s="2">
        <v>0.83899999999999997</v>
      </c>
      <c r="L15" s="2">
        <v>10.15</v>
      </c>
      <c r="M15" s="2">
        <v>10.69</v>
      </c>
      <c r="N15" s="2">
        <v>13.453333000000001</v>
      </c>
      <c r="O15" s="2">
        <v>13.443333300000001</v>
      </c>
      <c r="P15" s="2">
        <v>9.2866666999999996</v>
      </c>
      <c r="Q15" s="2">
        <v>10.029999999999999</v>
      </c>
      <c r="R15" s="2">
        <v>7.4466666999999998</v>
      </c>
      <c r="S15" s="2">
        <v>7.59</v>
      </c>
      <c r="T15" s="2"/>
      <c r="U15" s="2"/>
      <c r="V15" s="2"/>
      <c r="W15" s="2"/>
      <c r="X15" s="2"/>
      <c r="Y15" s="2"/>
    </row>
    <row r="16" spans="1:25" x14ac:dyDescent="0.2">
      <c r="B16">
        <v>0.83899999999999997</v>
      </c>
      <c r="C16">
        <v>0.83899999999999997</v>
      </c>
      <c r="D16">
        <v>1.2569999999999999</v>
      </c>
      <c r="E16">
        <v>1.722</v>
      </c>
      <c r="F16" s="2">
        <v>0.85599999999999998</v>
      </c>
      <c r="G16" s="2">
        <v>1.2569999999999999</v>
      </c>
      <c r="H16" s="2">
        <v>0.83899999999999997</v>
      </c>
      <c r="I16" s="2">
        <v>1.0649999999999999</v>
      </c>
      <c r="L16" s="2">
        <v>12.63</v>
      </c>
      <c r="M16" s="2">
        <v>9.8366667000000003</v>
      </c>
      <c r="N16" s="2">
        <v>10.553333</v>
      </c>
      <c r="O16" s="2">
        <v>10.6333333</v>
      </c>
      <c r="P16" s="2">
        <v>7.8733332999999996</v>
      </c>
      <c r="Q16" s="2">
        <v>9.2766666999999998</v>
      </c>
      <c r="R16" s="2">
        <v>7.5866667000000003</v>
      </c>
      <c r="S16" s="2">
        <v>9.9700000000000006</v>
      </c>
      <c r="T16" s="2"/>
      <c r="U16" s="2"/>
      <c r="V16" s="2"/>
      <c r="W16" s="2"/>
      <c r="X16" s="2"/>
      <c r="Y16" s="2"/>
    </row>
    <row r="17" spans="1:25" x14ac:dyDescent="0.2">
      <c r="B17">
        <v>0.85599999999999998</v>
      </c>
      <c r="C17">
        <v>0.52500000000000002</v>
      </c>
      <c r="D17">
        <v>0.83899999999999997</v>
      </c>
      <c r="E17">
        <v>0.99099999999999999</v>
      </c>
      <c r="F17" s="2">
        <v>1.0649999999999999</v>
      </c>
      <c r="G17" s="2">
        <v>1.2569999999999999</v>
      </c>
      <c r="H17" s="2">
        <v>1.2210000000000001</v>
      </c>
      <c r="I17" s="2">
        <v>0.66200000000000003</v>
      </c>
      <c r="L17" s="2">
        <v>8.2233333000000002</v>
      </c>
      <c r="M17" s="2">
        <v>8.1366666999999993</v>
      </c>
      <c r="N17" s="2">
        <v>16.176666999999998</v>
      </c>
      <c r="O17" s="2">
        <v>13.5033333</v>
      </c>
      <c r="P17" s="2">
        <v>15.01</v>
      </c>
      <c r="Q17" s="2">
        <v>12.68</v>
      </c>
      <c r="R17" s="2">
        <v>11.663333</v>
      </c>
      <c r="S17" s="2">
        <v>10.7</v>
      </c>
      <c r="T17" s="2"/>
      <c r="U17" s="2"/>
      <c r="V17" s="2"/>
      <c r="W17" s="2"/>
      <c r="X17" s="2"/>
      <c r="Y17" s="2"/>
    </row>
    <row r="18" spans="1:25" x14ac:dyDescent="0.2">
      <c r="B18">
        <v>0.99099999999999999</v>
      </c>
      <c r="C18">
        <v>1.0329999999999999</v>
      </c>
      <c r="D18">
        <v>0.63200000000000001</v>
      </c>
      <c r="E18">
        <v>0.83899999999999997</v>
      </c>
      <c r="F18" s="2">
        <v>1.0329999999999999</v>
      </c>
      <c r="G18" s="2">
        <v>0.83899999999999997</v>
      </c>
      <c r="H18" s="2">
        <v>0.81399999999999995</v>
      </c>
      <c r="I18" s="2">
        <v>1.6020000000000001</v>
      </c>
      <c r="L18" s="2">
        <v>14.146667000000001</v>
      </c>
      <c r="M18" s="2">
        <v>14.103332999999999</v>
      </c>
      <c r="N18" s="2">
        <v>14.673333</v>
      </c>
      <c r="O18" s="2">
        <v>11.886666699999999</v>
      </c>
      <c r="P18" s="2">
        <v>9.0433333000000005</v>
      </c>
      <c r="Q18" s="2">
        <v>10.783333000000001</v>
      </c>
      <c r="R18" s="2">
        <v>11.283333000000001</v>
      </c>
      <c r="S18" s="2">
        <v>10.74</v>
      </c>
      <c r="T18" s="2"/>
      <c r="U18" s="2"/>
      <c r="V18" s="2"/>
      <c r="W18" s="2"/>
      <c r="X18" s="2"/>
      <c r="Y18" s="2"/>
    </row>
    <row r="19" spans="1:25" x14ac:dyDescent="0.2">
      <c r="F19" s="2"/>
      <c r="G19" s="2"/>
      <c r="H19" s="2"/>
      <c r="I19" s="2"/>
      <c r="J19" s="2"/>
      <c r="L19" s="2">
        <v>9.1466667000000008</v>
      </c>
      <c r="M19" s="2">
        <v>10.703333000000001</v>
      </c>
      <c r="N19" s="2"/>
      <c r="O19" s="2"/>
      <c r="P19" s="2"/>
    </row>
    <row r="24" spans="1:25" x14ac:dyDescent="0.2">
      <c r="A24" t="s">
        <v>196</v>
      </c>
      <c r="B24" s="1" t="s">
        <v>17</v>
      </c>
      <c r="C24" s="1" t="s">
        <v>18</v>
      </c>
      <c r="D24" s="1" t="s">
        <v>19</v>
      </c>
      <c r="E24" s="1" t="s">
        <v>20</v>
      </c>
      <c r="G24" s="1" t="s">
        <v>170</v>
      </c>
      <c r="H24" s="1" t="s">
        <v>17</v>
      </c>
      <c r="I24" s="1" t="s">
        <v>18</v>
      </c>
      <c r="J24" s="1" t="s">
        <v>19</v>
      </c>
      <c r="K24" s="1" t="s">
        <v>20</v>
      </c>
    </row>
    <row r="25" spans="1:25" x14ac:dyDescent="0.2">
      <c r="B25" s="2">
        <v>46</v>
      </c>
      <c r="C25" s="2">
        <v>37</v>
      </c>
      <c r="D25" s="2">
        <v>24</v>
      </c>
      <c r="E25" s="2">
        <v>39</v>
      </c>
      <c r="H25" s="2">
        <v>106.18</v>
      </c>
      <c r="I25" s="2">
        <v>82.56</v>
      </c>
      <c r="J25" s="2">
        <v>57.93</v>
      </c>
      <c r="K25" s="2">
        <v>97.83</v>
      </c>
    </row>
    <row r="26" spans="1:25" x14ac:dyDescent="0.2">
      <c r="B26" s="2">
        <v>43</v>
      </c>
      <c r="C26" s="2">
        <v>37</v>
      </c>
      <c r="D26" s="2">
        <v>51</v>
      </c>
      <c r="E26" s="2">
        <v>56</v>
      </c>
      <c r="H26" s="2">
        <v>104.69</v>
      </c>
      <c r="I26" s="2">
        <v>70.930000000000007</v>
      </c>
      <c r="J26" s="2">
        <v>136.66</v>
      </c>
      <c r="K26" s="2">
        <v>164.27</v>
      </c>
    </row>
    <row r="27" spans="1:25" x14ac:dyDescent="0.2">
      <c r="B27" s="2">
        <v>40</v>
      </c>
      <c r="C27" s="2">
        <v>36</v>
      </c>
      <c r="D27" s="2">
        <v>40</v>
      </c>
      <c r="E27" s="2">
        <v>33</v>
      </c>
      <c r="H27" s="2">
        <v>87.77</v>
      </c>
      <c r="I27" s="2">
        <v>85.68</v>
      </c>
      <c r="J27" s="2">
        <v>92.95</v>
      </c>
      <c r="K27" s="2">
        <v>76.209999999999994</v>
      </c>
    </row>
    <row r="28" spans="1:25" x14ac:dyDescent="0.2">
      <c r="B28" s="2">
        <v>44</v>
      </c>
      <c r="C28" s="2">
        <v>25</v>
      </c>
      <c r="D28" s="2">
        <v>43</v>
      </c>
      <c r="E28" s="2">
        <v>31</v>
      </c>
      <c r="H28" s="2">
        <v>71.040000000000006</v>
      </c>
      <c r="I28" s="2">
        <v>52.53</v>
      </c>
      <c r="J28" s="2">
        <v>112.73</v>
      </c>
      <c r="K28" s="2">
        <v>67.680000000000007</v>
      </c>
    </row>
    <row r="29" spans="1:25" x14ac:dyDescent="0.2">
      <c r="B29" s="2">
        <v>43</v>
      </c>
      <c r="C29" s="2">
        <v>25</v>
      </c>
      <c r="D29" s="2">
        <v>26</v>
      </c>
      <c r="E29" s="2">
        <v>25</v>
      </c>
      <c r="H29" s="2">
        <v>85.85</v>
      </c>
      <c r="I29" s="2">
        <v>48.45</v>
      </c>
      <c r="J29" s="2">
        <v>68.61</v>
      </c>
      <c r="K29" s="2">
        <v>66.64</v>
      </c>
    </row>
    <row r="30" spans="1:25" x14ac:dyDescent="0.2">
      <c r="B30" s="2">
        <v>41</v>
      </c>
      <c r="C30" s="2">
        <v>33</v>
      </c>
      <c r="D30" s="2">
        <v>53</v>
      </c>
      <c r="E30" s="2">
        <v>54</v>
      </c>
      <c r="H30" s="2">
        <v>85.98</v>
      </c>
      <c r="I30" s="2">
        <v>74.77</v>
      </c>
      <c r="J30" s="2">
        <v>150.69</v>
      </c>
      <c r="K30" s="2">
        <v>163.79</v>
      </c>
    </row>
    <row r="31" spans="1:25" x14ac:dyDescent="0.2">
      <c r="B31" s="2">
        <v>43</v>
      </c>
      <c r="C31" s="2">
        <v>31</v>
      </c>
      <c r="D31" s="2">
        <v>37</v>
      </c>
      <c r="E31" s="2">
        <v>37</v>
      </c>
      <c r="H31" s="2">
        <v>90.99</v>
      </c>
      <c r="I31" s="2">
        <v>76.41</v>
      </c>
      <c r="J31" s="2">
        <v>75.94</v>
      </c>
      <c r="K31" s="2">
        <v>79.05</v>
      </c>
    </row>
    <row r="32" spans="1:25" x14ac:dyDescent="0.2">
      <c r="B32" s="2">
        <v>40</v>
      </c>
      <c r="C32" s="2">
        <v>35</v>
      </c>
      <c r="D32" s="2"/>
      <c r="E32" s="2"/>
      <c r="H32" s="2">
        <v>89.7</v>
      </c>
      <c r="I32" s="2">
        <v>77.42</v>
      </c>
      <c r="J32" s="2"/>
      <c r="K32" s="2"/>
    </row>
    <row r="33" spans="1:16" x14ac:dyDescent="0.2">
      <c r="B33" s="2"/>
      <c r="C33" s="2"/>
      <c r="D33" s="2"/>
      <c r="E33" s="2"/>
      <c r="F33" s="2"/>
    </row>
    <row r="34" spans="1:16" x14ac:dyDescent="0.2">
      <c r="A34" t="s">
        <v>197</v>
      </c>
      <c r="B34" s="1" t="s">
        <v>21</v>
      </c>
      <c r="C34" s="1" t="s">
        <v>22</v>
      </c>
      <c r="D34" s="1" t="s">
        <v>23</v>
      </c>
      <c r="E34" s="1" t="s">
        <v>24</v>
      </c>
      <c r="F34" s="1" t="s">
        <v>149</v>
      </c>
      <c r="G34" s="1" t="s">
        <v>25</v>
      </c>
      <c r="H34" s="1" t="s">
        <v>26</v>
      </c>
      <c r="I34" s="1" t="s">
        <v>27</v>
      </c>
      <c r="J34" s="1" t="s">
        <v>28</v>
      </c>
    </row>
    <row r="35" spans="1:16" x14ac:dyDescent="0.2">
      <c r="B35" s="2">
        <v>9.8000000000000004E-2</v>
      </c>
      <c r="C35" s="2">
        <v>0.23799999999999999</v>
      </c>
      <c r="D35" s="2">
        <v>3.7999999999999999E-2</v>
      </c>
      <c r="E35" s="2">
        <v>3.7999999999999999E-2</v>
      </c>
      <c r="G35" s="2">
        <v>0.23799999999999999</v>
      </c>
      <c r="H35" s="2">
        <v>0.23799999999999999</v>
      </c>
      <c r="I35" s="2">
        <v>0.23799999999999999</v>
      </c>
      <c r="J35" s="2">
        <v>0.29899999999999999</v>
      </c>
    </row>
    <row r="36" spans="1:16" x14ac:dyDescent="0.2">
      <c r="B36" s="2">
        <v>9.8000000000000004E-2</v>
      </c>
      <c r="C36" s="2">
        <v>6.8000000000000005E-2</v>
      </c>
      <c r="D36" s="2">
        <v>3.7999999999999999E-2</v>
      </c>
      <c r="E36" s="2">
        <v>3.7999999999999999E-2</v>
      </c>
      <c r="G36" s="2">
        <v>0.187</v>
      </c>
      <c r="H36" s="2">
        <v>0.23599999999999999</v>
      </c>
      <c r="I36" s="2">
        <v>0.23799999999999999</v>
      </c>
      <c r="J36" s="2">
        <v>0.127</v>
      </c>
    </row>
    <row r="37" spans="1:16" x14ac:dyDescent="0.2">
      <c r="B37" s="2">
        <v>2.1999999999999999E-2</v>
      </c>
      <c r="C37" s="2">
        <v>0.23799999999999999</v>
      </c>
      <c r="D37" s="2">
        <v>2.7E-2</v>
      </c>
      <c r="E37" s="2">
        <v>5.0999999999999997E-2</v>
      </c>
      <c r="G37" s="2">
        <v>0.14699999999999999</v>
      </c>
      <c r="H37" s="2">
        <v>1</v>
      </c>
      <c r="I37" s="2">
        <v>0.127</v>
      </c>
      <c r="J37" s="2">
        <v>0.23799999999999999</v>
      </c>
    </row>
    <row r="38" spans="1:16" x14ac:dyDescent="0.2">
      <c r="B38" s="2">
        <v>7.2999999999999995E-2</v>
      </c>
      <c r="C38" s="2">
        <v>0.11600000000000001</v>
      </c>
      <c r="D38" s="2">
        <v>1.4E-2</v>
      </c>
      <c r="E38" s="2">
        <v>1.4E-2</v>
      </c>
      <c r="G38" s="2">
        <v>0.187</v>
      </c>
      <c r="H38" s="2">
        <v>0.38400000000000001</v>
      </c>
      <c r="I38" s="2">
        <v>0.30099999999999999</v>
      </c>
      <c r="J38" s="2">
        <v>0.23799999999999999</v>
      </c>
    </row>
    <row r="39" spans="1:16" x14ac:dyDescent="0.2">
      <c r="B39" s="2">
        <v>0.187</v>
      </c>
      <c r="C39" s="2">
        <v>0.187</v>
      </c>
      <c r="D39" s="2">
        <v>1.4E-2</v>
      </c>
      <c r="E39" s="2">
        <v>2.7E-2</v>
      </c>
      <c r="G39" s="2">
        <v>0.187</v>
      </c>
      <c r="H39" s="2">
        <v>0.44600000000000001</v>
      </c>
      <c r="I39" s="2">
        <v>0.187</v>
      </c>
      <c r="J39" s="2">
        <v>0.23799999999999999</v>
      </c>
    </row>
    <row r="40" spans="1:16" x14ac:dyDescent="0.2">
      <c r="B40" s="2">
        <v>9.8000000000000004E-2</v>
      </c>
      <c r="C40" s="2">
        <v>0.127</v>
      </c>
      <c r="D40" s="2">
        <v>3.7999999999999999E-2</v>
      </c>
      <c r="E40" s="2">
        <v>3.7999999999999999E-2</v>
      </c>
      <c r="G40" s="2">
        <v>0.127</v>
      </c>
      <c r="H40" s="2">
        <v>0.30099999999999999</v>
      </c>
      <c r="I40" s="2">
        <v>0.127</v>
      </c>
      <c r="J40" s="2">
        <v>0.20499999999999999</v>
      </c>
    </row>
    <row r="41" spans="1:16" x14ac:dyDescent="0.2">
      <c r="B41" s="2">
        <v>3.7999999999999999E-2</v>
      </c>
      <c r="C41" s="2">
        <v>0.187</v>
      </c>
      <c r="D41" s="2">
        <v>2.7E-2</v>
      </c>
      <c r="E41" s="2">
        <v>1.4E-2</v>
      </c>
      <c r="G41" s="2">
        <v>9.8000000000000004E-2</v>
      </c>
      <c r="H41" s="2">
        <v>0.70299999999999996</v>
      </c>
      <c r="I41" s="2">
        <v>0.23799999999999999</v>
      </c>
      <c r="J41" s="2">
        <v>0.16300000000000001</v>
      </c>
    </row>
    <row r="42" spans="1:16" x14ac:dyDescent="0.2">
      <c r="B42" s="2">
        <v>0.187</v>
      </c>
      <c r="C42" s="2">
        <v>0.48299999999999998</v>
      </c>
      <c r="D42" s="2"/>
      <c r="E42" s="2"/>
      <c r="F42" s="2"/>
      <c r="G42" s="2">
        <v>0.161</v>
      </c>
      <c r="H42" s="2">
        <v>0.83899999999999997</v>
      </c>
    </row>
    <row r="43" spans="1:16" x14ac:dyDescent="0.2">
      <c r="B43" s="2"/>
      <c r="C43" s="2"/>
      <c r="D43" s="2"/>
      <c r="E43" s="2"/>
      <c r="F43" s="2"/>
    </row>
    <row r="44" spans="1:16" x14ac:dyDescent="0.2">
      <c r="A44" t="s">
        <v>198</v>
      </c>
      <c r="B44" s="1" t="s">
        <v>29</v>
      </c>
      <c r="C44" s="1" t="s">
        <v>30</v>
      </c>
      <c r="D44" s="1" t="s">
        <v>31</v>
      </c>
      <c r="E44" s="1"/>
      <c r="F44" s="1" t="s">
        <v>32</v>
      </c>
      <c r="G44" s="1" t="s">
        <v>33</v>
      </c>
      <c r="H44" s="1" t="s">
        <v>34</v>
      </c>
      <c r="J44" s="1" t="s">
        <v>199</v>
      </c>
      <c r="K44" s="1" t="s">
        <v>35</v>
      </c>
      <c r="L44" s="1" t="s">
        <v>36</v>
      </c>
      <c r="M44" s="1" t="s">
        <v>37</v>
      </c>
      <c r="N44" s="1" t="s">
        <v>38</v>
      </c>
      <c r="O44" s="1" t="s">
        <v>39</v>
      </c>
      <c r="P44" s="1" t="s">
        <v>40</v>
      </c>
    </row>
    <row r="45" spans="1:16" x14ac:dyDescent="0.2">
      <c r="B45" s="2">
        <v>1.4E-2</v>
      </c>
      <c r="C45" s="2">
        <v>0.187</v>
      </c>
      <c r="D45" s="2">
        <v>3.7999999999999999E-2</v>
      </c>
      <c r="E45" s="2"/>
      <c r="F45" s="2">
        <v>0.127</v>
      </c>
      <c r="G45" s="2">
        <v>0.127</v>
      </c>
      <c r="H45" s="2">
        <v>0.187</v>
      </c>
      <c r="K45" s="2">
        <v>5.3133333</v>
      </c>
      <c r="L45" s="2">
        <v>8.0066667000000002</v>
      </c>
      <c r="M45" s="2">
        <v>5.75</v>
      </c>
      <c r="N45" s="2">
        <v>9.1199999999999992</v>
      </c>
      <c r="O45" s="2">
        <v>8.18</v>
      </c>
      <c r="P45" s="2">
        <v>6.42</v>
      </c>
    </row>
    <row r="46" spans="1:16" x14ac:dyDescent="0.2">
      <c r="B46" s="2">
        <v>7.2999999999999995E-2</v>
      </c>
      <c r="C46" s="2">
        <v>0.30099999999999999</v>
      </c>
      <c r="D46" s="2">
        <v>3.7999999999999999E-2</v>
      </c>
      <c r="E46" s="2"/>
      <c r="F46" s="2">
        <v>9.8000000000000004E-2</v>
      </c>
      <c r="G46" s="2">
        <v>7.2999999999999995E-2</v>
      </c>
      <c r="H46" s="2">
        <v>9.8000000000000004E-2</v>
      </c>
      <c r="K46" s="2">
        <v>6.9</v>
      </c>
      <c r="L46" s="2">
        <v>12.18</v>
      </c>
      <c r="M46" s="2">
        <v>6.46</v>
      </c>
      <c r="N46" s="2">
        <v>6.9766666669999999</v>
      </c>
      <c r="O46" s="2">
        <v>4.3033333330000003</v>
      </c>
      <c r="P46" s="2">
        <v>6.18</v>
      </c>
    </row>
    <row r="47" spans="1:16" x14ac:dyDescent="0.2">
      <c r="B47" s="2">
        <v>9.8000000000000004E-2</v>
      </c>
      <c r="C47" s="2">
        <v>0.61299999999999999</v>
      </c>
      <c r="D47" s="2">
        <v>0.187</v>
      </c>
      <c r="E47" s="2"/>
      <c r="F47" s="2">
        <v>0.16300000000000001</v>
      </c>
      <c r="G47" s="2">
        <v>0.23799999999999999</v>
      </c>
      <c r="H47" s="2">
        <v>0.127</v>
      </c>
      <c r="K47" s="2">
        <v>8.3966667000000008</v>
      </c>
      <c r="L47" s="2">
        <v>10.173333</v>
      </c>
      <c r="M47" s="2">
        <v>7.7533333329999996</v>
      </c>
      <c r="N47" s="2">
        <v>7.37</v>
      </c>
      <c r="O47" s="2">
        <v>7.7566666670000002</v>
      </c>
      <c r="P47" s="2">
        <v>6.8233333329999999</v>
      </c>
    </row>
    <row r="48" spans="1:16" x14ac:dyDescent="0.2">
      <c r="B48" s="2">
        <v>7.2999999999999995E-2</v>
      </c>
      <c r="C48" s="2">
        <v>0.48299999999999998</v>
      </c>
      <c r="D48" s="2">
        <v>9.8000000000000004E-2</v>
      </c>
      <c r="E48" s="2"/>
      <c r="F48" s="2">
        <v>0.127</v>
      </c>
      <c r="G48" s="2">
        <v>0.14699999999999999</v>
      </c>
      <c r="H48" s="2">
        <v>0.14699999999999999</v>
      </c>
      <c r="K48" s="2">
        <v>8.4766667000000009</v>
      </c>
      <c r="L48" s="2">
        <v>10.276667</v>
      </c>
      <c r="M48" s="2">
        <v>8.5833333330000006</v>
      </c>
      <c r="N48" s="2">
        <v>7.28</v>
      </c>
      <c r="O48" s="2">
        <v>6.65</v>
      </c>
      <c r="P48" s="2">
        <v>4.6100000000000003</v>
      </c>
    </row>
    <row r="49" spans="1:16" x14ac:dyDescent="0.2">
      <c r="B49" s="2">
        <v>1.4E-2</v>
      </c>
      <c r="C49" s="2">
        <v>0.187</v>
      </c>
      <c r="D49" s="2">
        <v>7.2999999999999995E-2</v>
      </c>
      <c r="E49" s="2"/>
      <c r="F49" s="2">
        <v>5.0999999999999997E-2</v>
      </c>
      <c r="G49" s="2">
        <v>7.2999999999999995E-2</v>
      </c>
      <c r="H49" s="2">
        <v>3.1E-2</v>
      </c>
      <c r="K49" s="2">
        <v>6.6333333000000003</v>
      </c>
      <c r="L49" s="2">
        <v>9.9766667000000009</v>
      </c>
      <c r="M49" s="2">
        <v>6.8966666669999999</v>
      </c>
      <c r="N49" s="2">
        <v>9.81</v>
      </c>
      <c r="O49" s="2">
        <v>8.9466666670000006</v>
      </c>
      <c r="P49" s="2">
        <v>9.35</v>
      </c>
    </row>
    <row r="50" spans="1:16" x14ac:dyDescent="0.2">
      <c r="B50" s="2">
        <v>2.1999999999999999E-2</v>
      </c>
      <c r="C50" s="2">
        <v>0.30099999999999999</v>
      </c>
      <c r="D50" s="2">
        <v>3.7999999999999999E-2</v>
      </c>
      <c r="E50" s="2"/>
      <c r="F50" s="2">
        <v>9.8000000000000004E-2</v>
      </c>
      <c r="G50" s="2">
        <v>5.0999999999999997E-2</v>
      </c>
      <c r="H50" s="2">
        <v>0.187</v>
      </c>
      <c r="K50" s="2">
        <v>6.4433332999999999</v>
      </c>
      <c r="L50" s="2">
        <v>9.5399999999999991</v>
      </c>
      <c r="M50" s="2">
        <v>8.4333333330000002</v>
      </c>
      <c r="N50" s="2">
        <v>8.4533333329999998</v>
      </c>
      <c r="O50" s="2">
        <v>8.6466666669999999</v>
      </c>
      <c r="P50" s="2">
        <v>6.7033333329999998</v>
      </c>
    </row>
    <row r="51" spans="1:16" x14ac:dyDescent="0.2">
      <c r="B51" s="2">
        <v>5.0999999999999997E-2</v>
      </c>
      <c r="C51" s="2">
        <v>0.30099999999999999</v>
      </c>
      <c r="D51" s="2">
        <v>1.4E-2</v>
      </c>
      <c r="E51" s="2"/>
      <c r="F51" s="2">
        <v>3.7999999999999999E-2</v>
      </c>
      <c r="G51" s="2">
        <v>9.8000000000000004E-2</v>
      </c>
      <c r="H51" s="2">
        <v>7.2999999999999995E-2</v>
      </c>
      <c r="K51" s="2">
        <v>7.5466667000000003</v>
      </c>
      <c r="L51" s="2">
        <v>10.736667000000001</v>
      </c>
      <c r="M51" s="2">
        <v>6.2533333329999996</v>
      </c>
      <c r="N51" s="2">
        <v>7.2033333329999998</v>
      </c>
      <c r="O51" s="2">
        <v>7.2033333329999998</v>
      </c>
      <c r="P51" s="2">
        <v>7.483333333</v>
      </c>
    </row>
    <row r="52" spans="1:16" x14ac:dyDescent="0.2">
      <c r="B52" s="2">
        <v>2.1999999999999999E-2</v>
      </c>
      <c r="C52" s="2">
        <v>0.38100000000000001</v>
      </c>
      <c r="D52" s="2">
        <v>7.2999999999999995E-2</v>
      </c>
      <c r="E52" s="2"/>
      <c r="F52" s="2"/>
      <c r="G52" s="2"/>
      <c r="H52" s="2"/>
      <c r="I52" s="2"/>
      <c r="K52" s="2">
        <v>6.4833333</v>
      </c>
      <c r="L52" s="2">
        <v>7.8766667000000004</v>
      </c>
      <c r="M52" s="2">
        <v>6.6633333329999997</v>
      </c>
    </row>
    <row r="53" spans="1:16" x14ac:dyDescent="0.2">
      <c r="B53" s="2"/>
      <c r="C53" s="2"/>
      <c r="D53" s="2"/>
      <c r="E53" s="2"/>
      <c r="F53" s="2"/>
      <c r="G53" s="2"/>
      <c r="H53" s="2"/>
      <c r="I53" s="2"/>
      <c r="K53" s="2"/>
      <c r="L53" s="2"/>
      <c r="M53" s="2"/>
    </row>
    <row r="54" spans="1:16" x14ac:dyDescent="0.2">
      <c r="A54" t="s">
        <v>200</v>
      </c>
      <c r="B54" s="1" t="s">
        <v>49</v>
      </c>
      <c r="C54" s="1" t="s">
        <v>50</v>
      </c>
      <c r="D54" s="1" t="s">
        <v>49</v>
      </c>
      <c r="E54" s="1" t="s">
        <v>51</v>
      </c>
      <c r="F54" s="1" t="s">
        <v>52</v>
      </c>
      <c r="G54" s="1" t="s">
        <v>51</v>
      </c>
      <c r="I54" s="1" t="s">
        <v>201</v>
      </c>
      <c r="J54" s="1" t="s">
        <v>49</v>
      </c>
      <c r="K54" s="1" t="s">
        <v>50</v>
      </c>
      <c r="L54" s="1" t="s">
        <v>49</v>
      </c>
      <c r="M54" s="1" t="s">
        <v>51</v>
      </c>
      <c r="N54" s="1" t="s">
        <v>52</v>
      </c>
      <c r="O54" s="1" t="s">
        <v>51</v>
      </c>
    </row>
    <row r="55" spans="1:16" x14ac:dyDescent="0.2">
      <c r="B55" s="2">
        <v>5.2999999999999999E-2</v>
      </c>
      <c r="C55" s="2">
        <v>0.224</v>
      </c>
      <c r="D55" s="2">
        <v>5.2999999999999999E-2</v>
      </c>
      <c r="E55" s="2">
        <v>2.4E-2</v>
      </c>
      <c r="F55" s="2">
        <v>3.6999999999999998E-2</v>
      </c>
      <c r="G55" s="2">
        <v>3.5999999999999997E-2</v>
      </c>
      <c r="J55" s="2">
        <v>5.4333333330000002</v>
      </c>
      <c r="K55" s="2">
        <v>7.35</v>
      </c>
      <c r="L55" s="2">
        <v>6.056666667</v>
      </c>
      <c r="M55" s="2">
        <v>6.8</v>
      </c>
      <c r="N55" s="2">
        <v>6.3766666699999996</v>
      </c>
      <c r="O55" s="2">
        <v>6.7933333329999996</v>
      </c>
    </row>
    <row r="56" spans="1:16" x14ac:dyDescent="0.2">
      <c r="B56" s="2">
        <v>3.6999999999999998E-2</v>
      </c>
      <c r="C56" s="2">
        <v>0.36099999999999999</v>
      </c>
      <c r="D56" s="2">
        <v>4.2000000000000003E-2</v>
      </c>
      <c r="E56" s="2">
        <v>1.9E-2</v>
      </c>
      <c r="F56" s="2">
        <v>8.0000000000000002E-3</v>
      </c>
      <c r="G56" s="2">
        <v>4.7E-2</v>
      </c>
      <c r="J56" s="2">
        <v>4.7433333329999998</v>
      </c>
      <c r="K56" s="2">
        <v>8.5833333330000006</v>
      </c>
      <c r="L56" s="2">
        <v>4.0433333329999996</v>
      </c>
      <c r="M56" s="2">
        <v>4.29</v>
      </c>
      <c r="N56" s="2">
        <v>4.4433333299999997</v>
      </c>
      <c r="O56" s="2">
        <v>5.7033333329999998</v>
      </c>
    </row>
    <row r="57" spans="1:16" x14ac:dyDescent="0.2">
      <c r="B57" s="2">
        <v>0.06</v>
      </c>
      <c r="C57" s="2">
        <v>0.11600000000000001</v>
      </c>
      <c r="D57" s="2">
        <v>2.7E-2</v>
      </c>
      <c r="E57" s="2">
        <v>6.9000000000000006E-2</v>
      </c>
      <c r="F57" s="2">
        <v>0.06</v>
      </c>
      <c r="G57" s="2">
        <v>1.9E-2</v>
      </c>
      <c r="J57" s="2">
        <v>6.77</v>
      </c>
      <c r="K57" s="2">
        <v>7.7133333329999996</v>
      </c>
      <c r="L57" s="2">
        <v>8.31</v>
      </c>
      <c r="M57" s="2">
        <v>6.3833333000000003</v>
      </c>
      <c r="N57" s="2">
        <v>7.33</v>
      </c>
      <c r="O57" s="2">
        <v>5.6166666669999996</v>
      </c>
    </row>
    <row r="58" spans="1:16" x14ac:dyDescent="0.2">
      <c r="B58" s="2">
        <v>5.2999999999999999E-2</v>
      </c>
      <c r="C58" s="2">
        <v>0.123</v>
      </c>
      <c r="D58" s="2">
        <v>3.5999999999999997E-2</v>
      </c>
      <c r="E58" s="2">
        <v>1.9E-2</v>
      </c>
      <c r="F58" s="2">
        <v>2.4E-2</v>
      </c>
      <c r="G58" s="2">
        <v>4.7E-2</v>
      </c>
      <c r="J58" s="2">
        <v>5.1266666670000003</v>
      </c>
      <c r="K58" s="2">
        <v>7.14</v>
      </c>
      <c r="L58" s="2">
        <v>6.056666667</v>
      </c>
      <c r="M58" s="2">
        <v>7.1633332999999997</v>
      </c>
      <c r="N58" s="2">
        <v>6.59</v>
      </c>
      <c r="O58" s="2">
        <v>6.846666667</v>
      </c>
    </row>
    <row r="59" spans="1:16" x14ac:dyDescent="0.2">
      <c r="B59" s="2">
        <v>4.2000000000000003E-2</v>
      </c>
      <c r="C59" s="2">
        <v>0.28399999999999997</v>
      </c>
      <c r="D59" s="2">
        <v>4.7E-2</v>
      </c>
      <c r="E59" s="2">
        <v>3.6999999999999998E-2</v>
      </c>
      <c r="F59" s="2">
        <v>2.4E-2</v>
      </c>
      <c r="G59" s="2">
        <v>2.1999999999999999E-2</v>
      </c>
      <c r="J59" s="2">
        <v>7.2</v>
      </c>
      <c r="K59" s="2">
        <v>8.1566666669999996</v>
      </c>
      <c r="L59" s="2">
        <v>7.36</v>
      </c>
      <c r="M59" s="2">
        <v>7.1566666999999997</v>
      </c>
      <c r="N59" s="2">
        <v>7.6266666699999996</v>
      </c>
      <c r="O59" s="2">
        <v>8.2333333329999991</v>
      </c>
    </row>
    <row r="60" spans="1:16" x14ac:dyDescent="0.2">
      <c r="B60" s="2">
        <v>0.06</v>
      </c>
      <c r="C60" s="2">
        <v>0.217</v>
      </c>
      <c r="D60" s="2">
        <v>2.4E-2</v>
      </c>
      <c r="E60" s="2">
        <v>3.5999999999999997E-2</v>
      </c>
      <c r="F60" s="2">
        <v>4.7E-2</v>
      </c>
      <c r="G60" s="2">
        <v>4.2000000000000003E-2</v>
      </c>
      <c r="J60" s="2">
        <v>8.193333333</v>
      </c>
      <c r="K60" s="2">
        <v>9.86</v>
      </c>
      <c r="L60" s="2">
        <v>7.0333333329999999</v>
      </c>
      <c r="M60" s="2">
        <v>5.2133333000000004</v>
      </c>
      <c r="N60" s="2">
        <v>5.3933333299999999</v>
      </c>
      <c r="O60" s="2">
        <v>6.4933333329999998</v>
      </c>
    </row>
    <row r="61" spans="1:16" x14ac:dyDescent="0.2">
      <c r="B61" s="2">
        <v>6.8000000000000005E-2</v>
      </c>
      <c r="C61" s="2">
        <v>0.11600000000000001</v>
      </c>
      <c r="D61" s="2">
        <v>3.6999999999999998E-2</v>
      </c>
      <c r="E61" s="2">
        <v>6.9000000000000006E-2</v>
      </c>
      <c r="F61" s="2">
        <v>4.7E-2</v>
      </c>
      <c r="G61" s="2">
        <v>8.7999999999999995E-2</v>
      </c>
      <c r="J61" s="2">
        <v>6.306666667</v>
      </c>
      <c r="K61" s="2">
        <v>9.0366666670000004</v>
      </c>
      <c r="L61" s="2">
        <v>5.0266666669999998</v>
      </c>
      <c r="M61" s="2">
        <v>6.4666667000000002</v>
      </c>
      <c r="N61" s="2">
        <v>6.0566666700000003</v>
      </c>
      <c r="O61" s="2">
        <v>6.7933333329999996</v>
      </c>
    </row>
    <row r="62" spans="1:16" x14ac:dyDescent="0.2">
      <c r="B62" s="2">
        <v>2.4E-2</v>
      </c>
      <c r="C62" s="2">
        <v>4.7E-2</v>
      </c>
      <c r="D62" s="2">
        <v>8.0000000000000002E-3</v>
      </c>
      <c r="J62" s="2">
        <v>6.6033333330000001</v>
      </c>
      <c r="K62" s="2">
        <v>8.8566666670000007</v>
      </c>
      <c r="L62" s="2">
        <v>6.16</v>
      </c>
    </row>
    <row r="64" spans="1:16" x14ac:dyDescent="0.2">
      <c r="B64" s="2"/>
      <c r="C64" s="2"/>
      <c r="D64" s="2"/>
      <c r="J64" s="2"/>
      <c r="K64" s="2"/>
      <c r="L64" s="2"/>
    </row>
    <row r="65" spans="1:21" x14ac:dyDescent="0.2">
      <c r="A65" t="s">
        <v>202</v>
      </c>
      <c r="B65" s="24" t="s">
        <v>55</v>
      </c>
      <c r="C65" s="24"/>
      <c r="D65" s="24" t="s">
        <v>56</v>
      </c>
      <c r="E65" s="24"/>
      <c r="G65" t="s">
        <v>177</v>
      </c>
      <c r="H65" s="23" t="s">
        <v>53</v>
      </c>
      <c r="I65" s="23"/>
      <c r="J65" s="23"/>
      <c r="K65" s="23"/>
      <c r="L65" s="23"/>
      <c r="M65" s="23"/>
      <c r="N65" s="23"/>
      <c r="O65" s="23" t="s">
        <v>54</v>
      </c>
      <c r="P65" s="23"/>
      <c r="Q65" s="23"/>
      <c r="R65" s="23"/>
      <c r="S65" s="23"/>
      <c r="T65" s="23"/>
      <c r="U65" s="23"/>
    </row>
    <row r="66" spans="1:21" x14ac:dyDescent="0.2">
      <c r="B66" t="s">
        <v>53</v>
      </c>
      <c r="C66" t="s">
        <v>54</v>
      </c>
      <c r="D66" s="1" t="s">
        <v>53</v>
      </c>
      <c r="E66" s="1" t="s">
        <v>54</v>
      </c>
      <c r="G66" t="s">
        <v>57</v>
      </c>
      <c r="H66" s="2">
        <v>1.816924</v>
      </c>
      <c r="I66" s="2">
        <v>2.1784810000000001</v>
      </c>
      <c r="J66" s="2">
        <v>2.6180650000000001</v>
      </c>
      <c r="K66" s="2">
        <v>2.2658339999999999</v>
      </c>
      <c r="L66" s="2">
        <v>2.6850429999999998</v>
      </c>
      <c r="M66" s="2">
        <v>1.8418810000000001</v>
      </c>
      <c r="N66" s="2">
        <v>2.9965549999999999</v>
      </c>
      <c r="O66" s="2">
        <v>3.1664409999999998</v>
      </c>
      <c r="P66" s="2">
        <v>2.5303719999999998</v>
      </c>
      <c r="Q66" s="2">
        <v>3.5635409999999998</v>
      </c>
      <c r="R66" s="2">
        <v>2.4620350000000002</v>
      </c>
      <c r="S66" s="2">
        <v>3.211519</v>
      </c>
      <c r="T66" s="2">
        <v>3.2079179999999998</v>
      </c>
      <c r="U66" s="2">
        <v>2.9179140000000001</v>
      </c>
    </row>
    <row r="67" spans="1:21" x14ac:dyDescent="0.2">
      <c r="B67">
        <v>222.8997</v>
      </c>
      <c r="C67">
        <v>437.43275999999997</v>
      </c>
      <c r="D67" s="2">
        <v>333.96611999999999</v>
      </c>
      <c r="E67" s="2">
        <v>509.73399999999998</v>
      </c>
      <c r="G67" t="s">
        <v>56</v>
      </c>
      <c r="H67" s="2">
        <v>4.3200329999999996</v>
      </c>
      <c r="I67" s="2">
        <v>2.3842629999999998</v>
      </c>
      <c r="J67" s="2">
        <v>3.7311130000000001</v>
      </c>
      <c r="K67" s="2">
        <v>2.3147220000000002</v>
      </c>
      <c r="L67" s="2">
        <v>3.881078</v>
      </c>
      <c r="M67" s="2">
        <v>1.864268</v>
      </c>
      <c r="N67" s="2">
        <v>4.3298240000000003</v>
      </c>
      <c r="O67" s="2">
        <v>3.5815090000000001</v>
      </c>
      <c r="P67" s="2">
        <v>3.1171549999999999</v>
      </c>
      <c r="Q67" s="2">
        <v>4.8904059999999996</v>
      </c>
      <c r="R67" s="2">
        <v>3.5981770000000002</v>
      </c>
      <c r="S67" s="2">
        <v>3.1494089999999999</v>
      </c>
      <c r="T67" s="2">
        <v>2.7719670000000001</v>
      </c>
      <c r="U67" s="2">
        <v>3.353148</v>
      </c>
    </row>
    <row r="68" spans="1:21" x14ac:dyDescent="0.2">
      <c r="B68">
        <v>561.03390000000002</v>
      </c>
      <c r="C68">
        <v>586.49946</v>
      </c>
      <c r="D68" s="2">
        <v>304.29966999999999</v>
      </c>
      <c r="E68" s="2">
        <v>331.99959999999999</v>
      </c>
    </row>
    <row r="69" spans="1:21" x14ac:dyDescent="0.2">
      <c r="B69">
        <v>566.43391999999994</v>
      </c>
      <c r="C69">
        <v>700.96690000000001</v>
      </c>
      <c r="D69" s="2">
        <v>276.00083999999998</v>
      </c>
      <c r="E69" s="2">
        <v>249.23311000000001</v>
      </c>
    </row>
    <row r="70" spans="1:21" x14ac:dyDescent="0.2">
      <c r="B70">
        <v>321.00094000000001</v>
      </c>
      <c r="C70">
        <v>553.06730000000005</v>
      </c>
      <c r="D70" s="2">
        <v>422.33296000000001</v>
      </c>
      <c r="E70" s="2">
        <v>467.73289</v>
      </c>
    </row>
    <row r="71" spans="1:21" x14ac:dyDescent="0.2">
      <c r="B71">
        <v>526.93266000000006</v>
      </c>
      <c r="C71">
        <v>602.66729999999995</v>
      </c>
      <c r="D71" s="2">
        <v>361.73316999999997</v>
      </c>
      <c r="E71" s="2">
        <v>596.26616000000001</v>
      </c>
    </row>
    <row r="72" spans="1:21" x14ac:dyDescent="0.2">
      <c r="B72">
        <v>463.26710000000003</v>
      </c>
      <c r="C72">
        <v>437.66744</v>
      </c>
      <c r="D72" s="2">
        <v>420.73414000000002</v>
      </c>
      <c r="E72" s="2">
        <v>339.06610999999998</v>
      </c>
    </row>
    <row r="73" spans="1:21" x14ac:dyDescent="0.2">
      <c r="B73">
        <v>489.49941999999999</v>
      </c>
      <c r="C73">
        <v>610.26721999999995</v>
      </c>
      <c r="D73" s="2">
        <v>374.03411</v>
      </c>
      <c r="E73" s="2">
        <v>498.93302999999997</v>
      </c>
    </row>
    <row r="75" spans="1:21" x14ac:dyDescent="0.2">
      <c r="A75" t="s">
        <v>203</v>
      </c>
      <c r="C75" s="23" t="s">
        <v>85</v>
      </c>
      <c r="D75" s="23"/>
      <c r="E75" s="23"/>
      <c r="F75" s="23"/>
      <c r="G75" s="23"/>
      <c r="H75" s="23"/>
      <c r="I75" s="23"/>
      <c r="J75" s="23"/>
      <c r="K75" s="23" t="s">
        <v>54</v>
      </c>
      <c r="L75" s="23"/>
      <c r="M75" s="23"/>
      <c r="N75" s="23"/>
      <c r="O75" s="23"/>
      <c r="P75" s="23"/>
      <c r="Q75" s="23"/>
      <c r="R75" s="23"/>
    </row>
    <row r="76" spans="1:21" x14ac:dyDescent="0.2">
      <c r="B76" s="4" t="s">
        <v>86</v>
      </c>
      <c r="C76">
        <v>215.6001</v>
      </c>
      <c r="D76">
        <v>272.43299999999999</v>
      </c>
      <c r="E76">
        <v>243.66630000000001</v>
      </c>
      <c r="F76">
        <v>290.79989999999998</v>
      </c>
      <c r="G76">
        <v>280.53309999999999</v>
      </c>
      <c r="H76">
        <v>276.16750000000002</v>
      </c>
      <c r="I76">
        <v>386.3331</v>
      </c>
      <c r="J76">
        <v>442.8997</v>
      </c>
      <c r="K76">
        <v>264.7996</v>
      </c>
      <c r="L76">
        <v>359.13299999999998</v>
      </c>
      <c r="M76">
        <v>262.1662</v>
      </c>
      <c r="N76">
        <v>420.43279999999999</v>
      </c>
      <c r="O76">
        <v>227.3999</v>
      </c>
      <c r="P76">
        <v>321.66759999999999</v>
      </c>
      <c r="Q76">
        <v>428.89949999999999</v>
      </c>
      <c r="R76">
        <v>358.3331</v>
      </c>
    </row>
    <row r="77" spans="1:21" x14ac:dyDescent="0.2">
      <c r="B77" s="4" t="s">
        <v>87</v>
      </c>
      <c r="C77">
        <v>317.0342</v>
      </c>
      <c r="D77">
        <v>401.50099999999998</v>
      </c>
      <c r="E77">
        <v>472.46609999999998</v>
      </c>
      <c r="F77">
        <v>474.79930000000002</v>
      </c>
      <c r="G77">
        <v>296.19959999999998</v>
      </c>
      <c r="H77">
        <v>327.90089999999998</v>
      </c>
      <c r="I77">
        <v>326.49950000000001</v>
      </c>
      <c r="K77">
        <v>486.9008</v>
      </c>
      <c r="L77">
        <v>489.86739999999998</v>
      </c>
      <c r="M77">
        <v>290.99979999999999</v>
      </c>
      <c r="N77">
        <v>486.06729999999999</v>
      </c>
      <c r="O77">
        <v>308.49959999999999</v>
      </c>
      <c r="P77">
        <v>257.4665</v>
      </c>
      <c r="Q77">
        <v>359.03399999999999</v>
      </c>
    </row>
    <row r="79" spans="1:21" x14ac:dyDescent="0.2">
      <c r="A79" t="s">
        <v>204</v>
      </c>
      <c r="C79" s="23" t="s">
        <v>88</v>
      </c>
      <c r="D79" s="23"/>
      <c r="E79" s="23"/>
      <c r="F79" s="23"/>
      <c r="G79" s="23"/>
      <c r="H79" s="23"/>
      <c r="I79" s="23"/>
      <c r="J79" s="23"/>
      <c r="K79" s="23" t="s">
        <v>54</v>
      </c>
      <c r="L79" s="23"/>
      <c r="M79" s="23"/>
      <c r="N79" s="23"/>
      <c r="O79" s="23"/>
      <c r="P79" s="23"/>
      <c r="Q79" s="23"/>
      <c r="R79" s="23"/>
    </row>
    <row r="80" spans="1:21" x14ac:dyDescent="0.2">
      <c r="B80" s="4" t="s">
        <v>86</v>
      </c>
      <c r="C80">
        <v>2.2773945000000002</v>
      </c>
      <c r="D80">
        <v>1.88508985</v>
      </c>
      <c r="E80">
        <v>3.0481069999999999</v>
      </c>
      <c r="F80">
        <v>2.372509</v>
      </c>
      <c r="G80">
        <v>2.3846185000000002</v>
      </c>
      <c r="H80">
        <v>2.6833814999999999</v>
      </c>
      <c r="I80">
        <v>3.1127359999999999</v>
      </c>
      <c r="J80">
        <v>2.5564460000000002</v>
      </c>
      <c r="K80">
        <v>2.9066510000000001</v>
      </c>
      <c r="L80">
        <v>2.7204164999999998</v>
      </c>
      <c r="M80">
        <v>3.4630559999999999</v>
      </c>
      <c r="N80">
        <v>3.5042939999999998</v>
      </c>
      <c r="O80">
        <v>2.3116275000000002</v>
      </c>
      <c r="P80">
        <v>2.6367695000000002</v>
      </c>
      <c r="Q80">
        <v>2.9048449999999999</v>
      </c>
      <c r="R80">
        <v>3.4446175000000001</v>
      </c>
    </row>
    <row r="81" spans="2:17" x14ac:dyDescent="0.2">
      <c r="B81" s="4" t="s">
        <v>87</v>
      </c>
      <c r="C81">
        <v>2.8693754999999999</v>
      </c>
      <c r="D81">
        <v>3.6621364999999999</v>
      </c>
      <c r="E81">
        <v>3.7279795</v>
      </c>
      <c r="F81">
        <v>2.8067700000000002</v>
      </c>
      <c r="G81">
        <v>2.57423</v>
      </c>
      <c r="H81">
        <v>2.659821</v>
      </c>
      <c r="I81">
        <v>3.1246420000000001</v>
      </c>
      <c r="K81">
        <v>3.1732144999999998</v>
      </c>
      <c r="L81">
        <v>2.8005575</v>
      </c>
      <c r="M81">
        <v>2.9043185</v>
      </c>
      <c r="N81">
        <v>3.4142480000000002</v>
      </c>
      <c r="O81">
        <v>2.3633500000000001</v>
      </c>
      <c r="P81">
        <v>2.7084090000000001</v>
      </c>
      <c r="Q81">
        <v>2.8682840000000001</v>
      </c>
    </row>
  </sheetData>
  <mergeCells count="12">
    <mergeCell ref="C75:J75"/>
    <mergeCell ref="K75:R75"/>
    <mergeCell ref="C79:J79"/>
    <mergeCell ref="K79:R79"/>
    <mergeCell ref="F10:I10"/>
    <mergeCell ref="L10:O10"/>
    <mergeCell ref="P10:S10"/>
    <mergeCell ref="B65:C65"/>
    <mergeCell ref="D65:E65"/>
    <mergeCell ref="H65:N65"/>
    <mergeCell ref="O65:U65"/>
    <mergeCell ref="B10:E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60" zoomScaleNormal="60" workbookViewId="0">
      <selection activeCell="L36" sqref="L36"/>
    </sheetView>
  </sheetViews>
  <sheetFormatPr defaultRowHeight="14.25" x14ac:dyDescent="0.2"/>
  <sheetData>
    <row r="1" spans="1:13" x14ac:dyDescent="0.2">
      <c r="A1" s="7" t="s">
        <v>196</v>
      </c>
      <c r="B1" s="25" t="s">
        <v>207</v>
      </c>
      <c r="C1" s="25"/>
      <c r="D1" s="25" t="s">
        <v>180</v>
      </c>
      <c r="E1" s="25"/>
      <c r="F1" s="3"/>
      <c r="G1" s="7" t="s">
        <v>179</v>
      </c>
      <c r="H1" s="25" t="s">
        <v>178</v>
      </c>
      <c r="I1" s="25"/>
      <c r="J1" s="25" t="s">
        <v>180</v>
      </c>
      <c r="K1" s="25"/>
      <c r="L1" s="23"/>
      <c r="M1" s="23"/>
    </row>
    <row r="2" spans="1:13" x14ac:dyDescent="0.2">
      <c r="A2" s="3"/>
      <c r="B2" s="3" t="s">
        <v>205</v>
      </c>
      <c r="C2" s="3" t="s">
        <v>206</v>
      </c>
      <c r="D2" s="3" t="s">
        <v>205</v>
      </c>
      <c r="E2" s="3" t="s">
        <v>206</v>
      </c>
      <c r="F2" s="3"/>
      <c r="G2" s="3"/>
      <c r="H2" s="3" t="s">
        <v>205</v>
      </c>
      <c r="I2" s="3" t="s">
        <v>206</v>
      </c>
      <c r="J2" s="3" t="s">
        <v>208</v>
      </c>
      <c r="K2" s="3" t="s">
        <v>209</v>
      </c>
      <c r="L2" s="1"/>
      <c r="M2" s="1"/>
    </row>
    <row r="3" spans="1:13" x14ac:dyDescent="0.2">
      <c r="A3" s="3"/>
      <c r="B3" s="2">
        <v>100.18049999999999</v>
      </c>
      <c r="C3" s="2">
        <v>24.273980000000002</v>
      </c>
      <c r="D3" s="2">
        <v>-14.8146</v>
      </c>
      <c r="E3" s="2">
        <v>-10.1104</v>
      </c>
      <c r="F3" s="3"/>
      <c r="G3" s="3"/>
      <c r="H3" s="2">
        <v>6.2080919999999997</v>
      </c>
      <c r="I3" s="2">
        <v>2.7875960000000002</v>
      </c>
      <c r="J3" s="2">
        <v>-5.2863300000000004</v>
      </c>
      <c r="K3" s="2">
        <v>1.4686980000000001</v>
      </c>
      <c r="L3" s="2"/>
      <c r="M3" s="2"/>
    </row>
    <row r="4" spans="1:13" x14ac:dyDescent="0.2">
      <c r="A4" s="3"/>
      <c r="B4" s="2">
        <v>59.912309999999998</v>
      </c>
      <c r="C4" s="2">
        <v>23.671749999999999</v>
      </c>
      <c r="D4" s="2">
        <v>-9.73062</v>
      </c>
      <c r="E4" s="2">
        <v>-3.55423</v>
      </c>
      <c r="F4" s="3"/>
      <c r="G4" s="3"/>
      <c r="H4" s="2">
        <v>27.68909</v>
      </c>
      <c r="I4" s="2">
        <v>20.84666</v>
      </c>
      <c r="J4" s="2">
        <v>-4.6185700000000001</v>
      </c>
      <c r="K4" s="2">
        <v>0.19903000000000001</v>
      </c>
      <c r="L4" s="2"/>
      <c r="M4" s="2"/>
    </row>
    <row r="5" spans="1:13" x14ac:dyDescent="0.2">
      <c r="A5" s="3"/>
      <c r="B5" s="2">
        <v>65.594480000000004</v>
      </c>
      <c r="C5" s="2">
        <v>45.242199999999997</v>
      </c>
      <c r="D5" s="2">
        <v>-3.65503</v>
      </c>
      <c r="E5" s="2">
        <v>-1.8266500000000001</v>
      </c>
      <c r="F5" s="3"/>
      <c r="G5" s="3"/>
      <c r="H5" s="2">
        <v>9.9938099999999999</v>
      </c>
      <c r="I5" s="2">
        <v>26.944659999999999</v>
      </c>
      <c r="J5" s="2">
        <v>-7.0212399999999997</v>
      </c>
      <c r="K5" s="2">
        <v>-8.6011600000000001</v>
      </c>
      <c r="L5" s="2"/>
      <c r="M5" s="2"/>
    </row>
    <row r="6" spans="1:13" x14ac:dyDescent="0.2">
      <c r="A6" s="3"/>
      <c r="B6" s="2">
        <v>54.862839999999998</v>
      </c>
      <c r="C6" s="2">
        <v>41.449599999999997</v>
      </c>
      <c r="D6" s="2">
        <v>-9.7789699999999993</v>
      </c>
      <c r="E6" s="2">
        <v>-6.1731199999999999</v>
      </c>
      <c r="F6" s="3"/>
      <c r="G6" s="3"/>
      <c r="H6" s="2">
        <v>14.152620000000001</v>
      </c>
      <c r="I6" s="2">
        <v>17.541530000000002</v>
      </c>
      <c r="J6" s="2">
        <v>-3.6016300000000001</v>
      </c>
      <c r="K6" s="2">
        <v>-2.5919300000000001</v>
      </c>
      <c r="L6" s="2"/>
      <c r="M6" s="2"/>
    </row>
    <row r="7" spans="1:13" x14ac:dyDescent="0.2">
      <c r="A7" s="3"/>
      <c r="B7" s="2">
        <v>33.860529999999997</v>
      </c>
      <c r="C7" s="2">
        <v>10.151669999999999</v>
      </c>
      <c r="D7" s="2">
        <v>-3.2262400000000002</v>
      </c>
      <c r="E7" s="2">
        <v>-5.55924</v>
      </c>
      <c r="F7" s="3"/>
      <c r="G7" s="3"/>
      <c r="H7" s="2">
        <v>10.858140000000001</v>
      </c>
      <c r="I7" s="2">
        <v>12.950850000000001</v>
      </c>
      <c r="J7" s="2">
        <v>-0.57303000000000004</v>
      </c>
      <c r="K7" s="2">
        <v>-1.228</v>
      </c>
      <c r="L7" s="2"/>
      <c r="M7" s="2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"/>
      <c r="M8" s="2"/>
    </row>
    <row r="9" spans="1:13" x14ac:dyDescent="0.2">
      <c r="B9" s="2"/>
      <c r="C9" s="2"/>
      <c r="D9" s="2"/>
      <c r="E9" s="2"/>
      <c r="F9" s="2"/>
      <c r="I9" s="2"/>
      <c r="J9" s="2"/>
      <c r="K9" s="2"/>
      <c r="L9" s="2"/>
      <c r="M9" s="2"/>
    </row>
    <row r="10" spans="1:13" x14ac:dyDescent="0.2">
      <c r="B10" s="2"/>
      <c r="C10" s="2"/>
      <c r="D10" s="2"/>
      <c r="E10" s="2"/>
      <c r="F10" s="2"/>
      <c r="I10" s="2"/>
      <c r="J10" s="2"/>
      <c r="K10" s="2"/>
      <c r="L10" s="2"/>
      <c r="M10" s="2"/>
    </row>
    <row r="11" spans="1:13" x14ac:dyDescent="0.2">
      <c r="B11" s="2"/>
      <c r="C11" s="2"/>
      <c r="D11" s="2"/>
      <c r="E11" s="2"/>
      <c r="F11" s="2"/>
      <c r="I11" s="2"/>
      <c r="J11" s="2"/>
      <c r="K11" s="2"/>
      <c r="L11" s="2"/>
      <c r="M11" s="2"/>
    </row>
    <row r="12" spans="1:13" x14ac:dyDescent="0.2">
      <c r="B12" s="2"/>
      <c r="C12" s="2"/>
      <c r="D12" s="2"/>
      <c r="E12" s="2"/>
      <c r="F12" s="2"/>
      <c r="I12" s="2"/>
      <c r="J12" s="2"/>
      <c r="K12" s="2"/>
      <c r="L12" s="2"/>
      <c r="M12" s="2"/>
    </row>
    <row r="13" spans="1:13" x14ac:dyDescent="0.2">
      <c r="B13" s="2"/>
      <c r="C13" s="2"/>
      <c r="D13" s="2"/>
      <c r="E13" s="2"/>
      <c r="F13" s="2"/>
      <c r="I13" s="2"/>
      <c r="J13" s="2"/>
      <c r="K13" s="2"/>
      <c r="L13" s="2"/>
      <c r="M13" s="2"/>
    </row>
    <row r="14" spans="1:13" x14ac:dyDescent="0.2">
      <c r="B14" s="2"/>
      <c r="C14" s="2"/>
      <c r="D14" s="2"/>
      <c r="E14" s="2"/>
      <c r="F14" s="2"/>
      <c r="I14" s="2"/>
      <c r="J14" s="2"/>
      <c r="K14" s="2"/>
      <c r="L14" s="2"/>
      <c r="M14" s="2"/>
    </row>
    <row r="15" spans="1:13" x14ac:dyDescent="0.2">
      <c r="B15" s="2"/>
      <c r="C15" s="2"/>
      <c r="D15" s="2"/>
      <c r="F15" s="2"/>
      <c r="I15" s="2"/>
      <c r="J15" s="2"/>
      <c r="K15" s="2"/>
      <c r="M15" s="2"/>
    </row>
    <row r="16" spans="1:13" x14ac:dyDescent="0.2">
      <c r="B16" s="2"/>
      <c r="C16" s="2"/>
      <c r="D16" s="2"/>
      <c r="F16" s="2"/>
      <c r="I16" s="2"/>
      <c r="J16" s="2"/>
      <c r="K16" s="2"/>
      <c r="M16" s="2"/>
    </row>
    <row r="17" spans="2:13" x14ac:dyDescent="0.2">
      <c r="B17" s="2"/>
      <c r="C17" s="2"/>
      <c r="D17" s="2"/>
      <c r="F17" s="2"/>
      <c r="I17" s="2"/>
      <c r="J17" s="2"/>
      <c r="K17" s="2"/>
      <c r="M17" s="2"/>
    </row>
    <row r="18" spans="2:13" x14ac:dyDescent="0.2">
      <c r="B18" s="2"/>
      <c r="C18" s="2"/>
      <c r="D18" s="2"/>
      <c r="F18" s="2"/>
      <c r="I18" s="2"/>
      <c r="J18" s="2"/>
      <c r="K18" s="2"/>
      <c r="L18" s="2"/>
      <c r="M18" s="2"/>
    </row>
    <row r="19" spans="2:13" x14ac:dyDescent="0.2">
      <c r="B19" s="2"/>
      <c r="C19" s="2"/>
      <c r="D19" s="2"/>
      <c r="E19" s="2"/>
      <c r="F19" s="2"/>
      <c r="I19" s="2"/>
      <c r="J19" s="2"/>
      <c r="K19" s="2"/>
      <c r="L19" s="2"/>
      <c r="M19" s="2"/>
    </row>
    <row r="20" spans="2:13" x14ac:dyDescent="0.2">
      <c r="B20" s="2"/>
      <c r="C20" s="2"/>
      <c r="D20" s="2"/>
      <c r="E20" s="2"/>
      <c r="F20" s="2"/>
      <c r="I20" s="2"/>
      <c r="J20" s="2"/>
      <c r="K20" s="2"/>
      <c r="L20" s="2"/>
      <c r="M20" s="2"/>
    </row>
    <row r="21" spans="2:13" x14ac:dyDescent="0.2">
      <c r="B21" s="2"/>
      <c r="C21" s="2"/>
      <c r="D21" s="2"/>
      <c r="E21" s="2"/>
      <c r="F21" s="2"/>
      <c r="I21" s="2"/>
      <c r="J21" s="2"/>
      <c r="K21" s="2"/>
      <c r="L21" s="2"/>
      <c r="M21" s="2"/>
    </row>
    <row r="22" spans="2:13" x14ac:dyDescent="0.2">
      <c r="B22" s="2"/>
      <c r="C22" s="2"/>
      <c r="D22" s="2"/>
      <c r="E22" s="2"/>
      <c r="F22" s="2"/>
      <c r="I22" s="2"/>
      <c r="J22" s="2"/>
      <c r="K22" s="2"/>
      <c r="L22" s="2"/>
      <c r="M22" s="2"/>
    </row>
    <row r="23" spans="2:13" x14ac:dyDescent="0.2">
      <c r="B23" s="2"/>
      <c r="C23" s="2"/>
      <c r="D23" s="2"/>
      <c r="E23" s="2"/>
      <c r="F23" s="2"/>
      <c r="I23" s="2"/>
      <c r="J23" s="2"/>
      <c r="K23" s="2"/>
      <c r="L23" s="2"/>
      <c r="M23" s="2"/>
    </row>
    <row r="24" spans="2:13" x14ac:dyDescent="0.2">
      <c r="B24" s="2"/>
      <c r="C24" s="2"/>
      <c r="D24" s="2"/>
      <c r="E24" s="2"/>
      <c r="F24" s="2"/>
      <c r="I24" s="2"/>
      <c r="J24" s="2"/>
      <c r="K24" s="2"/>
      <c r="L24" s="2"/>
      <c r="M24" s="2"/>
    </row>
    <row r="25" spans="2:13" x14ac:dyDescent="0.2">
      <c r="B25" s="2"/>
      <c r="C25" s="2"/>
      <c r="D25" s="2"/>
      <c r="E25" s="2"/>
      <c r="F25" s="2"/>
      <c r="I25" s="2"/>
      <c r="J25" s="2"/>
      <c r="K25" s="2"/>
      <c r="L25" s="2"/>
      <c r="M25" s="2"/>
    </row>
    <row r="26" spans="2:13" x14ac:dyDescent="0.2">
      <c r="B26" s="2"/>
      <c r="C26" s="2"/>
      <c r="D26" s="2"/>
      <c r="E26" s="2"/>
      <c r="F26" s="2"/>
      <c r="I26" s="2"/>
      <c r="J26" s="2"/>
      <c r="K26" s="2"/>
      <c r="L26" s="2"/>
      <c r="M26" s="2"/>
    </row>
    <row r="27" spans="2:13" x14ac:dyDescent="0.2">
      <c r="B27" s="2"/>
      <c r="C27" s="2"/>
      <c r="D27" s="2"/>
      <c r="E27" s="2"/>
      <c r="F27" s="2"/>
      <c r="I27" s="2"/>
      <c r="J27" s="2"/>
      <c r="K27" s="2"/>
      <c r="L27" s="2"/>
      <c r="M27" s="2"/>
    </row>
    <row r="28" spans="2:13" x14ac:dyDescent="0.2">
      <c r="B28" s="2"/>
      <c r="C28" s="2"/>
      <c r="D28" s="2"/>
      <c r="E28" s="2"/>
      <c r="F28" s="2"/>
      <c r="I28" s="2"/>
      <c r="J28" s="2"/>
      <c r="K28" s="2"/>
      <c r="L28" s="2"/>
      <c r="M28" s="2"/>
    </row>
    <row r="29" spans="2:13" x14ac:dyDescent="0.2">
      <c r="B29" s="2"/>
      <c r="C29" s="2"/>
      <c r="D29" s="2"/>
      <c r="E29" s="2"/>
      <c r="F29" s="2"/>
      <c r="I29" s="2"/>
      <c r="J29" s="2"/>
      <c r="K29" s="2"/>
      <c r="L29" s="2"/>
      <c r="M29" s="2"/>
    </row>
    <row r="30" spans="2:13" x14ac:dyDescent="0.2">
      <c r="B30" s="2"/>
      <c r="C30" s="2"/>
      <c r="D30" s="2"/>
      <c r="E30" s="2"/>
      <c r="F30" s="2"/>
      <c r="I30" s="2"/>
      <c r="J30" s="2"/>
      <c r="K30" s="2"/>
      <c r="L30" s="2"/>
      <c r="M30" s="2"/>
    </row>
    <row r="31" spans="2:13" x14ac:dyDescent="0.2">
      <c r="B31" s="2"/>
      <c r="C31" s="2"/>
      <c r="D31" s="2"/>
      <c r="E31" s="2"/>
      <c r="F31" s="2"/>
      <c r="I31" s="2"/>
      <c r="J31" s="2"/>
      <c r="K31" s="2"/>
      <c r="L31" s="2"/>
      <c r="M31" s="2"/>
    </row>
    <row r="32" spans="2:13" x14ac:dyDescent="0.2">
      <c r="B32" s="2"/>
      <c r="C32" s="2"/>
      <c r="D32" s="2"/>
      <c r="E32" s="2"/>
      <c r="F32" s="2"/>
      <c r="I32" s="2"/>
      <c r="J32" s="2"/>
      <c r="K32" s="2"/>
      <c r="L32" s="2"/>
      <c r="M32" s="2"/>
    </row>
    <row r="33" spans="2:13" x14ac:dyDescent="0.2">
      <c r="B33" s="2"/>
      <c r="C33" s="2"/>
      <c r="D33" s="2"/>
      <c r="E33" s="2"/>
      <c r="F33" s="2"/>
      <c r="I33" s="2"/>
      <c r="J33" s="2"/>
      <c r="K33" s="2"/>
      <c r="L33" s="2"/>
      <c r="M33" s="2"/>
    </row>
    <row r="34" spans="2:13" x14ac:dyDescent="0.2">
      <c r="B34" s="2"/>
      <c r="C34" s="2"/>
      <c r="D34" s="2"/>
      <c r="E34" s="2"/>
      <c r="F34" s="2"/>
      <c r="I34" s="2"/>
      <c r="J34" s="2"/>
      <c r="K34" s="2"/>
      <c r="L34" s="2"/>
      <c r="M34" s="2"/>
    </row>
    <row r="35" spans="2:13" x14ac:dyDescent="0.2">
      <c r="B35" s="2"/>
      <c r="C35" s="2"/>
      <c r="D35" s="2"/>
      <c r="E35" s="2"/>
      <c r="F35" s="2"/>
      <c r="I35" s="2"/>
      <c r="J35" s="2"/>
      <c r="K35" s="2"/>
      <c r="L35" s="2"/>
      <c r="M35" s="2"/>
    </row>
    <row r="36" spans="2:13" x14ac:dyDescent="0.2">
      <c r="B36" s="2"/>
      <c r="C36" s="2"/>
      <c r="D36" s="2"/>
      <c r="E36" s="2"/>
      <c r="F36" s="2"/>
      <c r="I36" s="2"/>
      <c r="J36" s="2"/>
      <c r="K36" s="2"/>
      <c r="L36" s="2"/>
      <c r="M36" s="2"/>
    </row>
    <row r="37" spans="2:13" x14ac:dyDescent="0.2">
      <c r="B37" s="2"/>
      <c r="C37" s="2"/>
      <c r="D37" s="2"/>
      <c r="E37" s="2"/>
      <c r="F37" s="2"/>
      <c r="I37" s="2"/>
      <c r="J37" s="2"/>
      <c r="K37" s="2"/>
      <c r="L37" s="2"/>
      <c r="M37" s="2"/>
    </row>
    <row r="38" spans="2:13" x14ac:dyDescent="0.2">
      <c r="B38" s="2"/>
      <c r="C38" s="2"/>
      <c r="D38" s="2"/>
      <c r="E38" s="2"/>
      <c r="F38" s="2"/>
      <c r="I38" s="2"/>
      <c r="J38" s="2"/>
      <c r="K38" s="2"/>
      <c r="L38" s="2"/>
      <c r="M38" s="2"/>
    </row>
    <row r="39" spans="2:13" x14ac:dyDescent="0.2">
      <c r="B39" s="2"/>
      <c r="C39" s="2"/>
      <c r="D39" s="2"/>
      <c r="E39" s="2"/>
      <c r="F39" s="2"/>
      <c r="I39" s="2"/>
      <c r="J39" s="2"/>
      <c r="K39" s="2"/>
      <c r="L39" s="2"/>
      <c r="M39" s="2"/>
    </row>
    <row r="40" spans="2:13" x14ac:dyDescent="0.2">
      <c r="B40" s="2"/>
      <c r="C40" s="2"/>
      <c r="D40" s="2"/>
      <c r="E40" s="2"/>
      <c r="F40" s="2"/>
      <c r="I40" s="2"/>
      <c r="J40" s="2"/>
      <c r="K40" s="2"/>
      <c r="L40" s="2"/>
      <c r="M40" s="2"/>
    </row>
    <row r="41" spans="2:13" x14ac:dyDescent="0.2">
      <c r="B41" s="2"/>
      <c r="C41" s="2"/>
      <c r="D41" s="2"/>
      <c r="E41" s="2"/>
      <c r="F41" s="2"/>
      <c r="I41" s="2"/>
      <c r="J41" s="2"/>
      <c r="K41" s="2"/>
      <c r="L41" s="2"/>
      <c r="M41" s="2"/>
    </row>
    <row r="42" spans="2:13" x14ac:dyDescent="0.2">
      <c r="B42" s="2"/>
      <c r="C42" s="2"/>
      <c r="D42" s="2"/>
      <c r="E42" s="2"/>
      <c r="F42" s="2"/>
    </row>
    <row r="43" spans="2:13" x14ac:dyDescent="0.2">
      <c r="B43" s="2"/>
      <c r="C43" s="2"/>
      <c r="D43" s="2"/>
      <c r="E43" s="2"/>
      <c r="F43" s="2"/>
    </row>
    <row r="44" spans="2:13" x14ac:dyDescent="0.2">
      <c r="B44" s="2"/>
      <c r="C44" s="2"/>
      <c r="D44" s="2"/>
      <c r="E44" s="2"/>
      <c r="F44" s="2"/>
    </row>
  </sheetData>
  <mergeCells count="5">
    <mergeCell ref="B1:C1"/>
    <mergeCell ref="L1:M1"/>
    <mergeCell ref="D1:E1"/>
    <mergeCell ref="H1:I1"/>
    <mergeCell ref="J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topLeftCell="A26" zoomScale="70" zoomScaleNormal="70" workbookViewId="0">
      <selection activeCell="I37" sqref="I37"/>
    </sheetView>
  </sheetViews>
  <sheetFormatPr defaultRowHeight="14.25" x14ac:dyDescent="0.2"/>
  <cols>
    <col min="6" max="6" width="13.75" customWidth="1"/>
  </cols>
  <sheetData>
    <row r="1" spans="1:50" x14ac:dyDescent="0.2">
      <c r="A1" s="12" t="s">
        <v>191</v>
      </c>
      <c r="B1" s="1" t="s">
        <v>119</v>
      </c>
      <c r="C1" s="1" t="s">
        <v>120</v>
      </c>
      <c r="D1" s="1"/>
      <c r="E1" s="1" t="s">
        <v>117</v>
      </c>
      <c r="F1" s="1" t="s">
        <v>118</v>
      </c>
      <c r="H1" s="1" t="s">
        <v>121</v>
      </c>
      <c r="I1" s="1" t="s">
        <v>122</v>
      </c>
      <c r="J1" s="1"/>
      <c r="K1" s="1" t="s">
        <v>123</v>
      </c>
      <c r="L1" s="1" t="s">
        <v>52</v>
      </c>
      <c r="N1" s="5" t="s">
        <v>217</v>
      </c>
      <c r="O1" s="5" t="s">
        <v>216</v>
      </c>
      <c r="P1" s="5"/>
      <c r="Q1" s="5" t="s">
        <v>215</v>
      </c>
      <c r="R1" s="5" t="s">
        <v>214</v>
      </c>
      <c r="T1" s="5"/>
      <c r="U1" s="5" t="s">
        <v>217</v>
      </c>
      <c r="V1" s="5" t="s">
        <v>216</v>
      </c>
      <c r="W1" s="5"/>
      <c r="X1" s="5" t="s">
        <v>215</v>
      </c>
      <c r="Y1" s="5" t="s">
        <v>214</v>
      </c>
      <c r="Z1" s="12" t="s">
        <v>218</v>
      </c>
      <c r="AA1" s="23"/>
      <c r="AB1" s="23"/>
      <c r="AD1" s="23"/>
      <c r="AE1" s="23"/>
      <c r="AG1" s="5" t="s">
        <v>107</v>
      </c>
      <c r="AH1" s="5" t="s">
        <v>111</v>
      </c>
      <c r="AI1" s="5"/>
      <c r="AJ1" s="1" t="s">
        <v>109</v>
      </c>
      <c r="AK1" s="1" t="s">
        <v>108</v>
      </c>
      <c r="AN1" s="5" t="s">
        <v>213</v>
      </c>
      <c r="AO1" s="5" t="s">
        <v>212</v>
      </c>
      <c r="AP1" s="5"/>
      <c r="AQ1" s="5" t="s">
        <v>211</v>
      </c>
      <c r="AR1" s="5" t="s">
        <v>210</v>
      </c>
      <c r="AT1" s="5" t="s">
        <v>213</v>
      </c>
      <c r="AU1" s="5" t="s">
        <v>212</v>
      </c>
      <c r="AV1" s="5"/>
      <c r="AW1" s="5" t="s">
        <v>211</v>
      </c>
      <c r="AX1" s="5" t="s">
        <v>210</v>
      </c>
    </row>
    <row r="2" spans="1:50" x14ac:dyDescent="0.2">
      <c r="B2" s="2">
        <v>0.94299999999999995</v>
      </c>
      <c r="C2" s="2">
        <v>0.16300000000000001</v>
      </c>
      <c r="D2" s="2"/>
      <c r="E2" s="2">
        <v>0.83199999999999996</v>
      </c>
      <c r="F2" s="2">
        <v>1.4259999999999999</v>
      </c>
      <c r="H2" s="2">
        <v>13.75</v>
      </c>
      <c r="I2" s="2">
        <v>6.98</v>
      </c>
      <c r="J2" s="2"/>
      <c r="K2" s="2">
        <v>12.063333330000001</v>
      </c>
      <c r="L2" s="2">
        <v>12.70333333</v>
      </c>
      <c r="N2" s="2">
        <v>1.2569999999999999</v>
      </c>
      <c r="O2" s="2">
        <v>1.0649999999999999</v>
      </c>
      <c r="P2" s="2"/>
      <c r="Q2" s="2">
        <v>1.196</v>
      </c>
      <c r="R2" s="2">
        <v>0.99099999999999999</v>
      </c>
      <c r="U2" s="2">
        <v>11.46666667</v>
      </c>
      <c r="V2" s="2">
        <v>11.936666669999999</v>
      </c>
      <c r="W2" s="2"/>
      <c r="X2" s="2">
        <v>11.24</v>
      </c>
      <c r="Y2" s="2">
        <v>13.09</v>
      </c>
      <c r="AA2" s="5" t="s">
        <v>107</v>
      </c>
      <c r="AB2" s="5" t="s">
        <v>111</v>
      </c>
      <c r="AC2" s="5"/>
      <c r="AD2" s="5" t="s">
        <v>109</v>
      </c>
      <c r="AE2" s="5" t="s">
        <v>108</v>
      </c>
      <c r="AG2" s="2">
        <v>7.79</v>
      </c>
      <c r="AH2" s="2">
        <v>8.82</v>
      </c>
      <c r="AI2" s="2"/>
      <c r="AJ2" s="2">
        <v>14.6</v>
      </c>
      <c r="AK2" s="2">
        <v>11.19</v>
      </c>
      <c r="AN2" s="2">
        <v>0.99099999999999999</v>
      </c>
      <c r="AO2" s="2">
        <v>0.38100000000000001</v>
      </c>
      <c r="AP2" s="2"/>
      <c r="AQ2" s="2">
        <v>1.0329999999999999</v>
      </c>
      <c r="AR2" s="2">
        <v>0.81399999999999995</v>
      </c>
      <c r="AT2" s="2">
        <v>8.4</v>
      </c>
      <c r="AU2" s="2">
        <v>11</v>
      </c>
      <c r="AV2" s="2"/>
      <c r="AW2" s="2">
        <v>7.24</v>
      </c>
      <c r="AX2" s="2">
        <v>8.1199999999999992</v>
      </c>
    </row>
    <row r="3" spans="1:50" x14ac:dyDescent="0.2">
      <c r="B3" s="2">
        <v>1.6020000000000001</v>
      </c>
      <c r="C3" s="2">
        <v>0.48299999999999998</v>
      </c>
      <c r="D3" s="2"/>
      <c r="E3" s="2">
        <v>1.5029999999999999</v>
      </c>
      <c r="F3" s="2">
        <v>1.2569999999999999</v>
      </c>
      <c r="H3" s="2">
        <v>10.456666670000001</v>
      </c>
      <c r="I3" s="2">
        <v>8.5533333329999994</v>
      </c>
      <c r="J3" s="2"/>
      <c r="K3" s="2">
        <v>8.4866666669999997</v>
      </c>
      <c r="L3" s="2">
        <v>7.7533333329999996</v>
      </c>
      <c r="N3" s="2">
        <v>0.83899999999999997</v>
      </c>
      <c r="O3" s="2">
        <v>1.0649999999999999</v>
      </c>
      <c r="P3" s="2"/>
      <c r="Q3" s="2">
        <v>1.073</v>
      </c>
      <c r="R3" s="2">
        <v>0.83899999999999997</v>
      </c>
      <c r="U3" s="2">
        <v>12.22666667</v>
      </c>
      <c r="V3" s="2">
        <v>11.82666667</v>
      </c>
      <c r="W3" s="2"/>
      <c r="X3" s="2">
        <v>10.463333329999999</v>
      </c>
      <c r="Y3" s="2">
        <v>8.5633333329999992</v>
      </c>
      <c r="AA3" s="2">
        <v>0.60299999999999998</v>
      </c>
      <c r="AB3" s="2">
        <v>0.97199999999999998</v>
      </c>
      <c r="AC3" s="2"/>
      <c r="AD3" s="2">
        <v>0.94299999999999995</v>
      </c>
      <c r="AE3" s="2">
        <v>0.85599999999999998</v>
      </c>
      <c r="AG3" s="2">
        <v>16.239999999999998</v>
      </c>
      <c r="AH3" s="2">
        <v>13.01</v>
      </c>
      <c r="AI3" s="2"/>
      <c r="AJ3" s="2">
        <v>13.9</v>
      </c>
      <c r="AK3" s="2">
        <v>11.1</v>
      </c>
      <c r="AN3" s="2">
        <v>1.4259999999999999</v>
      </c>
      <c r="AO3" s="2">
        <v>1.4259999999999999</v>
      </c>
      <c r="AP3" s="2"/>
      <c r="AQ3" s="2">
        <v>0.94299999999999995</v>
      </c>
      <c r="AR3" s="2">
        <v>0.66200000000000003</v>
      </c>
      <c r="AT3" s="2">
        <v>12.8</v>
      </c>
      <c r="AU3" s="2">
        <v>13.8</v>
      </c>
      <c r="AV3" s="2"/>
      <c r="AW3" s="2">
        <v>11.44</v>
      </c>
      <c r="AX3" s="2">
        <v>8.75</v>
      </c>
    </row>
    <row r="4" spans="1:50" x14ac:dyDescent="0.2">
      <c r="B4" s="2">
        <v>0.99099999999999999</v>
      </c>
      <c r="C4" s="2">
        <v>0.63200000000000001</v>
      </c>
      <c r="D4" s="2"/>
      <c r="E4" s="2">
        <v>0.94299999999999995</v>
      </c>
      <c r="F4" s="2">
        <v>0.66200000000000003</v>
      </c>
      <c r="H4" s="2">
        <v>12.883333329999999</v>
      </c>
      <c r="I4" s="2">
        <v>7.4333333330000002</v>
      </c>
      <c r="J4" s="2"/>
      <c r="K4" s="2">
        <v>10.92</v>
      </c>
      <c r="L4" s="2">
        <v>12.073333330000001</v>
      </c>
      <c r="N4" s="2">
        <v>0.70299999999999996</v>
      </c>
      <c r="O4" s="2">
        <v>0.66200000000000003</v>
      </c>
      <c r="P4" s="2"/>
      <c r="Q4" s="2">
        <v>0.81399999999999995</v>
      </c>
      <c r="R4" s="2">
        <v>1.2569999999999999</v>
      </c>
      <c r="U4" s="2">
        <v>9.4366666670000008</v>
      </c>
      <c r="V4" s="2">
        <v>9.9833333329999991</v>
      </c>
      <c r="W4" s="2"/>
      <c r="X4" s="2">
        <v>10.23666667</v>
      </c>
      <c r="Y4" s="2">
        <v>9.7466666669999995</v>
      </c>
      <c r="AA4" s="2">
        <v>1.865</v>
      </c>
      <c r="AB4" s="2">
        <v>1.4259999999999999</v>
      </c>
      <c r="AC4" s="2"/>
      <c r="AD4" s="2">
        <v>0.97199999999999998</v>
      </c>
      <c r="AE4" s="2">
        <v>0.39500000000000002</v>
      </c>
      <c r="AG4" s="2">
        <v>13.3</v>
      </c>
      <c r="AH4" s="2">
        <v>12.04</v>
      </c>
      <c r="AI4" s="2"/>
      <c r="AJ4" s="2">
        <v>14</v>
      </c>
      <c r="AK4" s="2">
        <v>12.87</v>
      </c>
      <c r="AN4" s="2">
        <v>0.81399999999999995</v>
      </c>
      <c r="AO4" s="2">
        <v>0.81399999999999995</v>
      </c>
      <c r="AP4" s="2"/>
      <c r="AQ4" s="2">
        <v>0.83899999999999997</v>
      </c>
      <c r="AR4" s="2">
        <v>0.83899999999999997</v>
      </c>
      <c r="AT4" s="2">
        <v>11.4</v>
      </c>
      <c r="AU4" s="2">
        <v>9.76</v>
      </c>
      <c r="AV4" s="2"/>
      <c r="AW4" s="2">
        <v>14.3</v>
      </c>
      <c r="AX4" s="2">
        <v>11.31</v>
      </c>
    </row>
    <row r="5" spans="1:50" x14ac:dyDescent="0.2">
      <c r="B5" s="2">
        <v>1.9319999999999999</v>
      </c>
      <c r="C5" s="2">
        <v>0.81399999999999995</v>
      </c>
      <c r="D5" s="2"/>
      <c r="E5" s="2">
        <v>2.7839999999999998</v>
      </c>
      <c r="F5" s="2">
        <v>1.4259999999999999</v>
      </c>
      <c r="H5" s="2">
        <v>10.18333333</v>
      </c>
      <c r="I5" s="2">
        <v>9.0033333330000005</v>
      </c>
      <c r="J5" s="2"/>
      <c r="K5" s="2">
        <v>11.65</v>
      </c>
      <c r="L5" s="2">
        <v>9.9833333329999991</v>
      </c>
      <c r="N5" s="2">
        <v>0.90400000000000003</v>
      </c>
      <c r="O5" s="2">
        <v>0.81399999999999995</v>
      </c>
      <c r="P5" s="2"/>
      <c r="Q5" s="2">
        <v>1.196</v>
      </c>
      <c r="R5" s="2">
        <v>0.81399999999999995</v>
      </c>
      <c r="U5" s="2">
        <v>12.3</v>
      </c>
      <c r="V5" s="2">
        <v>11.5</v>
      </c>
      <c r="W5" s="2"/>
      <c r="X5" s="2">
        <v>8.7533333330000005</v>
      </c>
      <c r="Y5" s="2">
        <v>7.5433333329999996</v>
      </c>
      <c r="AA5" s="2">
        <v>1.6020000000000001</v>
      </c>
      <c r="AB5" s="2">
        <v>1.0329999999999999</v>
      </c>
      <c r="AC5" s="2"/>
      <c r="AD5" s="2">
        <v>1.0649999999999999</v>
      </c>
      <c r="AE5" s="2">
        <v>0.83899999999999997</v>
      </c>
      <c r="AG5" s="2">
        <v>11.39</v>
      </c>
      <c r="AH5" s="2">
        <v>13.77</v>
      </c>
      <c r="AI5" s="2"/>
      <c r="AJ5" s="2">
        <v>10.25</v>
      </c>
      <c r="AK5" s="2">
        <v>11.08</v>
      </c>
      <c r="AN5" s="2">
        <v>0.94299999999999995</v>
      </c>
      <c r="AO5" s="2">
        <v>1.41</v>
      </c>
      <c r="AP5" s="2"/>
      <c r="AQ5" s="2">
        <v>1.722</v>
      </c>
      <c r="AR5" s="2">
        <v>1.6020000000000001</v>
      </c>
      <c r="AT5" s="2">
        <v>11.37</v>
      </c>
      <c r="AU5" s="2">
        <v>13.32</v>
      </c>
      <c r="AV5" s="2"/>
      <c r="AW5" s="2">
        <v>11.48</v>
      </c>
      <c r="AX5" s="2">
        <v>10.1</v>
      </c>
    </row>
    <row r="6" spans="1:50" x14ac:dyDescent="0.2">
      <c r="B6" s="2">
        <v>0.90400000000000003</v>
      </c>
      <c r="C6" s="2">
        <v>0.30099999999999999</v>
      </c>
      <c r="D6" s="2"/>
      <c r="E6" s="2">
        <v>1.073</v>
      </c>
      <c r="F6" s="2">
        <v>0.99099999999999999</v>
      </c>
      <c r="H6" s="2">
        <v>12.43</v>
      </c>
      <c r="I6" s="2">
        <v>8.2333333329999991</v>
      </c>
      <c r="J6" s="2"/>
      <c r="K6" s="2">
        <v>10.9</v>
      </c>
      <c r="L6" s="2">
        <v>9.8333333330000006</v>
      </c>
      <c r="N6" s="2">
        <v>0.81399999999999995</v>
      </c>
      <c r="O6" s="2">
        <v>0.74</v>
      </c>
      <c r="P6" s="2"/>
      <c r="Q6" s="2">
        <v>1.6020000000000001</v>
      </c>
      <c r="R6" s="2">
        <v>1.4259999999999999</v>
      </c>
      <c r="U6" s="2">
        <v>8.4033333330000008</v>
      </c>
      <c r="V6" s="2">
        <v>10.286666670000001</v>
      </c>
      <c r="W6" s="2"/>
      <c r="X6" s="2">
        <v>10.99</v>
      </c>
      <c r="Y6" s="2">
        <v>11.02333333</v>
      </c>
      <c r="AA6" s="2">
        <v>0.83899999999999997</v>
      </c>
      <c r="AB6" s="2">
        <v>1.0329999999999999</v>
      </c>
      <c r="AC6" s="2"/>
      <c r="AD6" s="2">
        <v>1.2569999999999999</v>
      </c>
      <c r="AE6" s="2">
        <v>1.2210000000000001</v>
      </c>
      <c r="AG6" s="2">
        <v>8.17</v>
      </c>
      <c r="AH6" s="2">
        <v>13.92</v>
      </c>
      <c r="AI6" s="2"/>
      <c r="AJ6" s="2">
        <v>14.38</v>
      </c>
      <c r="AK6" s="2">
        <v>14.88</v>
      </c>
      <c r="AN6" s="2">
        <v>1.571</v>
      </c>
      <c r="AO6" s="2">
        <v>1.4259999999999999</v>
      </c>
      <c r="AP6" s="2"/>
      <c r="AQ6" s="2">
        <v>1.0649999999999999</v>
      </c>
      <c r="AR6" s="2">
        <v>1.2569999999999999</v>
      </c>
      <c r="AT6" s="2">
        <v>8.6199999999999992</v>
      </c>
      <c r="AU6" s="2">
        <v>8.9700000000000006</v>
      </c>
      <c r="AV6" s="2"/>
      <c r="AW6" s="2">
        <v>8.35</v>
      </c>
      <c r="AX6" s="2">
        <v>8.3699999999999992</v>
      </c>
    </row>
    <row r="7" spans="1:50" x14ac:dyDescent="0.2">
      <c r="B7" s="2">
        <v>1.31</v>
      </c>
      <c r="C7" s="2">
        <v>0.30099999999999999</v>
      </c>
      <c r="D7" s="2"/>
      <c r="E7" s="2">
        <v>1.9319999999999999</v>
      </c>
      <c r="F7" s="2">
        <v>1.4259999999999999</v>
      </c>
      <c r="H7" s="2">
        <v>8.4600000000000009</v>
      </c>
      <c r="I7" s="2">
        <v>7.5133333330000003</v>
      </c>
      <c r="J7" s="2"/>
      <c r="K7" s="2">
        <v>12.153333330000001</v>
      </c>
      <c r="L7" s="2">
        <v>11.346666669999999</v>
      </c>
      <c r="N7" s="2">
        <v>1.571</v>
      </c>
      <c r="O7" s="2">
        <v>0.61299999999999999</v>
      </c>
      <c r="P7" s="2"/>
      <c r="Q7" s="2">
        <v>1.0649999999999999</v>
      </c>
      <c r="R7" s="2">
        <v>1.31</v>
      </c>
      <c r="U7" s="2">
        <v>9.3433333330000004</v>
      </c>
      <c r="V7" s="2">
        <v>9.16</v>
      </c>
      <c r="W7" s="2"/>
      <c r="X7" s="2">
        <v>12.22</v>
      </c>
      <c r="Y7" s="2">
        <v>11.83</v>
      </c>
      <c r="AA7" s="2">
        <v>1.0329999999999999</v>
      </c>
      <c r="AB7" s="2">
        <v>1.9319999999999999</v>
      </c>
      <c r="AC7" s="2"/>
      <c r="AD7" s="2">
        <v>0.99099999999999999</v>
      </c>
      <c r="AE7" s="2">
        <v>0.66200000000000003</v>
      </c>
      <c r="AG7" s="2">
        <v>11.36</v>
      </c>
      <c r="AH7" s="2">
        <v>13.82</v>
      </c>
      <c r="AI7" s="2"/>
      <c r="AJ7" s="2">
        <v>12.9</v>
      </c>
      <c r="AK7" s="2">
        <v>12.96</v>
      </c>
      <c r="AN7" s="2">
        <v>1.571</v>
      </c>
      <c r="AO7" s="2">
        <v>2.1840000000000002</v>
      </c>
      <c r="AP7" s="2"/>
      <c r="AQ7" s="2">
        <v>1.6020000000000001</v>
      </c>
      <c r="AR7" s="2">
        <v>1.2569999999999999</v>
      </c>
      <c r="AT7" s="2">
        <v>11.53</v>
      </c>
      <c r="AU7" s="2">
        <v>12.07</v>
      </c>
      <c r="AV7" s="2"/>
      <c r="AW7" s="2">
        <v>13.48</v>
      </c>
      <c r="AX7" s="2">
        <v>15.05</v>
      </c>
    </row>
    <row r="8" spans="1:50" x14ac:dyDescent="0.2">
      <c r="B8" s="2">
        <v>0.83199999999999996</v>
      </c>
      <c r="C8" s="2">
        <v>0.48299999999999998</v>
      </c>
      <c r="D8" s="2"/>
      <c r="E8" s="2">
        <v>1.5029999999999999</v>
      </c>
      <c r="F8" s="2">
        <v>2.1840000000000002</v>
      </c>
      <c r="H8" s="2">
        <v>12.33666667</v>
      </c>
      <c r="I8" s="2">
        <v>10.199999999999999</v>
      </c>
      <c r="J8" s="2"/>
      <c r="K8" s="2">
        <v>8.5</v>
      </c>
      <c r="L8" s="2">
        <v>10.00666667</v>
      </c>
      <c r="N8" s="2">
        <v>0.90400000000000003</v>
      </c>
      <c r="O8" s="2">
        <v>0.83899999999999997</v>
      </c>
      <c r="P8" s="2"/>
      <c r="Q8" s="2">
        <v>1.0649999999999999</v>
      </c>
      <c r="R8" s="2">
        <v>0.81399999999999995</v>
      </c>
      <c r="U8" s="2">
        <v>13.45</v>
      </c>
      <c r="V8" s="2">
        <v>13.75</v>
      </c>
      <c r="W8" s="2"/>
      <c r="X8" s="2">
        <v>10.813333330000001</v>
      </c>
      <c r="Y8" s="2">
        <v>7.0133333330000003</v>
      </c>
      <c r="AA8" s="2">
        <v>0.61299999999999999</v>
      </c>
      <c r="AB8" s="2">
        <v>0.66200000000000003</v>
      </c>
      <c r="AC8" s="2"/>
      <c r="AD8" s="2">
        <v>1.6020000000000001</v>
      </c>
      <c r="AE8" s="2">
        <v>1.571</v>
      </c>
      <c r="AG8" s="2">
        <v>10.08</v>
      </c>
      <c r="AH8" s="2">
        <v>12.91</v>
      </c>
      <c r="AI8" s="2"/>
      <c r="AJ8" s="2">
        <v>11.1</v>
      </c>
      <c r="AK8" s="2">
        <v>11.13</v>
      </c>
      <c r="AN8" s="2">
        <v>0.94299999999999995</v>
      </c>
      <c r="AO8" s="2">
        <v>1.0329999999999999</v>
      </c>
      <c r="AP8" s="2"/>
      <c r="AQ8" s="2"/>
      <c r="AR8" s="2"/>
    </row>
    <row r="9" spans="1:50" x14ac:dyDescent="0.2">
      <c r="AA9" s="2">
        <v>0.25700000000000001</v>
      </c>
      <c r="AB9" s="2">
        <v>0.48299999999999998</v>
      </c>
      <c r="AC9" s="2"/>
      <c r="AD9" s="2"/>
      <c r="AE9" s="2"/>
    </row>
    <row r="10" spans="1:50" x14ac:dyDescent="0.2">
      <c r="A10" s="12" t="s">
        <v>148</v>
      </c>
      <c r="B10" s="1" t="s">
        <v>101</v>
      </c>
      <c r="C10" s="1" t="s">
        <v>102</v>
      </c>
      <c r="D10" s="1"/>
      <c r="E10" s="1" t="s">
        <v>103</v>
      </c>
      <c r="F10" s="1" t="s">
        <v>104</v>
      </c>
      <c r="G10" s="12" t="s">
        <v>220</v>
      </c>
      <c r="H10" s="1" t="s">
        <v>97</v>
      </c>
      <c r="I10" s="1" t="s">
        <v>98</v>
      </c>
      <c r="J10" s="12" t="s">
        <v>221</v>
      </c>
      <c r="K10" s="1" t="s">
        <v>89</v>
      </c>
      <c r="L10" s="1" t="s">
        <v>90</v>
      </c>
      <c r="M10" s="1" t="s">
        <v>91</v>
      </c>
      <c r="N10" s="1" t="s">
        <v>92</v>
      </c>
      <c r="O10" s="13" t="s">
        <v>149</v>
      </c>
      <c r="P10" s="1" t="s">
        <v>93</v>
      </c>
      <c r="Q10" s="1" t="s">
        <v>94</v>
      </c>
      <c r="R10" s="1"/>
      <c r="S10" s="1" t="s">
        <v>95</v>
      </c>
      <c r="T10" s="1" t="s">
        <v>96</v>
      </c>
    </row>
    <row r="11" spans="1:50" x14ac:dyDescent="0.2">
      <c r="B11" s="2">
        <v>28</v>
      </c>
      <c r="C11" s="2">
        <v>24</v>
      </c>
      <c r="D11" s="2"/>
      <c r="E11" s="2">
        <v>30</v>
      </c>
      <c r="F11" s="2">
        <v>26</v>
      </c>
      <c r="H11" s="2">
        <v>1.2569999999999999</v>
      </c>
      <c r="I11" s="2">
        <v>1.62</v>
      </c>
      <c r="K11" s="2">
        <v>3.7999999999999999E-2</v>
      </c>
      <c r="L11" s="2">
        <v>0.187</v>
      </c>
      <c r="M11" s="2">
        <v>5.0999999999999997E-2</v>
      </c>
      <c r="N11" s="2">
        <v>3.7999999999999999E-2</v>
      </c>
      <c r="P11" s="2">
        <v>7.2999999999999995E-2</v>
      </c>
      <c r="Q11" s="2">
        <v>0.23799999999999999</v>
      </c>
      <c r="R11" s="2"/>
      <c r="S11" s="2">
        <v>5.0999999999999997E-2</v>
      </c>
      <c r="T11" s="2">
        <v>5.0999999999999997E-2</v>
      </c>
    </row>
    <row r="12" spans="1:50" x14ac:dyDescent="0.2">
      <c r="B12" s="2">
        <v>41</v>
      </c>
      <c r="C12" s="2">
        <v>9</v>
      </c>
      <c r="D12" s="2"/>
      <c r="E12" s="2">
        <v>35</v>
      </c>
      <c r="F12" s="2">
        <v>27</v>
      </c>
      <c r="H12" s="2">
        <v>0.81399999999999995</v>
      </c>
      <c r="I12" s="2">
        <v>1.0649999999999999</v>
      </c>
      <c r="K12" s="2">
        <v>5.0999999999999997E-2</v>
      </c>
      <c r="L12" s="2">
        <v>0.11600000000000001</v>
      </c>
      <c r="M12" s="2">
        <v>2.1999999999999999E-2</v>
      </c>
      <c r="N12" s="2">
        <v>2.7E-2</v>
      </c>
      <c r="P12" s="2">
        <v>2.1999999999999999E-2</v>
      </c>
      <c r="Q12" s="2">
        <v>0.23799999999999999</v>
      </c>
      <c r="R12" s="2"/>
      <c r="S12" s="2">
        <v>3.7999999999999999E-2</v>
      </c>
      <c r="T12" s="2">
        <v>3.7999999999999999E-2</v>
      </c>
    </row>
    <row r="13" spans="1:50" x14ac:dyDescent="0.2">
      <c r="B13" s="2">
        <v>39</v>
      </c>
      <c r="C13" s="2">
        <v>22</v>
      </c>
      <c r="D13" s="2"/>
      <c r="E13" s="2">
        <v>34</v>
      </c>
      <c r="F13" s="2">
        <v>39</v>
      </c>
      <c r="H13" s="2">
        <v>1.5029999999999999</v>
      </c>
      <c r="I13" s="2">
        <v>0.97199999999999998</v>
      </c>
      <c r="K13" s="2">
        <v>3.7999999999999999E-2</v>
      </c>
      <c r="L13" s="2">
        <v>0.14699999999999999</v>
      </c>
      <c r="M13" s="2">
        <v>3.7999999999999999E-2</v>
      </c>
      <c r="N13" s="2">
        <v>6.8000000000000005E-2</v>
      </c>
      <c r="P13" s="2">
        <v>0.127</v>
      </c>
      <c r="Q13" s="2">
        <v>0.30099999999999999</v>
      </c>
      <c r="R13" s="2"/>
      <c r="S13" s="2">
        <v>9.8000000000000004E-2</v>
      </c>
      <c r="T13" s="2">
        <v>9.8000000000000004E-2</v>
      </c>
    </row>
    <row r="14" spans="1:50" x14ac:dyDescent="0.2">
      <c r="B14" s="2">
        <v>43</v>
      </c>
      <c r="C14" s="2">
        <v>18</v>
      </c>
      <c r="D14" s="2"/>
      <c r="E14" s="2">
        <v>24</v>
      </c>
      <c r="F14" s="2">
        <v>26</v>
      </c>
      <c r="H14" s="2">
        <v>1.2569999999999999</v>
      </c>
      <c r="I14" s="2">
        <v>1.31</v>
      </c>
      <c r="K14" s="2">
        <v>1.4E-2</v>
      </c>
      <c r="L14" s="2">
        <v>0.127</v>
      </c>
      <c r="M14" s="2">
        <v>3.1E-2</v>
      </c>
      <c r="N14" s="2">
        <v>2.7E-2</v>
      </c>
      <c r="P14" s="2">
        <v>3.7999999999999999E-2</v>
      </c>
      <c r="Q14" s="2">
        <v>0.187</v>
      </c>
      <c r="R14" s="2"/>
      <c r="S14" s="2">
        <v>3.7999999999999999E-2</v>
      </c>
      <c r="T14" s="2">
        <v>3.7999999999999999E-2</v>
      </c>
    </row>
    <row r="15" spans="1:50" x14ac:dyDescent="0.2">
      <c r="B15" s="2">
        <v>24</v>
      </c>
      <c r="C15" s="2">
        <v>12</v>
      </c>
      <c r="D15" s="2"/>
      <c r="E15" s="2">
        <v>21</v>
      </c>
      <c r="F15" s="2">
        <v>28</v>
      </c>
      <c r="H15" s="2">
        <v>0.67100000000000004</v>
      </c>
      <c r="I15" s="2">
        <v>0.66200000000000003</v>
      </c>
      <c r="K15" s="2">
        <v>3.7999999999999999E-2</v>
      </c>
      <c r="L15" s="2">
        <v>0.27900000000000003</v>
      </c>
      <c r="M15" s="2">
        <v>1.4E-2</v>
      </c>
      <c r="N15" s="2">
        <v>2.1999999999999999E-2</v>
      </c>
      <c r="P15" s="2">
        <v>7.2999999999999995E-2</v>
      </c>
      <c r="Q15" s="2">
        <v>0.38</v>
      </c>
      <c r="R15" s="2"/>
      <c r="S15" s="2">
        <v>7.2999999999999995E-2</v>
      </c>
      <c r="T15" s="2">
        <v>5.0999999999999997E-2</v>
      </c>
    </row>
    <row r="16" spans="1:50" x14ac:dyDescent="0.2">
      <c r="B16" s="2">
        <v>42</v>
      </c>
      <c r="C16" s="2">
        <v>20</v>
      </c>
      <c r="D16" s="2"/>
      <c r="E16" s="2">
        <v>23</v>
      </c>
      <c r="F16" s="2">
        <v>29</v>
      </c>
      <c r="H16" s="2">
        <v>0.61299999999999999</v>
      </c>
      <c r="I16" s="2">
        <v>1.4870000000000001</v>
      </c>
      <c r="K16" s="2">
        <v>3.7999999999999999E-2</v>
      </c>
      <c r="L16" s="2">
        <v>0.23799999999999999</v>
      </c>
      <c r="M16" s="2">
        <v>3.7999999999999999E-2</v>
      </c>
      <c r="N16" s="2">
        <v>3.7999999999999999E-2</v>
      </c>
      <c r="P16" s="2">
        <v>9.8000000000000004E-2</v>
      </c>
      <c r="Q16" s="2">
        <v>0.38100000000000001</v>
      </c>
      <c r="R16" s="2"/>
      <c r="S16" s="2">
        <v>7.2999999999999995E-2</v>
      </c>
      <c r="T16" s="2">
        <v>6.8000000000000005E-2</v>
      </c>
    </row>
    <row r="17" spans="1:20" x14ac:dyDescent="0.2">
      <c r="B17" s="2">
        <v>29</v>
      </c>
      <c r="C17" s="2">
        <v>15</v>
      </c>
      <c r="D17" s="2"/>
      <c r="E17" s="2"/>
      <c r="F17" s="2"/>
      <c r="H17" s="2">
        <v>0.83899999999999997</v>
      </c>
      <c r="I17" s="2"/>
      <c r="K17" s="2">
        <v>0.08</v>
      </c>
      <c r="L17" s="2">
        <v>0.127</v>
      </c>
      <c r="M17" s="2"/>
      <c r="N17" s="2"/>
      <c r="P17" s="2">
        <v>1.4E-2</v>
      </c>
      <c r="Q17" s="2">
        <v>0.16300000000000001</v>
      </c>
      <c r="R17" s="2"/>
      <c r="S17" s="2"/>
      <c r="T17" s="2"/>
    </row>
    <row r="19" spans="1:20" x14ac:dyDescent="0.2">
      <c r="A19" s="12" t="s">
        <v>219</v>
      </c>
      <c r="B19" s="23" t="s">
        <v>105</v>
      </c>
      <c r="C19" s="23"/>
      <c r="E19" s="23" t="s">
        <v>106</v>
      </c>
      <c r="F19" s="23"/>
    </row>
    <row r="20" spans="1:20" x14ac:dyDescent="0.2">
      <c r="B20" s="1" t="s">
        <v>99</v>
      </c>
      <c r="C20" s="1" t="s">
        <v>100</v>
      </c>
      <c r="D20" s="1"/>
      <c r="E20" s="1" t="s">
        <v>99</v>
      </c>
      <c r="F20" s="1" t="s">
        <v>100</v>
      </c>
    </row>
    <row r="21" spans="1:20" x14ac:dyDescent="0.2">
      <c r="B21" s="2">
        <v>51.11</v>
      </c>
      <c r="C21" s="2">
        <v>23.02</v>
      </c>
      <c r="D21" s="2"/>
      <c r="E21" s="2">
        <v>27.92</v>
      </c>
      <c r="F21" s="2">
        <v>23.02</v>
      </c>
    </row>
    <row r="22" spans="1:20" x14ac:dyDescent="0.2">
      <c r="B22" s="2">
        <v>69.91</v>
      </c>
      <c r="C22" s="2">
        <v>15.05</v>
      </c>
      <c r="D22" s="2"/>
      <c r="E22" s="2">
        <v>66.59</v>
      </c>
      <c r="F22" s="2">
        <v>62.83</v>
      </c>
    </row>
    <row r="23" spans="1:20" x14ac:dyDescent="0.2">
      <c r="B23" s="2">
        <v>70.36</v>
      </c>
      <c r="C23" s="2">
        <v>23.94</v>
      </c>
      <c r="D23" s="2"/>
      <c r="E23" s="2">
        <v>68.86</v>
      </c>
      <c r="F23" s="2">
        <v>76.17</v>
      </c>
    </row>
    <row r="24" spans="1:20" x14ac:dyDescent="0.2">
      <c r="B24" s="2">
        <v>73.16</v>
      </c>
      <c r="C24" s="2">
        <v>19.54</v>
      </c>
      <c r="D24" s="2"/>
      <c r="E24" s="2">
        <v>44.59</v>
      </c>
      <c r="F24" s="2">
        <v>43.78</v>
      </c>
    </row>
    <row r="25" spans="1:20" x14ac:dyDescent="0.2">
      <c r="B25" s="2">
        <v>52.9</v>
      </c>
      <c r="C25" s="2">
        <v>10.79</v>
      </c>
      <c r="D25" s="2"/>
      <c r="E25" s="2">
        <v>21.69</v>
      </c>
      <c r="F25" s="2">
        <v>68.010000000000005</v>
      </c>
    </row>
    <row r="26" spans="1:20" x14ac:dyDescent="0.2">
      <c r="B26" s="2">
        <v>78.66</v>
      </c>
      <c r="C26" s="2">
        <v>19.46</v>
      </c>
      <c r="D26" s="2"/>
      <c r="E26" s="2">
        <v>29.38</v>
      </c>
      <c r="F26" s="2">
        <v>34.799999999999997</v>
      </c>
    </row>
    <row r="27" spans="1:20" x14ac:dyDescent="0.2">
      <c r="B27" s="2">
        <v>78.39</v>
      </c>
      <c r="C27" s="2">
        <v>17.89</v>
      </c>
      <c r="D27" s="2"/>
      <c r="E27" s="2"/>
      <c r="F27" s="2"/>
    </row>
    <row r="28" spans="1:20" x14ac:dyDescent="0.2">
      <c r="A28" s="12" t="s">
        <v>179</v>
      </c>
      <c r="B28" s="24" t="s">
        <v>106</v>
      </c>
      <c r="C28" s="24"/>
      <c r="D28" s="24"/>
      <c r="E28" s="23" t="s">
        <v>112</v>
      </c>
      <c r="F28" s="23"/>
      <c r="G28" s="23"/>
      <c r="I28" s="12" t="s">
        <v>171</v>
      </c>
      <c r="J28" s="24" t="s">
        <v>106</v>
      </c>
      <c r="K28" s="24"/>
      <c r="L28" s="24"/>
      <c r="M28" s="23" t="s">
        <v>112</v>
      </c>
      <c r="N28" s="23"/>
      <c r="O28" s="23"/>
    </row>
    <row r="29" spans="1:20" x14ac:dyDescent="0.2">
      <c r="B29" t="s">
        <v>113</v>
      </c>
      <c r="C29" t="s">
        <v>114</v>
      </c>
      <c r="D29" t="s">
        <v>115</v>
      </c>
      <c r="E29" t="s">
        <v>113</v>
      </c>
      <c r="F29" t="s">
        <v>114</v>
      </c>
      <c r="G29" t="s">
        <v>115</v>
      </c>
      <c r="J29" t="s">
        <v>113</v>
      </c>
      <c r="K29" t="s">
        <v>114</v>
      </c>
      <c r="L29" t="s">
        <v>115</v>
      </c>
      <c r="M29" t="s">
        <v>113</v>
      </c>
      <c r="N29" t="s">
        <v>114</v>
      </c>
      <c r="O29" t="s">
        <v>115</v>
      </c>
    </row>
    <row r="30" spans="1:20" x14ac:dyDescent="0.2">
      <c r="B30" s="2">
        <v>0.11600000000000001</v>
      </c>
      <c r="C30" s="2">
        <v>9.8000000000000004E-2</v>
      </c>
      <c r="D30" s="2">
        <v>9.8000000000000004E-2</v>
      </c>
      <c r="E30" s="2">
        <v>7.2999999999999995E-2</v>
      </c>
      <c r="F30" s="2">
        <v>0.11600000000000001</v>
      </c>
      <c r="G30" s="2">
        <v>6.8000000000000005E-2</v>
      </c>
      <c r="J30" s="2">
        <v>4.04</v>
      </c>
      <c r="K30" s="2">
        <v>5.52</v>
      </c>
      <c r="L30" s="2">
        <v>5.15</v>
      </c>
      <c r="M30" s="2">
        <v>5.6</v>
      </c>
      <c r="N30" s="2">
        <v>11.26</v>
      </c>
      <c r="O30" s="2">
        <v>7.14</v>
      </c>
    </row>
    <row r="31" spans="1:20" x14ac:dyDescent="0.2">
      <c r="B31" s="2">
        <v>0.127</v>
      </c>
      <c r="C31" s="2">
        <v>0.20499999999999999</v>
      </c>
      <c r="D31" s="2">
        <v>0.161</v>
      </c>
      <c r="E31" s="2">
        <v>5.0999999999999997E-2</v>
      </c>
      <c r="F31" s="2">
        <v>0.38400000000000001</v>
      </c>
      <c r="G31" s="2">
        <v>0.16300000000000001</v>
      </c>
      <c r="J31" s="2">
        <v>4.6399999999999997</v>
      </c>
      <c r="K31" s="2">
        <v>3.74</v>
      </c>
      <c r="L31" s="2">
        <v>4.55</v>
      </c>
      <c r="M31" s="2">
        <v>5.23</v>
      </c>
      <c r="N31" s="2">
        <v>11.78</v>
      </c>
      <c r="O31" s="2">
        <v>6.11</v>
      </c>
    </row>
    <row r="32" spans="1:20" x14ac:dyDescent="0.2">
      <c r="B32" s="2">
        <v>0.14699999999999999</v>
      </c>
      <c r="C32" s="2">
        <v>9.8000000000000004E-2</v>
      </c>
      <c r="D32" s="2">
        <v>0.127</v>
      </c>
      <c r="E32" s="2">
        <v>9.8000000000000004E-2</v>
      </c>
      <c r="F32" s="2">
        <v>0.38100000000000001</v>
      </c>
      <c r="G32" s="2">
        <v>0.23799999999999999</v>
      </c>
      <c r="J32" s="2">
        <v>4.4800000000000004</v>
      </c>
      <c r="K32" s="2">
        <v>4.12</v>
      </c>
      <c r="L32" s="2">
        <v>6.13</v>
      </c>
      <c r="M32" s="2">
        <v>5.18</v>
      </c>
      <c r="N32" s="2">
        <v>11.11</v>
      </c>
      <c r="O32" s="2">
        <v>6.39</v>
      </c>
    </row>
    <row r="33" spans="1:15" x14ac:dyDescent="0.2">
      <c r="B33" s="2">
        <v>0.127</v>
      </c>
      <c r="C33" s="2">
        <v>0.187</v>
      </c>
      <c r="D33" s="2">
        <v>0.11600000000000001</v>
      </c>
      <c r="E33" s="2">
        <v>0.127</v>
      </c>
      <c r="F33" s="2">
        <v>0.25700000000000001</v>
      </c>
      <c r="G33" s="2">
        <v>6.8000000000000005E-2</v>
      </c>
      <c r="J33" s="2">
        <v>7.76</v>
      </c>
      <c r="K33" s="2">
        <v>8.0399999999999991</v>
      </c>
      <c r="L33" s="2">
        <v>8.0299999999999994</v>
      </c>
      <c r="M33" s="2">
        <v>4.92</v>
      </c>
      <c r="N33" s="2">
        <v>10.210000000000001</v>
      </c>
      <c r="O33" s="2">
        <v>5.24</v>
      </c>
    </row>
    <row r="34" spans="1:15" x14ac:dyDescent="0.2">
      <c r="B34" s="2">
        <v>9.8000000000000004E-2</v>
      </c>
      <c r="C34" s="2">
        <v>0.187</v>
      </c>
      <c r="D34" s="2">
        <v>9.8000000000000004E-2</v>
      </c>
      <c r="E34" s="2">
        <v>0.183</v>
      </c>
      <c r="F34" s="2">
        <v>0.30099999999999999</v>
      </c>
      <c r="G34" s="2">
        <v>0.187</v>
      </c>
      <c r="J34" s="2">
        <v>4</v>
      </c>
      <c r="K34" s="2">
        <v>4.7</v>
      </c>
      <c r="L34" s="2">
        <v>5.12</v>
      </c>
      <c r="M34" s="2">
        <v>3.94</v>
      </c>
      <c r="N34" s="2">
        <v>12.95</v>
      </c>
      <c r="O34" s="2">
        <v>7.31</v>
      </c>
    </row>
    <row r="35" spans="1:15" x14ac:dyDescent="0.2">
      <c r="B35" s="2">
        <v>0.16300000000000001</v>
      </c>
      <c r="C35" s="2">
        <v>0.187</v>
      </c>
      <c r="D35" s="2">
        <v>0.187</v>
      </c>
      <c r="E35" s="2">
        <v>0.187</v>
      </c>
      <c r="F35" s="2">
        <v>0.38100000000000001</v>
      </c>
      <c r="G35" s="2">
        <v>0.127</v>
      </c>
      <c r="J35" s="2">
        <v>6.4</v>
      </c>
      <c r="K35" s="2">
        <v>6.87</v>
      </c>
      <c r="L35" s="2">
        <v>5.69</v>
      </c>
      <c r="M35" s="2">
        <v>6.31</v>
      </c>
      <c r="N35" s="2">
        <v>8.08</v>
      </c>
      <c r="O35" s="2">
        <v>5.37</v>
      </c>
    </row>
    <row r="36" spans="1:15" x14ac:dyDescent="0.2">
      <c r="M36" s="2">
        <v>5.31</v>
      </c>
      <c r="N36" s="2">
        <v>10.98</v>
      </c>
      <c r="O36" s="2">
        <v>5.89</v>
      </c>
    </row>
    <row r="37" spans="1:15" x14ac:dyDescent="0.2">
      <c r="A37" s="12" t="s">
        <v>222</v>
      </c>
      <c r="B37" s="24" t="s">
        <v>105</v>
      </c>
      <c r="C37" s="24"/>
      <c r="D37" s="24"/>
      <c r="E37" s="23" t="s">
        <v>116</v>
      </c>
      <c r="F37" s="23"/>
      <c r="G37" s="23"/>
      <c r="I37" s="12" t="s">
        <v>150</v>
      </c>
      <c r="J37" s="24" t="s">
        <v>105</v>
      </c>
      <c r="K37" s="24"/>
      <c r="L37" s="24"/>
      <c r="M37" s="23" t="s">
        <v>116</v>
      </c>
      <c r="N37" s="23"/>
      <c r="O37" s="23"/>
    </row>
    <row r="38" spans="1:15" x14ac:dyDescent="0.2">
      <c r="B38" t="s">
        <v>113</v>
      </c>
      <c r="C38" t="s">
        <v>114</v>
      </c>
      <c r="D38" t="s">
        <v>115</v>
      </c>
      <c r="E38" t="s">
        <v>113</v>
      </c>
      <c r="F38" t="s">
        <v>114</v>
      </c>
      <c r="G38" t="s">
        <v>115</v>
      </c>
      <c r="J38" t="s">
        <v>113</v>
      </c>
      <c r="K38" t="s">
        <v>114</v>
      </c>
      <c r="L38" t="s">
        <v>115</v>
      </c>
      <c r="M38" t="s">
        <v>113</v>
      </c>
      <c r="N38" t="s">
        <v>114</v>
      </c>
      <c r="O38" t="s">
        <v>115</v>
      </c>
    </row>
    <row r="39" spans="1:15" x14ac:dyDescent="0.2">
      <c r="B39" s="2">
        <v>0.06</v>
      </c>
      <c r="C39" s="2">
        <v>0.49</v>
      </c>
      <c r="D39" s="2">
        <v>8.7999999999999995E-2</v>
      </c>
      <c r="E39" s="2">
        <v>4.2000000000000003E-2</v>
      </c>
      <c r="F39" s="2">
        <v>4.2000000000000003E-2</v>
      </c>
      <c r="G39" s="2">
        <v>6.9000000000000006E-2</v>
      </c>
      <c r="J39">
        <v>3.496667</v>
      </c>
      <c r="K39">
        <v>8.5533330000000003</v>
      </c>
      <c r="L39">
        <v>6.6666670000000003</v>
      </c>
      <c r="M39">
        <v>4.3866670000000001</v>
      </c>
      <c r="N39">
        <v>3.423333</v>
      </c>
      <c r="O39">
        <v>4.0766669999999996</v>
      </c>
    </row>
    <row r="40" spans="1:15" x14ac:dyDescent="0.2">
      <c r="B40" s="2">
        <v>5.5E-2</v>
      </c>
      <c r="C40" s="2">
        <v>0.123</v>
      </c>
      <c r="D40" s="2">
        <v>0.11600000000000001</v>
      </c>
      <c r="E40" s="2">
        <v>2.8000000000000001E-2</v>
      </c>
      <c r="F40" s="2">
        <v>2.8000000000000001E-2</v>
      </c>
      <c r="G40" s="2">
        <v>2.8000000000000001E-2</v>
      </c>
      <c r="J40">
        <v>6.9733330000000002</v>
      </c>
      <c r="K40">
        <v>8.5966670000000001</v>
      </c>
      <c r="L40">
        <v>6.7533329999999996</v>
      </c>
      <c r="M40">
        <v>6.016667</v>
      </c>
      <c r="N40">
        <v>6.05</v>
      </c>
      <c r="O40">
        <v>5.5766669999999996</v>
      </c>
    </row>
    <row r="41" spans="1:15" x14ac:dyDescent="0.2">
      <c r="B41" s="2">
        <v>6.9000000000000006E-2</v>
      </c>
      <c r="C41" s="2">
        <v>0.28399999999999997</v>
      </c>
      <c r="D41" s="2">
        <v>0.06</v>
      </c>
      <c r="E41" s="2">
        <v>5.2999999999999999E-2</v>
      </c>
      <c r="F41" s="2">
        <v>5.2999999999999999E-2</v>
      </c>
      <c r="G41" s="2">
        <v>0.05</v>
      </c>
      <c r="J41">
        <v>3.62</v>
      </c>
      <c r="K41">
        <v>8.5</v>
      </c>
      <c r="L41">
        <v>7.4</v>
      </c>
      <c r="M41">
        <v>6.66</v>
      </c>
      <c r="N41">
        <v>6.6633329999999997</v>
      </c>
      <c r="O41">
        <v>6.15</v>
      </c>
    </row>
    <row r="42" spans="1:15" x14ac:dyDescent="0.2">
      <c r="B42" s="2">
        <v>6.9000000000000006E-2</v>
      </c>
      <c r="C42" s="2">
        <v>0.11600000000000001</v>
      </c>
      <c r="D42" s="2">
        <v>8.7999999999999995E-2</v>
      </c>
      <c r="E42" s="2">
        <v>5.5E-2</v>
      </c>
      <c r="F42" s="2">
        <v>3.5999999999999997E-2</v>
      </c>
      <c r="G42" s="2">
        <v>6.4000000000000001E-2</v>
      </c>
      <c r="J42">
        <v>3.8</v>
      </c>
      <c r="K42">
        <v>7.0666669999999998</v>
      </c>
      <c r="L42">
        <v>4.9800000000000004</v>
      </c>
      <c r="M42">
        <v>3.12</v>
      </c>
      <c r="N42">
        <v>3.306667</v>
      </c>
      <c r="O42">
        <v>3.1366670000000001</v>
      </c>
    </row>
    <row r="43" spans="1:15" x14ac:dyDescent="0.2">
      <c r="B43" s="2">
        <v>4.7E-2</v>
      </c>
      <c r="C43" s="2">
        <v>0.16900000000000001</v>
      </c>
      <c r="D43" s="2">
        <v>0.14699999999999999</v>
      </c>
      <c r="E43" s="2">
        <v>9.0999999999999998E-2</v>
      </c>
      <c r="F43" s="2">
        <v>2.4E-2</v>
      </c>
      <c r="G43" s="2">
        <v>3.5999999999999997E-2</v>
      </c>
      <c r="J43">
        <v>4.523333</v>
      </c>
      <c r="K43">
        <v>6.43</v>
      </c>
      <c r="L43">
        <v>6.4233330000000004</v>
      </c>
      <c r="M43">
        <v>4.09</v>
      </c>
      <c r="N43">
        <v>4.6133329999999999</v>
      </c>
      <c r="O43">
        <v>4.7233330000000002</v>
      </c>
    </row>
    <row r="44" spans="1:15" x14ac:dyDescent="0.2">
      <c r="B44" s="2">
        <v>8.7999999999999995E-2</v>
      </c>
      <c r="C44" s="2">
        <v>0.32900000000000001</v>
      </c>
      <c r="D44" s="2">
        <v>5.5E-2</v>
      </c>
      <c r="E44" s="2">
        <v>8.7999999999999995E-2</v>
      </c>
      <c r="F44" s="2">
        <v>3.6999999999999998E-2</v>
      </c>
      <c r="G44" s="2">
        <v>3.4000000000000002E-2</v>
      </c>
      <c r="J44">
        <v>6.76</v>
      </c>
      <c r="K44">
        <v>10.09</v>
      </c>
      <c r="L44">
        <v>7.1166669999999996</v>
      </c>
      <c r="M44">
        <v>5.22</v>
      </c>
      <c r="N44">
        <v>4.3333329999999997</v>
      </c>
      <c r="O44">
        <v>4.0733329999999999</v>
      </c>
    </row>
    <row r="45" spans="1:15" x14ac:dyDescent="0.2">
      <c r="B45" s="2">
        <v>0.14699999999999999</v>
      </c>
      <c r="C45" s="2">
        <v>0.38100000000000001</v>
      </c>
      <c r="D45" s="2">
        <v>6.9000000000000006E-2</v>
      </c>
      <c r="E45" s="2">
        <v>3.4000000000000002E-2</v>
      </c>
      <c r="F45" s="2">
        <v>0.06</v>
      </c>
      <c r="G45" s="2">
        <v>3.6999999999999998E-2</v>
      </c>
      <c r="J45">
        <v>4.4000000000000004</v>
      </c>
      <c r="K45">
        <v>6.4366669999999999</v>
      </c>
      <c r="L45">
        <v>6.54</v>
      </c>
      <c r="M45">
        <v>5.1033330000000001</v>
      </c>
      <c r="N45">
        <v>4.6766670000000001</v>
      </c>
      <c r="O45">
        <v>3.83</v>
      </c>
    </row>
    <row r="46" spans="1:15" x14ac:dyDescent="0.2">
      <c r="B46" s="2">
        <v>5.8999999999999997E-2</v>
      </c>
      <c r="C46" s="2">
        <v>0.218</v>
      </c>
      <c r="D46" s="2">
        <v>6.9000000000000006E-2</v>
      </c>
      <c r="E46" s="2">
        <v>3.5999999999999997E-2</v>
      </c>
      <c r="F46" s="2">
        <v>2.4E-2</v>
      </c>
      <c r="G46" s="2">
        <v>3.9E-2</v>
      </c>
      <c r="J46">
        <v>6.233333</v>
      </c>
      <c r="K46">
        <v>10.206670000000001</v>
      </c>
      <c r="L46">
        <v>4.8533330000000001</v>
      </c>
      <c r="M46">
        <v>3.943333</v>
      </c>
      <c r="N46">
        <v>2.3966669999999999</v>
      </c>
      <c r="O46">
        <v>3.8466670000000001</v>
      </c>
    </row>
    <row r="47" spans="1:15" x14ac:dyDescent="0.2">
      <c r="B47" s="2"/>
      <c r="C47" s="2"/>
      <c r="D47" s="2"/>
      <c r="E47" s="2"/>
      <c r="F47" s="2"/>
      <c r="G47" s="2"/>
    </row>
  </sheetData>
  <mergeCells count="12">
    <mergeCell ref="AD1:AE1"/>
    <mergeCell ref="AA1:AB1"/>
    <mergeCell ref="J28:L28"/>
    <mergeCell ref="M28:O28"/>
    <mergeCell ref="B37:D37"/>
    <mergeCell ref="E37:G37"/>
    <mergeCell ref="J37:L37"/>
    <mergeCell ref="M37:O37"/>
    <mergeCell ref="B19:C19"/>
    <mergeCell ref="E19:F19"/>
    <mergeCell ref="B28:D28"/>
    <mergeCell ref="E28:G2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opLeftCell="A111" workbookViewId="0">
      <selection activeCell="O127" sqref="O127"/>
    </sheetView>
  </sheetViews>
  <sheetFormatPr defaultRowHeight="14.25" x14ac:dyDescent="0.2"/>
  <sheetData>
    <row r="1" spans="1:9" x14ac:dyDescent="0.2">
      <c r="A1" t="s">
        <v>194</v>
      </c>
      <c r="B1" t="s">
        <v>263</v>
      </c>
      <c r="C1" t="s">
        <v>262</v>
      </c>
      <c r="D1" t="s">
        <v>257</v>
      </c>
      <c r="E1" t="s">
        <v>256</v>
      </c>
      <c r="F1" t="s">
        <v>261</v>
      </c>
      <c r="G1" t="s">
        <v>260</v>
      </c>
      <c r="H1" t="s">
        <v>253</v>
      </c>
      <c r="I1" t="s">
        <v>252</v>
      </c>
    </row>
    <row r="2" spans="1:9" x14ac:dyDescent="0.2">
      <c r="B2">
        <v>1.6020000000000001</v>
      </c>
      <c r="C2">
        <v>0.161</v>
      </c>
      <c r="D2">
        <v>1.073</v>
      </c>
      <c r="E2">
        <v>0.74</v>
      </c>
      <c r="F2">
        <v>1.4870000000000001</v>
      </c>
      <c r="G2">
        <v>0.83899999999999997</v>
      </c>
      <c r="H2">
        <v>0.63200000000000001</v>
      </c>
      <c r="I2">
        <v>1.0649999999999999</v>
      </c>
    </row>
    <row r="3" spans="1:9" x14ac:dyDescent="0.2">
      <c r="B3">
        <v>1.073</v>
      </c>
      <c r="C3">
        <v>0.28399999999999997</v>
      </c>
      <c r="D3">
        <v>1.2210000000000001</v>
      </c>
      <c r="E3">
        <v>0.83899999999999997</v>
      </c>
      <c r="F3">
        <v>1.1240000000000001</v>
      </c>
      <c r="G3">
        <v>0.81399999999999995</v>
      </c>
      <c r="H3">
        <v>0.81399999999999995</v>
      </c>
      <c r="I3">
        <v>1.6020000000000001</v>
      </c>
    </row>
    <row r="4" spans="1:9" x14ac:dyDescent="0.2">
      <c r="B4">
        <v>2.1840000000000002</v>
      </c>
      <c r="C4">
        <v>0.20499999999999999</v>
      </c>
      <c r="D4">
        <v>1.31</v>
      </c>
      <c r="E4">
        <v>1.0649999999999999</v>
      </c>
      <c r="F4">
        <v>1.4259999999999999</v>
      </c>
      <c r="G4">
        <v>0.99099999999999999</v>
      </c>
      <c r="H4">
        <v>1.571</v>
      </c>
      <c r="I4">
        <v>1.2210000000000001</v>
      </c>
    </row>
    <row r="5" spans="1:9" x14ac:dyDescent="0.2">
      <c r="B5">
        <v>1.4259999999999999</v>
      </c>
      <c r="C5">
        <v>0.161</v>
      </c>
      <c r="D5">
        <v>1.0649999999999999</v>
      </c>
      <c r="E5">
        <v>1.2569999999999999</v>
      </c>
      <c r="F5">
        <v>1.31</v>
      </c>
      <c r="G5">
        <v>1.6020000000000001</v>
      </c>
      <c r="H5">
        <v>0.66200000000000003</v>
      </c>
      <c r="I5">
        <v>1.0329999999999999</v>
      </c>
    </row>
    <row r="6" spans="1:9" x14ac:dyDescent="0.2">
      <c r="B6">
        <v>1.0329999999999999</v>
      </c>
      <c r="C6">
        <v>0.123</v>
      </c>
      <c r="D6">
        <v>1.0329999999999999</v>
      </c>
      <c r="E6">
        <v>1.6020000000000001</v>
      </c>
      <c r="F6">
        <v>1.4259999999999999</v>
      </c>
      <c r="G6">
        <v>1.0329999999999999</v>
      </c>
      <c r="H6">
        <v>0.83899999999999997</v>
      </c>
      <c r="I6">
        <v>1.2210000000000001</v>
      </c>
    </row>
    <row r="7" spans="1:9" x14ac:dyDescent="0.2">
      <c r="B7">
        <v>2.5350000000000001</v>
      </c>
      <c r="C7">
        <v>0.224</v>
      </c>
      <c r="D7">
        <v>1.31</v>
      </c>
      <c r="E7">
        <v>0.94299999999999995</v>
      </c>
      <c r="F7">
        <v>1.4870000000000001</v>
      </c>
      <c r="G7">
        <v>1.6020000000000001</v>
      </c>
      <c r="H7">
        <v>0.61299999999999999</v>
      </c>
      <c r="I7">
        <v>0.63200000000000001</v>
      </c>
    </row>
    <row r="8" spans="1:9" x14ac:dyDescent="0.2">
      <c r="B8">
        <v>1.2569999999999999</v>
      </c>
      <c r="C8">
        <v>0.157</v>
      </c>
      <c r="D8">
        <v>1.571</v>
      </c>
      <c r="E8">
        <v>1.2569999999999999</v>
      </c>
      <c r="F8">
        <v>0.83899999999999997</v>
      </c>
      <c r="G8">
        <v>1.5029999999999999</v>
      </c>
      <c r="H8">
        <v>1.073</v>
      </c>
      <c r="I8">
        <v>1.073</v>
      </c>
    </row>
    <row r="9" spans="1:9" x14ac:dyDescent="0.2">
      <c r="B9">
        <v>1.6020000000000001</v>
      </c>
      <c r="C9">
        <v>0.224</v>
      </c>
      <c r="D9">
        <v>0.81399999999999995</v>
      </c>
      <c r="E9">
        <v>1.0649999999999999</v>
      </c>
      <c r="F9">
        <v>1.571</v>
      </c>
      <c r="G9">
        <v>0.83899999999999997</v>
      </c>
      <c r="H9">
        <v>0.90400000000000003</v>
      </c>
      <c r="I9">
        <v>1.2569999999999999</v>
      </c>
    </row>
    <row r="11" spans="1:9" x14ac:dyDescent="0.2">
      <c r="A11" t="s">
        <v>148</v>
      </c>
      <c r="B11" t="s">
        <v>263</v>
      </c>
      <c r="C11" t="s">
        <v>262</v>
      </c>
      <c r="D11" t="s">
        <v>257</v>
      </c>
      <c r="E11" t="s">
        <v>256</v>
      </c>
      <c r="F11" t="s">
        <v>261</v>
      </c>
      <c r="G11" t="s">
        <v>260</v>
      </c>
      <c r="H11" t="s">
        <v>253</v>
      </c>
      <c r="I11" t="s">
        <v>252</v>
      </c>
    </row>
    <row r="12" spans="1:9" x14ac:dyDescent="0.2">
      <c r="B12">
        <v>11.477</v>
      </c>
      <c r="C12">
        <v>10.186999999999999</v>
      </c>
      <c r="D12">
        <v>10.247</v>
      </c>
      <c r="E12">
        <v>7.4930000000000003</v>
      </c>
      <c r="F12">
        <v>11.377000000000001</v>
      </c>
      <c r="G12">
        <v>7.8570000000000002</v>
      </c>
      <c r="H12">
        <v>11.02</v>
      </c>
      <c r="I12">
        <v>9.5129999999999999</v>
      </c>
    </row>
    <row r="13" spans="1:9" x14ac:dyDescent="0.2">
      <c r="B13">
        <v>10.577</v>
      </c>
      <c r="C13">
        <v>9.8469999999999995</v>
      </c>
      <c r="D13">
        <v>11.627000000000001</v>
      </c>
      <c r="E13">
        <v>11.803000000000001</v>
      </c>
      <c r="F13">
        <v>10.343</v>
      </c>
      <c r="G13">
        <v>13.983000000000001</v>
      </c>
      <c r="H13">
        <v>13.583</v>
      </c>
      <c r="I13">
        <v>8.657</v>
      </c>
    </row>
    <row r="14" spans="1:9" x14ac:dyDescent="0.2">
      <c r="B14">
        <v>11.372999999999999</v>
      </c>
      <c r="C14">
        <v>10.02</v>
      </c>
      <c r="D14">
        <v>8.1999999999999993</v>
      </c>
      <c r="E14">
        <v>12.523</v>
      </c>
      <c r="F14">
        <v>8.5069999999999997</v>
      </c>
      <c r="G14">
        <v>8.8369999999999997</v>
      </c>
      <c r="H14">
        <v>12.693</v>
      </c>
      <c r="I14">
        <v>12.313000000000001</v>
      </c>
    </row>
    <row r="15" spans="1:9" x14ac:dyDescent="0.2">
      <c r="B15">
        <v>10.243</v>
      </c>
      <c r="C15">
        <v>7.47</v>
      </c>
      <c r="D15">
        <v>11.696999999999999</v>
      </c>
      <c r="E15">
        <v>12.127000000000001</v>
      </c>
      <c r="F15">
        <v>10.946999999999999</v>
      </c>
      <c r="G15">
        <v>8.91</v>
      </c>
      <c r="H15">
        <v>9.06</v>
      </c>
      <c r="I15">
        <v>9.85</v>
      </c>
    </row>
    <row r="16" spans="1:9" x14ac:dyDescent="0.2">
      <c r="B16">
        <v>11.927</v>
      </c>
      <c r="C16">
        <v>9.5069999999999997</v>
      </c>
      <c r="D16">
        <v>9.577</v>
      </c>
      <c r="E16">
        <v>9.8569999999999993</v>
      </c>
      <c r="F16">
        <v>10.78</v>
      </c>
      <c r="G16">
        <v>6.1970000000000001</v>
      </c>
      <c r="H16">
        <v>9.4870000000000001</v>
      </c>
      <c r="I16">
        <v>10.617000000000001</v>
      </c>
    </row>
    <row r="17" spans="1:12" x14ac:dyDescent="0.2">
      <c r="B17">
        <v>10.132999999999999</v>
      </c>
      <c r="C17">
        <v>10.927</v>
      </c>
      <c r="D17">
        <v>7.9530000000000003</v>
      </c>
      <c r="E17">
        <v>9.0570000000000004</v>
      </c>
      <c r="F17">
        <v>7.633</v>
      </c>
      <c r="G17">
        <v>12.31</v>
      </c>
      <c r="H17">
        <v>8.9700000000000006</v>
      </c>
      <c r="I17">
        <v>10.663</v>
      </c>
    </row>
    <row r="18" spans="1:12" x14ac:dyDescent="0.2">
      <c r="B18">
        <v>11.183</v>
      </c>
      <c r="C18">
        <v>10.733000000000001</v>
      </c>
      <c r="D18">
        <v>11.4</v>
      </c>
      <c r="E18">
        <v>11.18</v>
      </c>
      <c r="F18">
        <v>11.077</v>
      </c>
      <c r="G18">
        <v>12.523</v>
      </c>
      <c r="H18">
        <v>10.872999999999999</v>
      </c>
      <c r="I18">
        <v>9.5530000000000008</v>
      </c>
    </row>
    <row r="19" spans="1:12" x14ac:dyDescent="0.2">
      <c r="B19">
        <v>10.273</v>
      </c>
      <c r="C19">
        <v>6.17</v>
      </c>
      <c r="D19">
        <v>11.13</v>
      </c>
      <c r="E19">
        <v>12.606999999999999</v>
      </c>
      <c r="F19">
        <v>10.17</v>
      </c>
      <c r="G19">
        <v>12.547000000000001</v>
      </c>
      <c r="H19">
        <v>12.122999999999999</v>
      </c>
      <c r="I19">
        <v>9.4700000000000006</v>
      </c>
    </row>
    <row r="21" spans="1:12" x14ac:dyDescent="0.2">
      <c r="A21" t="s">
        <v>264</v>
      </c>
      <c r="B21" t="s">
        <v>259</v>
      </c>
      <c r="C21" t="s">
        <v>258</v>
      </c>
      <c r="E21" t="s">
        <v>257</v>
      </c>
      <c r="F21" t="s">
        <v>256</v>
      </c>
      <c r="H21" t="s">
        <v>255</v>
      </c>
      <c r="I21" t="s">
        <v>254</v>
      </c>
      <c r="K21" t="s">
        <v>253</v>
      </c>
      <c r="L21" t="s">
        <v>252</v>
      </c>
    </row>
    <row r="22" spans="1:12" x14ac:dyDescent="0.2">
      <c r="B22">
        <v>1.31</v>
      </c>
      <c r="C22">
        <v>1.6020000000000001</v>
      </c>
      <c r="E22">
        <v>0.99099999999999999</v>
      </c>
      <c r="F22">
        <v>0.66200000000000003</v>
      </c>
      <c r="H22">
        <v>1.0329999999999999</v>
      </c>
      <c r="I22">
        <v>0.94299999999999995</v>
      </c>
      <c r="K22">
        <v>0.83899999999999997</v>
      </c>
      <c r="L22">
        <v>1.5720000000000001</v>
      </c>
    </row>
    <row r="23" spans="1:12" x14ac:dyDescent="0.2">
      <c r="B23">
        <v>1.2569999999999999</v>
      </c>
      <c r="C23">
        <v>1.6020000000000001</v>
      </c>
      <c r="E23">
        <v>1.571</v>
      </c>
      <c r="F23">
        <v>1.6020000000000001</v>
      </c>
      <c r="H23">
        <v>1.571</v>
      </c>
      <c r="I23">
        <v>0.70299999999999996</v>
      </c>
      <c r="K23">
        <v>1.2569999999999999</v>
      </c>
      <c r="L23">
        <v>1.0649999999999999</v>
      </c>
    </row>
    <row r="24" spans="1:12" x14ac:dyDescent="0.2">
      <c r="B24">
        <v>0.94299999999999995</v>
      </c>
      <c r="C24">
        <v>0.85599999999999998</v>
      </c>
      <c r="E24">
        <v>1.4870000000000001</v>
      </c>
      <c r="F24">
        <v>1.0329999999999999</v>
      </c>
      <c r="H24">
        <v>0.83899999999999997</v>
      </c>
      <c r="I24">
        <v>1.571</v>
      </c>
      <c r="K24">
        <v>1.0649999999999999</v>
      </c>
      <c r="L24">
        <v>1.2569999999999999</v>
      </c>
    </row>
    <row r="25" spans="1:12" x14ac:dyDescent="0.2">
      <c r="B25">
        <v>0.83199999999999996</v>
      </c>
      <c r="C25">
        <v>1.865</v>
      </c>
      <c r="E25">
        <v>0.90400000000000003</v>
      </c>
      <c r="F25">
        <v>1.0649999999999999</v>
      </c>
      <c r="H25">
        <v>1.9319999999999999</v>
      </c>
      <c r="I25">
        <v>1.0329999999999999</v>
      </c>
      <c r="K25">
        <v>1.571</v>
      </c>
      <c r="L25">
        <v>1.0329999999999999</v>
      </c>
    </row>
    <row r="26" spans="1:12" x14ac:dyDescent="0.2">
      <c r="B26">
        <v>1.571</v>
      </c>
      <c r="C26">
        <v>0.52500000000000002</v>
      </c>
      <c r="E26">
        <v>2.1840000000000002</v>
      </c>
      <c r="F26">
        <v>1.2210000000000001</v>
      </c>
      <c r="H26">
        <v>1.571</v>
      </c>
      <c r="I26">
        <v>1.571</v>
      </c>
      <c r="K26">
        <v>1.571</v>
      </c>
      <c r="L26">
        <v>1.6020000000000001</v>
      </c>
    </row>
    <row r="27" spans="1:12" x14ac:dyDescent="0.2">
      <c r="B27">
        <v>1.0329999999999999</v>
      </c>
      <c r="C27">
        <v>1.0329999999999999</v>
      </c>
      <c r="E27">
        <v>0.83899999999999997</v>
      </c>
      <c r="F27">
        <v>1.6020000000000001</v>
      </c>
      <c r="H27">
        <v>0.81399999999999995</v>
      </c>
      <c r="I27">
        <v>1.0649999999999999</v>
      </c>
      <c r="K27">
        <v>1.0329999999999999</v>
      </c>
      <c r="L27">
        <v>0.67100000000000004</v>
      </c>
    </row>
    <row r="28" spans="1:12" x14ac:dyDescent="0.2">
      <c r="B28">
        <v>1.073</v>
      </c>
      <c r="C28">
        <v>0.39500000000000002</v>
      </c>
      <c r="E28">
        <v>0.83899999999999997</v>
      </c>
      <c r="F28">
        <v>1.0649999999999999</v>
      </c>
      <c r="H28">
        <v>0.94299999999999995</v>
      </c>
      <c r="I28">
        <v>0.83899999999999997</v>
      </c>
      <c r="K28">
        <v>1.6020000000000001</v>
      </c>
      <c r="L28">
        <v>0.81399999999999995</v>
      </c>
    </row>
    <row r="29" spans="1:12" x14ac:dyDescent="0.2">
      <c r="B29">
        <v>1.31</v>
      </c>
      <c r="C29">
        <v>1.9319999999999999</v>
      </c>
      <c r="E29">
        <v>0.81399999999999995</v>
      </c>
      <c r="F29">
        <v>1.2569999999999999</v>
      </c>
      <c r="H29">
        <v>1.6020000000000001</v>
      </c>
      <c r="I29">
        <v>0.66200000000000003</v>
      </c>
      <c r="K29">
        <v>1.0329999999999999</v>
      </c>
      <c r="L29">
        <v>1.0329999999999999</v>
      </c>
    </row>
    <row r="31" spans="1:12" x14ac:dyDescent="0.2">
      <c r="A31" t="s">
        <v>170</v>
      </c>
      <c r="B31" t="s">
        <v>259</v>
      </c>
      <c r="C31" t="s">
        <v>258</v>
      </c>
      <c r="E31" t="s">
        <v>257</v>
      </c>
      <c r="F31" t="s">
        <v>256</v>
      </c>
      <c r="H31" t="s">
        <v>255</v>
      </c>
      <c r="I31" t="s">
        <v>254</v>
      </c>
      <c r="K31" t="s">
        <v>253</v>
      </c>
      <c r="L31" t="s">
        <v>252</v>
      </c>
    </row>
    <row r="32" spans="1:12" x14ac:dyDescent="0.2">
      <c r="B32">
        <v>8.19</v>
      </c>
      <c r="C32">
        <v>7.25</v>
      </c>
      <c r="E32">
        <v>11.513</v>
      </c>
      <c r="F32">
        <v>9.8000000000000007</v>
      </c>
      <c r="H32">
        <v>8.5969999999999995</v>
      </c>
      <c r="I32">
        <v>10.157</v>
      </c>
      <c r="K32">
        <v>10.397</v>
      </c>
      <c r="L32">
        <v>7.7569999999999997</v>
      </c>
    </row>
    <row r="33" spans="1:12" x14ac:dyDescent="0.2">
      <c r="B33">
        <v>10.3</v>
      </c>
      <c r="C33">
        <v>8.9169999999999998</v>
      </c>
      <c r="E33">
        <v>12.707000000000001</v>
      </c>
      <c r="F33">
        <v>10.473000000000001</v>
      </c>
      <c r="H33">
        <v>9.3670000000000009</v>
      </c>
      <c r="I33">
        <v>7.5229999999999997</v>
      </c>
      <c r="K33">
        <v>11.4</v>
      </c>
      <c r="L33">
        <v>10.723000000000001</v>
      </c>
    </row>
    <row r="34" spans="1:12" x14ac:dyDescent="0.2">
      <c r="B34">
        <v>9.1929999999999996</v>
      </c>
      <c r="C34">
        <v>9.92</v>
      </c>
      <c r="E34">
        <v>11.856999999999999</v>
      </c>
      <c r="F34">
        <v>10.91</v>
      </c>
      <c r="H34">
        <v>9.0530000000000008</v>
      </c>
      <c r="I34">
        <v>8.2729999999999997</v>
      </c>
      <c r="K34">
        <v>11.313000000000001</v>
      </c>
      <c r="L34">
        <v>11.29</v>
      </c>
    </row>
    <row r="35" spans="1:12" x14ac:dyDescent="0.2">
      <c r="B35">
        <v>6.7329999999999997</v>
      </c>
      <c r="C35">
        <v>13.007</v>
      </c>
      <c r="E35">
        <v>11.106999999999999</v>
      </c>
      <c r="F35">
        <v>10.843</v>
      </c>
      <c r="H35">
        <v>8.6829999999999998</v>
      </c>
      <c r="I35">
        <v>10.177</v>
      </c>
      <c r="K35">
        <v>13.627000000000001</v>
      </c>
      <c r="L35">
        <v>11.287000000000001</v>
      </c>
    </row>
    <row r="36" spans="1:12" x14ac:dyDescent="0.2">
      <c r="B36">
        <v>7.5069999999999997</v>
      </c>
      <c r="C36">
        <v>8.9730000000000008</v>
      </c>
      <c r="E36">
        <v>8.91</v>
      </c>
      <c r="F36">
        <v>7.3630000000000004</v>
      </c>
      <c r="H36">
        <v>12.573</v>
      </c>
      <c r="I36">
        <v>9.66</v>
      </c>
      <c r="K36">
        <v>13.237</v>
      </c>
      <c r="L36">
        <v>11.113</v>
      </c>
    </row>
    <row r="37" spans="1:12" x14ac:dyDescent="0.2">
      <c r="B37">
        <v>9.7829999999999995</v>
      </c>
      <c r="C37">
        <v>10.897</v>
      </c>
      <c r="E37">
        <v>9.11</v>
      </c>
      <c r="F37">
        <v>8.1470000000000002</v>
      </c>
      <c r="H37">
        <v>8.83</v>
      </c>
      <c r="I37">
        <v>9.73</v>
      </c>
      <c r="K37">
        <v>9.3230000000000004</v>
      </c>
      <c r="L37">
        <v>10.273</v>
      </c>
    </row>
    <row r="38" spans="1:12" x14ac:dyDescent="0.2">
      <c r="B38">
        <v>6.4669999999999996</v>
      </c>
      <c r="C38">
        <v>5.7629999999999999</v>
      </c>
      <c r="E38">
        <v>9.5869999999999997</v>
      </c>
      <c r="F38">
        <v>9.7230000000000008</v>
      </c>
      <c r="H38">
        <v>9.5470000000000006</v>
      </c>
      <c r="I38">
        <v>11.333</v>
      </c>
      <c r="K38">
        <v>12.276999999999999</v>
      </c>
      <c r="L38">
        <v>12.333</v>
      </c>
    </row>
    <row r="39" spans="1:12" x14ac:dyDescent="0.2">
      <c r="B39">
        <v>7.7770000000000001</v>
      </c>
      <c r="C39">
        <v>10.050000000000001</v>
      </c>
      <c r="E39">
        <v>10.98</v>
      </c>
      <c r="F39">
        <v>8.3529999999999998</v>
      </c>
      <c r="H39">
        <v>11.403</v>
      </c>
      <c r="I39">
        <v>11.973000000000001</v>
      </c>
      <c r="K39">
        <v>11.696999999999999</v>
      </c>
      <c r="L39">
        <v>12.1</v>
      </c>
    </row>
    <row r="41" spans="1:12" x14ac:dyDescent="0.2">
      <c r="A41" t="s">
        <v>197</v>
      </c>
      <c r="B41" t="s">
        <v>251</v>
      </c>
      <c r="C41" t="s">
        <v>250</v>
      </c>
      <c r="E41" t="s">
        <v>249</v>
      </c>
      <c r="F41" t="s">
        <v>248</v>
      </c>
      <c r="H41" s="6" t="s">
        <v>251</v>
      </c>
      <c r="I41" s="6" t="s">
        <v>250</v>
      </c>
      <c r="J41" s="6"/>
      <c r="K41" s="6" t="s">
        <v>249</v>
      </c>
      <c r="L41" s="6" t="s">
        <v>248</v>
      </c>
    </row>
    <row r="42" spans="1:12" x14ac:dyDescent="0.2">
      <c r="B42">
        <v>55</v>
      </c>
      <c r="C42">
        <v>28</v>
      </c>
      <c r="E42">
        <v>24</v>
      </c>
      <c r="F42">
        <v>28</v>
      </c>
      <c r="H42" s="2">
        <v>105.5</v>
      </c>
      <c r="I42" s="2">
        <v>49.25</v>
      </c>
      <c r="J42" s="2"/>
      <c r="K42" s="2">
        <v>36.96</v>
      </c>
      <c r="L42" s="2">
        <v>52.02</v>
      </c>
    </row>
    <row r="43" spans="1:12" x14ac:dyDescent="0.2">
      <c r="B43">
        <v>45</v>
      </c>
      <c r="C43">
        <v>35</v>
      </c>
      <c r="E43">
        <v>60</v>
      </c>
      <c r="F43">
        <v>26</v>
      </c>
      <c r="H43" s="2">
        <v>87.77</v>
      </c>
      <c r="I43" s="2">
        <v>61.1</v>
      </c>
      <c r="J43" s="2"/>
      <c r="K43" s="2">
        <v>213.42</v>
      </c>
      <c r="L43" s="2">
        <v>53</v>
      </c>
    </row>
    <row r="44" spans="1:12" x14ac:dyDescent="0.2">
      <c r="B44">
        <v>43</v>
      </c>
      <c r="C44">
        <v>20</v>
      </c>
      <c r="E44">
        <v>58</v>
      </c>
      <c r="F44">
        <v>25</v>
      </c>
      <c r="H44" s="2">
        <v>84.9</v>
      </c>
      <c r="I44" s="2">
        <v>30.16</v>
      </c>
      <c r="J44" s="2"/>
      <c r="K44" s="2">
        <v>131.81</v>
      </c>
      <c r="L44" s="2">
        <v>51.91</v>
      </c>
    </row>
    <row r="45" spans="1:12" x14ac:dyDescent="0.2">
      <c r="B45">
        <v>33</v>
      </c>
      <c r="C45">
        <v>20</v>
      </c>
      <c r="E45">
        <v>47</v>
      </c>
      <c r="F45">
        <v>58</v>
      </c>
      <c r="H45" s="2">
        <v>52.64</v>
      </c>
      <c r="I45" s="2">
        <v>27.4</v>
      </c>
      <c r="J45" s="2"/>
      <c r="K45" s="2">
        <v>135.94</v>
      </c>
      <c r="L45" s="2">
        <v>177.88</v>
      </c>
    </row>
    <row r="46" spans="1:12" x14ac:dyDescent="0.2">
      <c r="B46">
        <v>44</v>
      </c>
      <c r="C46">
        <v>39</v>
      </c>
      <c r="E46">
        <v>43</v>
      </c>
      <c r="F46">
        <v>27</v>
      </c>
      <c r="H46" s="2">
        <v>79.900000000000006</v>
      </c>
      <c r="I46" s="2">
        <v>69.34</v>
      </c>
      <c r="J46" s="2"/>
      <c r="K46" s="2">
        <v>113.14</v>
      </c>
      <c r="L46" s="2">
        <v>51.78</v>
      </c>
    </row>
    <row r="47" spans="1:12" x14ac:dyDescent="0.2">
      <c r="B47">
        <v>43</v>
      </c>
      <c r="C47">
        <v>39</v>
      </c>
      <c r="E47">
        <v>31</v>
      </c>
      <c r="F47">
        <v>61</v>
      </c>
      <c r="H47" s="2">
        <v>85.08</v>
      </c>
      <c r="I47" s="2">
        <v>58.77</v>
      </c>
      <c r="J47" s="2"/>
      <c r="K47" s="2">
        <v>57.62</v>
      </c>
      <c r="L47" s="2">
        <v>130.22999999999999</v>
      </c>
    </row>
    <row r="48" spans="1:12" x14ac:dyDescent="0.2">
      <c r="B48">
        <v>46</v>
      </c>
      <c r="C48">
        <v>34</v>
      </c>
      <c r="E48">
        <v>28</v>
      </c>
      <c r="F48">
        <v>47</v>
      </c>
      <c r="H48" s="2">
        <v>100.52</v>
      </c>
      <c r="I48" s="2">
        <v>54.8</v>
      </c>
      <c r="J48" s="2"/>
      <c r="K48" s="2">
        <v>61.2</v>
      </c>
      <c r="L48" s="2">
        <v>110.52</v>
      </c>
    </row>
    <row r="49" spans="1:12" x14ac:dyDescent="0.2">
      <c r="B49">
        <v>58</v>
      </c>
      <c r="C49">
        <v>30</v>
      </c>
      <c r="E49">
        <v>38</v>
      </c>
      <c r="F49">
        <v>42</v>
      </c>
      <c r="H49" s="2">
        <v>108</v>
      </c>
      <c r="I49" s="2">
        <v>46.11</v>
      </c>
      <c r="J49" s="2"/>
      <c r="K49" s="2">
        <v>96.71</v>
      </c>
      <c r="L49" s="2">
        <v>118.64</v>
      </c>
    </row>
    <row r="51" spans="1:12" x14ac:dyDescent="0.2">
      <c r="A51" t="s">
        <v>265</v>
      </c>
      <c r="B51" s="6" t="s">
        <v>251</v>
      </c>
      <c r="C51" s="6" t="s">
        <v>250</v>
      </c>
      <c r="D51" s="6"/>
      <c r="E51" s="6" t="s">
        <v>249</v>
      </c>
      <c r="F51" s="6" t="s">
        <v>248</v>
      </c>
      <c r="H51" s="6" t="s">
        <v>251</v>
      </c>
      <c r="I51" s="6" t="s">
        <v>250</v>
      </c>
      <c r="J51" s="6"/>
      <c r="K51" s="6" t="s">
        <v>249</v>
      </c>
      <c r="L51" s="6" t="s">
        <v>248</v>
      </c>
    </row>
    <row r="52" spans="1:12" x14ac:dyDescent="0.2">
      <c r="B52" s="2">
        <v>30</v>
      </c>
      <c r="C52" s="2">
        <v>37</v>
      </c>
      <c r="D52" s="2"/>
      <c r="E52" s="2">
        <v>45</v>
      </c>
      <c r="F52" s="2">
        <v>46</v>
      </c>
      <c r="H52" s="2">
        <v>55.23</v>
      </c>
      <c r="I52" s="2">
        <v>73.41</v>
      </c>
      <c r="J52" s="2"/>
      <c r="K52" s="2">
        <v>104.29</v>
      </c>
      <c r="L52" s="2">
        <v>117.51</v>
      </c>
    </row>
    <row r="53" spans="1:12" x14ac:dyDescent="0.2">
      <c r="B53" s="2">
        <v>45</v>
      </c>
      <c r="C53" s="2">
        <v>38</v>
      </c>
      <c r="D53" s="2"/>
      <c r="E53" s="2">
        <v>48</v>
      </c>
      <c r="F53" s="2">
        <v>51</v>
      </c>
      <c r="H53" s="2">
        <v>73.37</v>
      </c>
      <c r="I53" s="2">
        <v>78.73</v>
      </c>
      <c r="J53" s="2"/>
      <c r="K53" s="2">
        <v>101.44</v>
      </c>
      <c r="L53" s="2">
        <v>177.53</v>
      </c>
    </row>
    <row r="54" spans="1:12" x14ac:dyDescent="0.2">
      <c r="B54" s="2">
        <v>54</v>
      </c>
      <c r="C54" s="2">
        <v>47</v>
      </c>
      <c r="D54" s="2"/>
      <c r="E54" s="2">
        <v>38</v>
      </c>
      <c r="F54" s="2">
        <v>22</v>
      </c>
      <c r="H54" s="2">
        <v>104.47</v>
      </c>
      <c r="I54" s="2">
        <v>97.24</v>
      </c>
      <c r="J54" s="2"/>
      <c r="K54" s="2">
        <v>55.24</v>
      </c>
      <c r="L54" s="2">
        <v>41.92</v>
      </c>
    </row>
    <row r="55" spans="1:12" x14ac:dyDescent="0.2">
      <c r="B55" s="2">
        <v>35</v>
      </c>
      <c r="C55" s="2">
        <v>43</v>
      </c>
      <c r="D55" s="2"/>
      <c r="E55" s="2">
        <v>49</v>
      </c>
      <c r="F55" s="2">
        <v>44</v>
      </c>
      <c r="H55" s="2">
        <v>79.66</v>
      </c>
      <c r="I55" s="2">
        <v>85.02</v>
      </c>
      <c r="J55" s="2"/>
      <c r="K55" s="2">
        <v>134.59</v>
      </c>
      <c r="L55" s="2">
        <v>140.04</v>
      </c>
    </row>
    <row r="56" spans="1:12" x14ac:dyDescent="0.2">
      <c r="B56" s="2">
        <v>37</v>
      </c>
      <c r="C56" s="2">
        <v>38</v>
      </c>
      <c r="D56" s="2"/>
      <c r="E56" s="2">
        <v>58</v>
      </c>
      <c r="F56" s="2">
        <v>33</v>
      </c>
      <c r="H56" s="2">
        <v>85.97</v>
      </c>
      <c r="I56" s="2">
        <v>94.25</v>
      </c>
      <c r="J56" s="2"/>
      <c r="K56" s="2">
        <v>137.91</v>
      </c>
      <c r="L56" s="2">
        <v>82.81</v>
      </c>
    </row>
    <row r="57" spans="1:12" x14ac:dyDescent="0.2">
      <c r="B57" s="2">
        <v>41</v>
      </c>
      <c r="C57" s="2">
        <v>35</v>
      </c>
      <c r="D57" s="2"/>
      <c r="E57" s="2">
        <v>48</v>
      </c>
      <c r="F57" s="2">
        <v>47</v>
      </c>
      <c r="H57" s="2">
        <v>107.24</v>
      </c>
      <c r="I57" s="2">
        <v>75.150000000000006</v>
      </c>
      <c r="J57" s="2"/>
      <c r="K57" s="2">
        <v>154.68</v>
      </c>
      <c r="L57" s="2">
        <v>135.84</v>
      </c>
    </row>
    <row r="58" spans="1:12" x14ac:dyDescent="0.2">
      <c r="B58" s="2">
        <v>43</v>
      </c>
      <c r="C58" s="2">
        <v>37</v>
      </c>
      <c r="D58" s="2"/>
      <c r="E58" s="2">
        <v>36</v>
      </c>
      <c r="F58" s="2">
        <v>40</v>
      </c>
      <c r="H58" s="2">
        <v>81.38</v>
      </c>
      <c r="I58" s="2">
        <v>72.959999999999994</v>
      </c>
      <c r="J58" s="2"/>
      <c r="K58" s="2">
        <v>117.05</v>
      </c>
      <c r="L58" s="2">
        <v>104.05</v>
      </c>
    </row>
    <row r="59" spans="1:12" x14ac:dyDescent="0.2">
      <c r="B59" s="2">
        <v>46</v>
      </c>
      <c r="C59" s="2">
        <v>52</v>
      </c>
      <c r="D59" s="2"/>
      <c r="E59" s="2">
        <v>38</v>
      </c>
      <c r="F59" s="2">
        <v>40</v>
      </c>
      <c r="H59" s="2">
        <v>95.38</v>
      </c>
      <c r="I59" s="2">
        <v>100.81</v>
      </c>
      <c r="J59" s="2"/>
      <c r="K59" s="2">
        <v>74.42</v>
      </c>
      <c r="L59" s="2">
        <v>129.05000000000001</v>
      </c>
    </row>
    <row r="61" spans="1:12" x14ac:dyDescent="0.2">
      <c r="A61" t="s">
        <v>266</v>
      </c>
      <c r="B61" s="6" t="s">
        <v>247</v>
      </c>
      <c r="C61" s="6" t="s">
        <v>244</v>
      </c>
      <c r="D61" s="6"/>
      <c r="E61" s="6" t="s">
        <v>246</v>
      </c>
      <c r="F61" s="6" t="s">
        <v>241</v>
      </c>
      <c r="H61" s="6" t="s">
        <v>247</v>
      </c>
      <c r="I61" s="6" t="s">
        <v>244</v>
      </c>
      <c r="J61" s="6"/>
      <c r="K61" s="6" t="s">
        <v>246</v>
      </c>
      <c r="L61" s="6" t="s">
        <v>241</v>
      </c>
    </row>
    <row r="62" spans="1:12" x14ac:dyDescent="0.2">
      <c r="B62" s="2">
        <v>2.8000000000000001E-2</v>
      </c>
      <c r="C62" s="2">
        <v>6.9000000000000006E-2</v>
      </c>
      <c r="D62" s="2"/>
      <c r="E62" s="2">
        <v>2.3E-2</v>
      </c>
      <c r="F62" s="2">
        <v>1.6E-2</v>
      </c>
      <c r="H62" s="2">
        <v>0.06</v>
      </c>
      <c r="I62" s="2">
        <v>0.38400000000000001</v>
      </c>
      <c r="J62" s="2"/>
      <c r="K62" s="2">
        <v>3.3000000000000002E-2</v>
      </c>
      <c r="L62" s="2">
        <v>2.1999999999999999E-2</v>
      </c>
    </row>
    <row r="63" spans="1:12" x14ac:dyDescent="0.2">
      <c r="B63" s="2">
        <v>2.1999999999999999E-2</v>
      </c>
      <c r="C63" s="2">
        <v>0.123</v>
      </c>
      <c r="D63" s="2"/>
      <c r="E63" s="2">
        <v>0.01</v>
      </c>
      <c r="F63" s="2">
        <v>2.8000000000000001E-2</v>
      </c>
      <c r="H63" s="2">
        <v>8.7999999999999995E-2</v>
      </c>
      <c r="I63" s="2">
        <v>0.28399999999999997</v>
      </c>
      <c r="J63" s="2"/>
      <c r="K63" s="2">
        <v>0.05</v>
      </c>
      <c r="L63" s="2">
        <v>0.11600000000000001</v>
      </c>
    </row>
    <row r="64" spans="1:12" x14ac:dyDescent="0.2">
      <c r="B64" s="2">
        <v>3.4000000000000002E-2</v>
      </c>
      <c r="C64" s="2">
        <v>9.0999999999999998E-2</v>
      </c>
      <c r="D64" s="2"/>
      <c r="E64" s="2">
        <v>1.4999999999999999E-2</v>
      </c>
      <c r="F64" s="2">
        <v>4.7E-2</v>
      </c>
      <c r="H64" s="2">
        <v>6.4000000000000001E-2</v>
      </c>
      <c r="I64" s="2">
        <v>0.55900000000000005</v>
      </c>
      <c r="J64" s="2"/>
      <c r="K64" s="2">
        <v>5.5E-2</v>
      </c>
      <c r="L64" s="2">
        <v>6.4000000000000001E-2</v>
      </c>
    </row>
    <row r="65" spans="1:12" x14ac:dyDescent="0.2">
      <c r="B65" s="2">
        <v>6.9000000000000006E-2</v>
      </c>
      <c r="C65" s="2">
        <v>0.217</v>
      </c>
      <c r="D65" s="2"/>
      <c r="E65" s="2">
        <v>1.9E-2</v>
      </c>
      <c r="F65" s="2">
        <v>1.9E-2</v>
      </c>
      <c r="H65" s="2">
        <v>0.05</v>
      </c>
      <c r="I65" s="2">
        <v>0.70299999999999996</v>
      </c>
      <c r="J65" s="2"/>
      <c r="K65" s="2">
        <v>4.2000000000000003E-2</v>
      </c>
      <c r="L65" s="2">
        <v>5.2999999999999999E-2</v>
      </c>
    </row>
    <row r="66" spans="1:12" x14ac:dyDescent="0.2">
      <c r="B66" s="2">
        <v>0.02</v>
      </c>
      <c r="C66" s="2">
        <v>0.05</v>
      </c>
      <c r="D66" s="2"/>
      <c r="E66" s="2">
        <v>2.8000000000000001E-2</v>
      </c>
      <c r="F66" s="2">
        <v>3.6999999999999998E-2</v>
      </c>
      <c r="H66" s="2">
        <v>9.0999999999999998E-2</v>
      </c>
      <c r="I66" s="2">
        <v>0.224</v>
      </c>
      <c r="J66" s="2"/>
      <c r="K66" s="2">
        <v>0.11600000000000001</v>
      </c>
      <c r="L66" s="2">
        <v>0.05</v>
      </c>
    </row>
    <row r="67" spans="1:12" x14ac:dyDescent="0.2">
      <c r="B67" s="2">
        <v>2.4E-2</v>
      </c>
      <c r="C67" s="2">
        <v>0.11600000000000001</v>
      </c>
      <c r="D67" s="2"/>
      <c r="E67" s="2">
        <v>1.4999999999999999E-2</v>
      </c>
      <c r="F67" s="2">
        <v>3.5999999999999997E-2</v>
      </c>
      <c r="H67" s="2">
        <v>0.05</v>
      </c>
      <c r="I67" s="2">
        <v>0.36099999999999999</v>
      </c>
      <c r="J67" s="2"/>
      <c r="K67" s="2">
        <v>4.2999999999999997E-2</v>
      </c>
      <c r="L67" s="2">
        <v>0.13400000000000001</v>
      </c>
    </row>
    <row r="68" spans="1:12" x14ac:dyDescent="0.2">
      <c r="B68" s="2">
        <v>4.7E-2</v>
      </c>
      <c r="C68" s="2">
        <v>0.123</v>
      </c>
      <c r="D68" s="2"/>
      <c r="E68" s="2">
        <v>5.2999999999999999E-2</v>
      </c>
      <c r="F68" s="2">
        <v>1.9E-2</v>
      </c>
      <c r="H68" s="2">
        <v>0.11600000000000001</v>
      </c>
      <c r="I68" s="2">
        <v>0.38400000000000001</v>
      </c>
      <c r="J68" s="2"/>
      <c r="K68" s="2">
        <v>0.05</v>
      </c>
      <c r="L68" s="2">
        <v>6.9000000000000006E-2</v>
      </c>
    </row>
    <row r="69" spans="1:12" x14ac:dyDescent="0.2">
      <c r="B69" s="2">
        <v>2.3E-2</v>
      </c>
      <c r="C69" s="2">
        <v>0.157</v>
      </c>
      <c r="D69" s="2"/>
      <c r="E69" s="2">
        <v>1.6E-2</v>
      </c>
      <c r="F69" s="2">
        <v>0.01</v>
      </c>
      <c r="H69" s="2">
        <v>5.2999999999999999E-2</v>
      </c>
      <c r="I69" s="2">
        <v>0.48299999999999998</v>
      </c>
      <c r="J69" s="2"/>
      <c r="K69" s="2">
        <v>4.2999999999999997E-2</v>
      </c>
      <c r="L69" s="2">
        <v>5.2999999999999999E-2</v>
      </c>
    </row>
    <row r="71" spans="1:12" x14ac:dyDescent="0.2">
      <c r="A71" t="s">
        <v>171</v>
      </c>
      <c r="B71" s="6" t="s">
        <v>247</v>
      </c>
      <c r="C71" s="6" t="s">
        <v>244</v>
      </c>
      <c r="D71" s="6"/>
      <c r="E71" s="6" t="s">
        <v>246</v>
      </c>
      <c r="F71" s="6" t="s">
        <v>241</v>
      </c>
      <c r="H71" s="6" t="s">
        <v>247</v>
      </c>
      <c r="I71" s="6" t="s">
        <v>244</v>
      </c>
      <c r="J71" s="6"/>
      <c r="K71" s="6" t="s">
        <v>246</v>
      </c>
      <c r="L71" s="6" t="s">
        <v>241</v>
      </c>
    </row>
    <row r="72" spans="1:12" x14ac:dyDescent="0.2">
      <c r="B72" s="2">
        <v>2.8000000000000001E-2</v>
      </c>
      <c r="C72" s="2">
        <v>3.6999999999999998E-2</v>
      </c>
      <c r="D72" s="2"/>
      <c r="E72" s="2">
        <v>3.5999999999999997E-2</v>
      </c>
      <c r="F72" s="2">
        <v>0.02</v>
      </c>
      <c r="H72" s="2">
        <v>0.11600000000000001</v>
      </c>
      <c r="I72" s="2">
        <v>9.0999999999999998E-2</v>
      </c>
      <c r="J72" s="2"/>
      <c r="K72" s="2">
        <v>6.9000000000000006E-2</v>
      </c>
      <c r="L72" s="2">
        <v>4.7E-2</v>
      </c>
    </row>
    <row r="73" spans="1:12" x14ac:dyDescent="0.2">
      <c r="B73" s="2">
        <v>3.3000000000000002E-2</v>
      </c>
      <c r="C73" s="2">
        <v>8.0000000000000002E-3</v>
      </c>
      <c r="D73" s="2"/>
      <c r="E73" s="2">
        <v>0.05</v>
      </c>
      <c r="F73" s="2">
        <v>3.5999999999999997E-2</v>
      </c>
      <c r="H73" s="2">
        <v>5.2999999999999999E-2</v>
      </c>
      <c r="I73" s="2">
        <v>2.8000000000000001E-2</v>
      </c>
      <c r="J73" s="2"/>
      <c r="K73" s="2">
        <v>0.11600000000000001</v>
      </c>
      <c r="L73" s="2">
        <v>4.2999999999999997E-2</v>
      </c>
    </row>
    <row r="74" spans="1:12" x14ac:dyDescent="0.2">
      <c r="B74" s="2">
        <v>3.6999999999999998E-2</v>
      </c>
      <c r="C74" s="2">
        <v>0.03</v>
      </c>
      <c r="D74" s="2"/>
      <c r="E74" s="2">
        <v>5.2999999999999999E-2</v>
      </c>
      <c r="F74" s="2">
        <v>1.4999999999999999E-2</v>
      </c>
      <c r="H74" s="2">
        <v>8.7999999999999995E-2</v>
      </c>
      <c r="I74" s="2">
        <v>0.11600000000000001</v>
      </c>
      <c r="J74" s="2"/>
      <c r="K74" s="2">
        <v>0.11600000000000001</v>
      </c>
      <c r="L74" s="2">
        <v>6.6000000000000003E-2</v>
      </c>
    </row>
    <row r="75" spans="1:12" x14ac:dyDescent="0.2">
      <c r="B75" s="2">
        <v>3.6999999999999998E-2</v>
      </c>
      <c r="C75" s="2">
        <v>1.9E-2</v>
      </c>
      <c r="D75" s="2"/>
      <c r="E75" s="2">
        <v>6.0000000000000001E-3</v>
      </c>
      <c r="F75" s="2">
        <v>0.03</v>
      </c>
      <c r="H75" s="2">
        <v>0.11600000000000001</v>
      </c>
      <c r="I75" s="2">
        <v>0.06</v>
      </c>
      <c r="J75" s="2"/>
      <c r="K75" s="2">
        <v>4.7E-2</v>
      </c>
      <c r="L75" s="2">
        <v>0.05</v>
      </c>
    </row>
    <row r="76" spans="1:12" x14ac:dyDescent="0.2">
      <c r="B76" s="2">
        <v>4.7E-2</v>
      </c>
      <c r="C76" s="2">
        <v>3.5999999999999997E-2</v>
      </c>
      <c r="D76" s="2"/>
      <c r="E76" s="2">
        <v>6.4000000000000001E-2</v>
      </c>
      <c r="F76" s="2">
        <v>0.02</v>
      </c>
      <c r="H76" s="2">
        <v>0.05</v>
      </c>
      <c r="I76" s="2">
        <v>9.0999999999999998E-2</v>
      </c>
      <c r="J76" s="2"/>
      <c r="K76" s="2">
        <v>6.4000000000000001E-2</v>
      </c>
      <c r="L76" s="2">
        <v>0.11600000000000001</v>
      </c>
    </row>
    <row r="77" spans="1:12" x14ac:dyDescent="0.2">
      <c r="B77" s="2">
        <v>0.01</v>
      </c>
      <c r="C77" s="2">
        <v>3.5999999999999997E-2</v>
      </c>
      <c r="D77" s="2"/>
      <c r="E77" s="2">
        <v>8.0000000000000002E-3</v>
      </c>
      <c r="F77" s="2">
        <v>6.0000000000000001E-3</v>
      </c>
      <c r="H77" s="2">
        <v>0.06</v>
      </c>
      <c r="I77" s="2">
        <v>3.4000000000000002E-2</v>
      </c>
      <c r="J77" s="2"/>
      <c r="K77" s="2">
        <v>2.7E-2</v>
      </c>
      <c r="L77" s="2">
        <v>4.7E-2</v>
      </c>
    </row>
    <row r="78" spans="1:12" x14ac:dyDescent="0.2">
      <c r="B78" s="2">
        <v>2.1999999999999999E-2</v>
      </c>
      <c r="C78" s="2">
        <v>3.6999999999999998E-2</v>
      </c>
      <c r="D78" s="2"/>
      <c r="E78" s="2">
        <v>3.6999999999999998E-2</v>
      </c>
      <c r="F78" s="2">
        <v>4.7E-2</v>
      </c>
      <c r="H78" s="2">
        <v>3.6999999999999998E-2</v>
      </c>
      <c r="I78" s="2">
        <v>6.9000000000000006E-2</v>
      </c>
      <c r="J78" s="2"/>
      <c r="K78" s="2">
        <v>0.06</v>
      </c>
      <c r="L78" s="2">
        <v>4.7E-2</v>
      </c>
    </row>
    <row r="79" spans="1:12" x14ac:dyDescent="0.2">
      <c r="B79" s="2">
        <v>3.5999999999999997E-2</v>
      </c>
      <c r="C79" s="2">
        <v>1.9E-2</v>
      </c>
      <c r="D79" s="2"/>
      <c r="E79" s="2">
        <v>0.01</v>
      </c>
      <c r="F79" s="2">
        <v>2.8000000000000001E-2</v>
      </c>
      <c r="H79" s="2">
        <v>0.11600000000000001</v>
      </c>
      <c r="I79" s="2">
        <v>4.7E-2</v>
      </c>
      <c r="J79" s="2"/>
      <c r="K79" s="2">
        <v>0.05</v>
      </c>
      <c r="L79" s="2">
        <v>8.7999999999999995E-2</v>
      </c>
    </row>
    <row r="81" spans="1:16" x14ac:dyDescent="0.2">
      <c r="A81" t="s">
        <v>267</v>
      </c>
      <c r="B81" s="6" t="s">
        <v>245</v>
      </c>
      <c r="C81" s="6" t="s">
        <v>244</v>
      </c>
      <c r="D81" s="6" t="s">
        <v>243</v>
      </c>
      <c r="E81" s="6"/>
      <c r="F81" s="6" t="s">
        <v>242</v>
      </c>
      <c r="G81" s="6" t="s">
        <v>241</v>
      </c>
      <c r="H81" s="6" t="s">
        <v>240</v>
      </c>
      <c r="J81" s="6" t="s">
        <v>245</v>
      </c>
      <c r="K81" s="6" t="s">
        <v>244</v>
      </c>
      <c r="L81" s="6" t="s">
        <v>243</v>
      </c>
      <c r="M81" s="6"/>
      <c r="N81" s="6" t="s">
        <v>242</v>
      </c>
      <c r="O81" s="6" t="s">
        <v>241</v>
      </c>
      <c r="P81" s="6" t="s">
        <v>240</v>
      </c>
    </row>
    <row r="82" spans="1:16" x14ac:dyDescent="0.2">
      <c r="B82" s="2">
        <v>5.2999999999999999E-2</v>
      </c>
      <c r="C82" s="2">
        <v>8.7999999999999995E-2</v>
      </c>
      <c r="D82" s="2">
        <v>2.8000000000000001E-2</v>
      </c>
      <c r="E82" s="2"/>
      <c r="F82" s="2">
        <v>1.4999999999999999E-2</v>
      </c>
      <c r="G82" s="2">
        <v>1.4999999999999999E-2</v>
      </c>
      <c r="H82" s="2">
        <v>2.4E-2</v>
      </c>
      <c r="J82" s="2">
        <v>5.76</v>
      </c>
      <c r="K82" s="2">
        <v>12.55</v>
      </c>
      <c r="L82" s="2">
        <v>5.09</v>
      </c>
      <c r="M82" s="2"/>
      <c r="N82" s="2">
        <v>4.2</v>
      </c>
      <c r="O82" s="2">
        <v>5.53</v>
      </c>
      <c r="P82" s="2">
        <v>6.38</v>
      </c>
    </row>
    <row r="83" spans="1:16" x14ac:dyDescent="0.2">
      <c r="B83" s="2">
        <v>2.4E-2</v>
      </c>
      <c r="C83" s="2">
        <v>0.14699999999999999</v>
      </c>
      <c r="D83" s="2">
        <v>0.01</v>
      </c>
      <c r="E83" s="2"/>
      <c r="F83" s="2">
        <v>5.2999999999999999E-2</v>
      </c>
      <c r="G83" s="2">
        <v>1.9E-2</v>
      </c>
      <c r="H83" s="2">
        <v>3.6999999999999998E-2</v>
      </c>
      <c r="J83" s="2">
        <v>6.25</v>
      </c>
      <c r="K83" s="2">
        <v>11.48</v>
      </c>
      <c r="L83" s="2">
        <v>6.48</v>
      </c>
      <c r="M83" s="2"/>
      <c r="N83" s="2">
        <v>4.5999999999999996</v>
      </c>
      <c r="O83" s="2">
        <v>4.92</v>
      </c>
      <c r="P83" s="2">
        <v>6.49</v>
      </c>
    </row>
    <row r="84" spans="1:16" x14ac:dyDescent="0.2">
      <c r="B84" s="2">
        <v>0.02</v>
      </c>
      <c r="C84" s="2">
        <v>0.14699999999999999</v>
      </c>
      <c r="D84" s="2">
        <v>1.4999999999999999E-2</v>
      </c>
      <c r="E84" s="2"/>
      <c r="F84" s="2">
        <v>3.4000000000000002E-2</v>
      </c>
      <c r="G84" s="2">
        <v>4.7E-2</v>
      </c>
      <c r="H84" s="2">
        <v>2.1999999999999999E-2</v>
      </c>
      <c r="J84" s="2">
        <v>6.17</v>
      </c>
      <c r="K84" s="2">
        <v>9.92</v>
      </c>
      <c r="L84" s="2">
        <v>5.83</v>
      </c>
      <c r="M84" s="2"/>
      <c r="N84" s="2">
        <v>6.25</v>
      </c>
      <c r="O84" s="2">
        <v>6.28</v>
      </c>
      <c r="P84" s="2">
        <v>6.8</v>
      </c>
    </row>
    <row r="85" spans="1:16" x14ac:dyDescent="0.2">
      <c r="B85" s="2">
        <v>0.01</v>
      </c>
      <c r="C85" s="2">
        <v>0.28199999999999997</v>
      </c>
      <c r="D85" s="2">
        <v>2.8000000000000001E-2</v>
      </c>
      <c r="E85" s="2"/>
      <c r="F85" s="2">
        <v>3.9E-2</v>
      </c>
      <c r="G85" s="2">
        <v>3.5999999999999997E-2</v>
      </c>
      <c r="H85" s="2">
        <v>1.4999999999999999E-2</v>
      </c>
      <c r="J85" s="2">
        <v>4.83</v>
      </c>
      <c r="K85" s="2">
        <v>8.6199999999999992</v>
      </c>
      <c r="L85" s="2">
        <v>7.4</v>
      </c>
      <c r="M85" s="2"/>
      <c r="N85" s="2">
        <v>4.09</v>
      </c>
      <c r="O85" s="2">
        <v>4.84</v>
      </c>
      <c r="P85" s="2">
        <v>4.0999999999999996</v>
      </c>
    </row>
    <row r="86" spans="1:16" x14ac:dyDescent="0.2">
      <c r="B86" s="2">
        <v>1.4999999999999999E-2</v>
      </c>
      <c r="C86" s="2">
        <v>0.16900000000000001</v>
      </c>
      <c r="D86" s="2">
        <v>0.01</v>
      </c>
      <c r="E86" s="2"/>
      <c r="F86" s="2">
        <v>7.1999999999999995E-2</v>
      </c>
      <c r="G86" s="2">
        <v>3.6999999999999998E-2</v>
      </c>
      <c r="H86" s="2">
        <v>2.1999999999999999E-2</v>
      </c>
      <c r="J86" s="2">
        <v>5.33</v>
      </c>
      <c r="K86" s="2">
        <v>9.9499999999999993</v>
      </c>
      <c r="L86" s="2">
        <v>6.43</v>
      </c>
      <c r="M86" s="2"/>
      <c r="N86" s="2">
        <v>4.88</v>
      </c>
      <c r="O86" s="2">
        <v>5.28</v>
      </c>
      <c r="P86" s="2">
        <v>5.76</v>
      </c>
    </row>
    <row r="87" spans="1:16" x14ac:dyDescent="0.2">
      <c r="B87" s="2">
        <v>5.2999999999999999E-2</v>
      </c>
      <c r="C87" s="2">
        <v>0.49</v>
      </c>
      <c r="D87" s="2">
        <v>5.2999999999999999E-2</v>
      </c>
      <c r="E87" s="2"/>
      <c r="F87" s="2">
        <v>1.4999999999999999E-2</v>
      </c>
      <c r="G87" s="2">
        <v>3.5999999999999997E-2</v>
      </c>
      <c r="H87" s="2">
        <v>3.3000000000000002E-2</v>
      </c>
      <c r="J87" s="2">
        <v>4.2699999999999996</v>
      </c>
      <c r="K87" s="2">
        <v>9.57</v>
      </c>
      <c r="L87" s="2">
        <v>4.6100000000000003</v>
      </c>
      <c r="M87" s="2"/>
      <c r="N87" s="2">
        <v>6.2</v>
      </c>
      <c r="O87" s="2">
        <v>5.41</v>
      </c>
      <c r="P87" s="2">
        <v>4.95</v>
      </c>
    </row>
    <row r="88" spans="1:16" x14ac:dyDescent="0.2">
      <c r="B88" s="2">
        <v>0.06</v>
      </c>
      <c r="C88" s="2">
        <v>0.224</v>
      </c>
      <c r="D88" s="2">
        <v>5.2999999999999999E-2</v>
      </c>
      <c r="E88" s="2"/>
      <c r="F88" s="2">
        <v>8.0000000000000002E-3</v>
      </c>
      <c r="G88" s="2">
        <v>1.4999999999999999E-2</v>
      </c>
      <c r="H88" s="2">
        <v>2.1999999999999999E-2</v>
      </c>
      <c r="J88" s="2">
        <v>6.52</v>
      </c>
      <c r="K88" s="2">
        <v>10.15</v>
      </c>
      <c r="L88" s="2">
        <v>4.3</v>
      </c>
      <c r="M88" s="2"/>
      <c r="N88" s="2">
        <v>4.16</v>
      </c>
      <c r="O88" s="2">
        <v>4.1100000000000003</v>
      </c>
      <c r="P88" s="2">
        <v>5.31</v>
      </c>
    </row>
    <row r="89" spans="1:16" x14ac:dyDescent="0.2">
      <c r="B89" s="2">
        <v>0.01</v>
      </c>
      <c r="C89" s="2">
        <v>0.123</v>
      </c>
      <c r="D89" s="2">
        <v>0.01</v>
      </c>
      <c r="E89" s="2"/>
      <c r="F89" s="2">
        <v>2.1999999999999999E-2</v>
      </c>
      <c r="G89" s="2">
        <v>1.9E-2</v>
      </c>
      <c r="H89" s="2">
        <v>3.6999999999999998E-2</v>
      </c>
      <c r="J89" s="2">
        <v>7.96</v>
      </c>
      <c r="K89" s="2">
        <v>8.6199999999999992</v>
      </c>
      <c r="L89" s="2">
        <v>6.59</v>
      </c>
      <c r="M89" s="2"/>
      <c r="N89" s="2">
        <v>5.37</v>
      </c>
      <c r="O89" s="2">
        <v>7.31</v>
      </c>
      <c r="P89" s="2">
        <v>4.82</v>
      </c>
    </row>
    <row r="91" spans="1:16" x14ac:dyDescent="0.2">
      <c r="A91" t="s">
        <v>150</v>
      </c>
      <c r="B91" s="6" t="s">
        <v>245</v>
      </c>
      <c r="C91" s="6" t="s">
        <v>244</v>
      </c>
      <c r="D91" s="6" t="s">
        <v>243</v>
      </c>
      <c r="E91" s="6"/>
      <c r="F91" s="6" t="s">
        <v>242</v>
      </c>
      <c r="G91" s="6" t="s">
        <v>241</v>
      </c>
      <c r="H91" s="6" t="s">
        <v>240</v>
      </c>
      <c r="J91" s="6" t="s">
        <v>245</v>
      </c>
      <c r="K91" s="6" t="s">
        <v>244</v>
      </c>
      <c r="L91" s="6" t="s">
        <v>243</v>
      </c>
      <c r="M91" s="6"/>
      <c r="N91" s="6" t="s">
        <v>242</v>
      </c>
      <c r="O91" s="6" t="s">
        <v>241</v>
      </c>
      <c r="P91" s="6" t="s">
        <v>240</v>
      </c>
    </row>
    <row r="92" spans="1:16" x14ac:dyDescent="0.2">
      <c r="B92" s="2">
        <v>3.6999999999999998E-2</v>
      </c>
      <c r="C92" s="2">
        <v>1.9E-2</v>
      </c>
      <c r="D92" s="2">
        <v>3.5999999999999997E-2</v>
      </c>
      <c r="E92" s="2"/>
      <c r="F92" s="2">
        <v>3.5999999999999997E-2</v>
      </c>
      <c r="G92" s="2">
        <v>0.02</v>
      </c>
      <c r="H92" s="2">
        <v>8.0000000000000002E-3</v>
      </c>
      <c r="J92" s="2">
        <v>7.06</v>
      </c>
      <c r="K92" s="2">
        <v>6.66</v>
      </c>
      <c r="L92" s="2">
        <v>6.35</v>
      </c>
      <c r="M92" s="2"/>
      <c r="N92" s="2">
        <v>4.99</v>
      </c>
      <c r="O92" s="2">
        <v>4.43</v>
      </c>
      <c r="P92" s="2">
        <v>5.88</v>
      </c>
    </row>
    <row r="93" spans="1:16" x14ac:dyDescent="0.2">
      <c r="B93" s="2">
        <v>2.1999999999999999E-2</v>
      </c>
      <c r="C93" s="2">
        <v>2.1999999999999999E-2</v>
      </c>
      <c r="D93" s="2">
        <v>0.02</v>
      </c>
      <c r="E93" s="2"/>
      <c r="F93" s="2">
        <v>3.6999999999999998E-2</v>
      </c>
      <c r="G93" s="2">
        <v>1.6E-2</v>
      </c>
      <c r="H93" s="2">
        <v>1.9E-2</v>
      </c>
      <c r="J93" s="2">
        <v>6.26</v>
      </c>
      <c r="K93" s="2">
        <v>5.84</v>
      </c>
      <c r="L93" s="2">
        <v>6.4</v>
      </c>
      <c r="M93" s="2"/>
      <c r="N93" s="2">
        <v>4.87</v>
      </c>
      <c r="O93" s="2">
        <v>5.23</v>
      </c>
      <c r="P93" s="2">
        <v>5.98</v>
      </c>
    </row>
    <row r="94" spans="1:16" x14ac:dyDescent="0.2">
      <c r="B94" s="2">
        <v>2.8000000000000001E-2</v>
      </c>
      <c r="C94" s="2">
        <v>3.5999999999999997E-2</v>
      </c>
      <c r="D94" s="2">
        <v>0.02</v>
      </c>
      <c r="E94" s="2"/>
      <c r="F94" s="2">
        <v>3.9E-2</v>
      </c>
      <c r="G94" s="2">
        <v>1.9E-2</v>
      </c>
      <c r="H94" s="2">
        <v>4.7E-2</v>
      </c>
      <c r="J94" s="2">
        <v>6.38</v>
      </c>
      <c r="K94" s="2">
        <v>5.5</v>
      </c>
      <c r="L94" s="2">
        <v>6.09</v>
      </c>
      <c r="M94" s="2"/>
      <c r="N94" s="2">
        <v>5.24</v>
      </c>
      <c r="O94" s="2">
        <v>3.86</v>
      </c>
      <c r="P94" s="2">
        <v>5.62</v>
      </c>
    </row>
    <row r="95" spans="1:16" x14ac:dyDescent="0.2">
      <c r="B95" s="2">
        <v>3.6999999999999998E-2</v>
      </c>
      <c r="C95" s="2">
        <v>1.9E-2</v>
      </c>
      <c r="D95" s="2">
        <v>5.2999999999999999E-2</v>
      </c>
      <c r="E95" s="2"/>
      <c r="F95" s="2">
        <v>1.4E-2</v>
      </c>
      <c r="G95" s="2">
        <v>4.2000000000000003E-2</v>
      </c>
      <c r="H95" s="2">
        <v>7.0000000000000001E-3</v>
      </c>
      <c r="J95" s="2">
        <v>5.5</v>
      </c>
      <c r="K95" s="2">
        <v>6.09</v>
      </c>
      <c r="L95" s="2">
        <v>5.0599999999999996</v>
      </c>
      <c r="M95" s="2"/>
      <c r="N95" s="2">
        <v>4.6500000000000004</v>
      </c>
      <c r="O95" s="2">
        <v>5.97</v>
      </c>
      <c r="P95" s="2">
        <v>6.6</v>
      </c>
    </row>
    <row r="96" spans="1:16" x14ac:dyDescent="0.2">
      <c r="B96" s="2">
        <v>0.03</v>
      </c>
      <c r="C96" s="2">
        <v>2.8000000000000001E-2</v>
      </c>
      <c r="D96" s="2">
        <v>1.9E-2</v>
      </c>
      <c r="E96" s="2"/>
      <c r="F96" s="2">
        <v>4.2000000000000003E-2</v>
      </c>
      <c r="G96" s="2">
        <v>1.4999999999999999E-2</v>
      </c>
      <c r="H96" s="2">
        <v>2.4E-2</v>
      </c>
      <c r="J96" s="2">
        <v>7.17</v>
      </c>
      <c r="K96" s="2">
        <v>5.44</v>
      </c>
      <c r="L96" s="2">
        <v>6.54</v>
      </c>
      <c r="M96" s="2"/>
      <c r="N96" s="2">
        <v>5.39</v>
      </c>
      <c r="O96" s="2">
        <v>6.54</v>
      </c>
      <c r="P96" s="2">
        <v>5.57</v>
      </c>
    </row>
    <row r="97" spans="1:16" x14ac:dyDescent="0.2">
      <c r="B97" s="2">
        <v>4.2000000000000003E-2</v>
      </c>
      <c r="C97" s="2">
        <v>2.8000000000000001E-2</v>
      </c>
      <c r="D97" s="2">
        <v>0.01</v>
      </c>
      <c r="E97" s="2"/>
      <c r="F97" s="2">
        <v>4.2000000000000003E-2</v>
      </c>
      <c r="G97" s="2">
        <v>2.1999999999999999E-2</v>
      </c>
      <c r="H97" s="2">
        <v>2.1999999999999999E-2</v>
      </c>
      <c r="J97" s="2">
        <v>4.3</v>
      </c>
      <c r="K97" s="2">
        <v>4.8499999999999996</v>
      </c>
      <c r="L97" s="2">
        <v>6.17</v>
      </c>
      <c r="M97" s="2"/>
      <c r="N97" s="2">
        <v>5.53</v>
      </c>
      <c r="O97" s="2">
        <v>6.47</v>
      </c>
      <c r="P97" s="2">
        <v>5.39</v>
      </c>
    </row>
    <row r="98" spans="1:16" x14ac:dyDescent="0.2">
      <c r="B98" s="2">
        <v>1.4999999999999999E-2</v>
      </c>
      <c r="C98" s="2">
        <v>3.6999999999999998E-2</v>
      </c>
      <c r="D98" s="2">
        <v>0.01</v>
      </c>
      <c r="E98" s="2"/>
      <c r="F98" s="2">
        <v>1.4999999999999999E-2</v>
      </c>
      <c r="G98" s="2">
        <v>2.1999999999999999E-2</v>
      </c>
      <c r="H98" s="2">
        <v>1.4999999999999999E-2</v>
      </c>
      <c r="J98" s="2">
        <v>5.7</v>
      </c>
      <c r="K98" s="2">
        <v>5.71</v>
      </c>
      <c r="L98" s="2">
        <v>6.82</v>
      </c>
      <c r="M98" s="2"/>
      <c r="N98" s="2">
        <v>5.43</v>
      </c>
      <c r="O98" s="2">
        <v>7.37</v>
      </c>
      <c r="P98" s="2">
        <v>4.8899999999999997</v>
      </c>
    </row>
    <row r="99" spans="1:16" x14ac:dyDescent="0.2">
      <c r="B99" s="2">
        <v>2.1999999999999999E-2</v>
      </c>
      <c r="C99" s="2">
        <v>2.4E-2</v>
      </c>
      <c r="D99" s="2">
        <v>2.1999999999999999E-2</v>
      </c>
      <c r="E99" s="2"/>
      <c r="F99" s="2">
        <v>6.0000000000000001E-3</v>
      </c>
      <c r="G99" s="2">
        <v>1.4999999999999999E-2</v>
      </c>
      <c r="H99" s="2">
        <v>2.4E-2</v>
      </c>
      <c r="J99" s="2">
        <v>7.91</v>
      </c>
      <c r="K99" s="2">
        <v>5.28</v>
      </c>
      <c r="L99" s="2">
        <v>6.16</v>
      </c>
      <c r="M99" s="2"/>
      <c r="N99" s="2">
        <v>4.75</v>
      </c>
      <c r="O99" s="2">
        <v>5.45</v>
      </c>
      <c r="P99" s="2">
        <v>5.36</v>
      </c>
    </row>
    <row r="101" spans="1:16" x14ac:dyDescent="0.2">
      <c r="A101" t="s">
        <v>186</v>
      </c>
    </row>
    <row r="102" spans="1:16" x14ac:dyDescent="0.2">
      <c r="B102" s="6" t="s">
        <v>245</v>
      </c>
      <c r="C102" s="6" t="s">
        <v>244</v>
      </c>
      <c r="D102" s="6" t="s">
        <v>243</v>
      </c>
      <c r="E102" s="6"/>
      <c r="F102" s="6" t="s">
        <v>242</v>
      </c>
      <c r="G102" s="6" t="s">
        <v>241</v>
      </c>
      <c r="H102" s="6" t="s">
        <v>240</v>
      </c>
      <c r="J102" s="6" t="s">
        <v>245</v>
      </c>
      <c r="K102" s="6" t="s">
        <v>244</v>
      </c>
      <c r="L102" s="6" t="s">
        <v>243</v>
      </c>
      <c r="M102" s="6"/>
      <c r="N102" s="6" t="s">
        <v>242</v>
      </c>
      <c r="O102" s="6" t="s">
        <v>241</v>
      </c>
      <c r="P102" s="6" t="s">
        <v>240</v>
      </c>
    </row>
    <row r="103" spans="1:16" x14ac:dyDescent="0.2">
      <c r="B103" s="2">
        <v>2.4E-2</v>
      </c>
      <c r="C103" s="2">
        <v>0.28399999999999997</v>
      </c>
      <c r="D103" s="2">
        <v>1.9E-2</v>
      </c>
      <c r="E103" s="2"/>
      <c r="F103" s="2">
        <v>3.3000000000000002E-2</v>
      </c>
      <c r="G103" s="2">
        <v>2.8000000000000001E-2</v>
      </c>
      <c r="H103" s="2">
        <v>6.9000000000000006E-2</v>
      </c>
      <c r="J103" s="2">
        <v>4.79</v>
      </c>
      <c r="K103" s="2">
        <v>6.95</v>
      </c>
      <c r="L103" s="2">
        <v>4.04</v>
      </c>
      <c r="M103" s="2"/>
      <c r="N103" s="2">
        <v>4.0999999999999996</v>
      </c>
      <c r="O103" s="2">
        <v>4.83</v>
      </c>
      <c r="P103" s="2">
        <v>3.99</v>
      </c>
    </row>
    <row r="104" spans="1:16" x14ac:dyDescent="0.2">
      <c r="B104" s="2">
        <v>5.2999999999999999E-2</v>
      </c>
      <c r="C104" s="2">
        <v>0.217</v>
      </c>
      <c r="D104" s="2">
        <v>1.9E-2</v>
      </c>
      <c r="E104" s="2"/>
      <c r="F104" s="2">
        <v>1.4999999999999999E-2</v>
      </c>
      <c r="G104" s="2">
        <v>0.01</v>
      </c>
      <c r="H104" s="2">
        <v>4.2000000000000003E-2</v>
      </c>
      <c r="J104" s="2">
        <v>4.46</v>
      </c>
      <c r="K104" s="2">
        <v>7.93</v>
      </c>
      <c r="L104" s="2">
        <v>2.78</v>
      </c>
      <c r="M104" s="2"/>
      <c r="N104" s="2">
        <v>3.09</v>
      </c>
      <c r="O104" s="2">
        <v>4.03</v>
      </c>
      <c r="P104" s="2">
        <v>3.73</v>
      </c>
    </row>
    <row r="105" spans="1:16" x14ac:dyDescent="0.2">
      <c r="B105" s="2">
        <v>4.2000000000000003E-2</v>
      </c>
      <c r="C105" s="2">
        <v>0.28399999999999997</v>
      </c>
      <c r="D105" s="2">
        <v>2.3E-2</v>
      </c>
      <c r="E105" s="2"/>
      <c r="F105" s="2">
        <v>1.9E-2</v>
      </c>
      <c r="G105" s="2">
        <v>0.08</v>
      </c>
      <c r="H105" s="2">
        <v>3.5999999999999997E-2</v>
      </c>
      <c r="J105" s="2">
        <v>4.8099999999999996</v>
      </c>
      <c r="K105" s="2">
        <v>7.72</v>
      </c>
      <c r="L105" s="2">
        <v>3.26</v>
      </c>
      <c r="M105" s="2"/>
      <c r="N105" s="2">
        <v>4.16</v>
      </c>
      <c r="O105" s="2">
        <v>4.75</v>
      </c>
      <c r="P105" s="2">
        <v>3.96</v>
      </c>
    </row>
    <row r="106" spans="1:16" x14ac:dyDescent="0.2">
      <c r="B106" s="2">
        <v>4.7E-2</v>
      </c>
      <c r="C106" s="2">
        <v>0.66200000000000003</v>
      </c>
      <c r="D106" s="2">
        <v>0.05</v>
      </c>
      <c r="E106" s="2"/>
      <c r="F106" s="2">
        <v>1.4999999999999999E-2</v>
      </c>
      <c r="G106" s="2">
        <v>4.7E-2</v>
      </c>
      <c r="H106" s="2">
        <v>8.0000000000000002E-3</v>
      </c>
      <c r="J106" s="2">
        <v>7.09</v>
      </c>
      <c r="K106" s="2">
        <v>11.57</v>
      </c>
      <c r="L106" s="2">
        <v>5.67</v>
      </c>
      <c r="M106" s="2"/>
      <c r="N106" s="2">
        <v>4.5199999999999996</v>
      </c>
      <c r="O106" s="2">
        <v>3.5</v>
      </c>
      <c r="P106" s="2">
        <v>4.1500000000000004</v>
      </c>
    </row>
    <row r="107" spans="1:16" x14ac:dyDescent="0.2">
      <c r="B107" s="2">
        <v>1.9E-2</v>
      </c>
      <c r="C107" s="2">
        <v>0.224</v>
      </c>
      <c r="D107" s="2">
        <v>4.2000000000000003E-2</v>
      </c>
      <c r="E107" s="2"/>
      <c r="F107" s="2">
        <v>3.5999999999999997E-2</v>
      </c>
      <c r="G107" s="2">
        <v>4.2000000000000003E-2</v>
      </c>
      <c r="H107" s="2">
        <v>3.5999999999999997E-2</v>
      </c>
      <c r="J107" s="2">
        <v>4.51</v>
      </c>
      <c r="K107" s="2">
        <v>10.29</v>
      </c>
      <c r="L107" s="2">
        <v>3.33</v>
      </c>
      <c r="M107" s="2"/>
      <c r="N107" s="2">
        <v>2.79</v>
      </c>
      <c r="O107" s="2">
        <v>4.18</v>
      </c>
      <c r="P107" s="2">
        <v>4.1500000000000004</v>
      </c>
    </row>
    <row r="108" spans="1:16" x14ac:dyDescent="0.2">
      <c r="B108" s="2">
        <v>0.01</v>
      </c>
      <c r="C108" s="2">
        <v>0.28399999999999997</v>
      </c>
      <c r="D108" s="2">
        <v>2.4E-2</v>
      </c>
      <c r="E108" s="2"/>
      <c r="F108" s="2">
        <v>5.2999999999999999E-2</v>
      </c>
      <c r="G108" s="2">
        <v>3.6999999999999998E-2</v>
      </c>
      <c r="H108" s="2">
        <v>4.2000000000000003E-2</v>
      </c>
      <c r="J108" s="2">
        <v>5.12</v>
      </c>
      <c r="K108" s="2">
        <v>9.75</v>
      </c>
      <c r="L108" s="2">
        <v>4.82</v>
      </c>
      <c r="M108" s="2"/>
      <c r="N108" s="2">
        <v>3.23</v>
      </c>
      <c r="O108" s="2">
        <v>3.47</v>
      </c>
      <c r="P108" s="2">
        <v>2.77</v>
      </c>
    </row>
    <row r="109" spans="1:16" x14ac:dyDescent="0.2">
      <c r="B109" s="2">
        <v>2.1999999999999999E-2</v>
      </c>
      <c r="C109" s="2">
        <v>0.28399999999999997</v>
      </c>
      <c r="D109" s="2">
        <v>1.4999999999999999E-2</v>
      </c>
      <c r="E109" s="2"/>
      <c r="F109" s="2">
        <v>8.0000000000000002E-3</v>
      </c>
      <c r="G109" s="2">
        <v>1.9E-2</v>
      </c>
      <c r="H109" s="2">
        <v>0.01</v>
      </c>
      <c r="J109" s="2">
        <v>4.5199999999999996</v>
      </c>
      <c r="K109" s="2">
        <v>6.84</v>
      </c>
      <c r="L109" s="2">
        <v>5.23</v>
      </c>
      <c r="M109" s="2"/>
      <c r="N109" s="2">
        <v>6.82</v>
      </c>
      <c r="O109" s="2">
        <v>4.71</v>
      </c>
      <c r="P109" s="2">
        <v>4.62</v>
      </c>
    </row>
    <row r="110" spans="1:16" x14ac:dyDescent="0.2">
      <c r="B110" s="2">
        <v>2.4E-2</v>
      </c>
      <c r="C110" s="2">
        <v>0.41399999999999998</v>
      </c>
      <c r="D110" s="2">
        <v>8.0000000000000002E-3</v>
      </c>
      <c r="E110" s="2"/>
      <c r="F110" s="2">
        <v>2.8000000000000001E-2</v>
      </c>
      <c r="G110" s="2">
        <v>3.3000000000000002E-2</v>
      </c>
      <c r="H110" s="2">
        <v>2.1999999999999999E-2</v>
      </c>
      <c r="J110" s="2">
        <v>5.32</v>
      </c>
      <c r="K110" s="2">
        <v>9.08</v>
      </c>
      <c r="L110" s="2">
        <v>3.63</v>
      </c>
      <c r="M110" s="2"/>
      <c r="N110" s="2">
        <v>3.68</v>
      </c>
      <c r="O110" s="2">
        <v>4.6399999999999997</v>
      </c>
      <c r="P110" s="2">
        <v>3.76</v>
      </c>
    </row>
    <row r="111" spans="1:16" x14ac:dyDescent="0.2">
      <c r="B111" s="2">
        <v>1.4999999999999999E-2</v>
      </c>
      <c r="C111" s="2">
        <v>0.28399999999999997</v>
      </c>
      <c r="D111" s="2">
        <v>1.9E-2</v>
      </c>
      <c r="E111" s="2"/>
      <c r="F111" s="2">
        <v>4.7E-2</v>
      </c>
      <c r="G111" s="2">
        <v>3.6999999999999998E-2</v>
      </c>
      <c r="H111" s="2">
        <v>3.5999999999999997E-2</v>
      </c>
      <c r="J111" s="2">
        <v>5.14</v>
      </c>
      <c r="K111" s="2">
        <v>8.9600000000000009</v>
      </c>
      <c r="L111" s="2">
        <v>3.53</v>
      </c>
      <c r="M111" s="2"/>
      <c r="N111" s="2">
        <v>7.06</v>
      </c>
      <c r="O111" s="2">
        <v>3.81</v>
      </c>
      <c r="P111" s="2">
        <v>3.96</v>
      </c>
    </row>
    <row r="112" spans="1:16" x14ac:dyDescent="0.2">
      <c r="B112" s="2">
        <v>2.1999999999999999E-2</v>
      </c>
      <c r="C112" s="2">
        <v>0.28199999999999997</v>
      </c>
      <c r="D112" s="2">
        <v>0.01</v>
      </c>
      <c r="E112" s="2"/>
      <c r="F112" s="2">
        <v>0.01</v>
      </c>
      <c r="G112" s="2">
        <v>1.9E-2</v>
      </c>
      <c r="H112" s="2">
        <v>2.4E-2</v>
      </c>
      <c r="J112" s="2">
        <v>4.37</v>
      </c>
      <c r="K112" s="2">
        <v>8.5299999999999994</v>
      </c>
      <c r="L112" s="2">
        <v>3.66</v>
      </c>
      <c r="M112" s="2"/>
      <c r="N112" s="2">
        <v>5.0599999999999996</v>
      </c>
      <c r="O112" s="2">
        <v>3.85</v>
      </c>
      <c r="P112" s="2">
        <v>3.86</v>
      </c>
    </row>
    <row r="113" spans="1:16" x14ac:dyDescent="0.2">
      <c r="B113" s="2"/>
      <c r="C113" s="2"/>
      <c r="D113" s="2"/>
      <c r="E113" s="2"/>
      <c r="F113" s="2"/>
      <c r="G113" s="2"/>
      <c r="H113" s="2"/>
      <c r="J113" s="2"/>
      <c r="K113" s="2"/>
      <c r="L113" s="2"/>
      <c r="M113" s="2"/>
      <c r="N113" s="2"/>
      <c r="O113" s="2"/>
      <c r="P113" s="2"/>
    </row>
    <row r="114" spans="1:16" x14ac:dyDescent="0.2">
      <c r="B114" s="23" t="s">
        <v>105</v>
      </c>
      <c r="C114" s="23"/>
      <c r="D114" s="23" t="s">
        <v>238</v>
      </c>
      <c r="E114" s="23"/>
      <c r="H114" s="23" t="s">
        <v>239</v>
      </c>
      <c r="I114" s="23"/>
      <c r="J114" s="23" t="s">
        <v>238</v>
      </c>
      <c r="K114" s="23"/>
    </row>
    <row r="115" spans="1:16" x14ac:dyDescent="0.2">
      <c r="A115" t="s">
        <v>268</v>
      </c>
      <c r="B115" s="6" t="s">
        <v>237</v>
      </c>
      <c r="C115" s="6" t="s">
        <v>236</v>
      </c>
      <c r="D115" s="6" t="s">
        <v>237</v>
      </c>
      <c r="E115" s="6" t="s">
        <v>236</v>
      </c>
      <c r="G115" s="6" t="s">
        <v>177</v>
      </c>
      <c r="H115" s="6" t="s">
        <v>237</v>
      </c>
      <c r="I115" s="6" t="s">
        <v>236</v>
      </c>
      <c r="J115" s="6" t="s">
        <v>237</v>
      </c>
      <c r="K115" s="6" t="s">
        <v>236</v>
      </c>
    </row>
    <row r="116" spans="1:16" x14ac:dyDescent="0.2">
      <c r="B116" s="2">
        <v>398.59969999999998</v>
      </c>
      <c r="C116" s="2">
        <v>385.09960000000001</v>
      </c>
      <c r="D116" s="2">
        <v>324.83300000000003</v>
      </c>
      <c r="E116" s="2">
        <v>482.83269999999999</v>
      </c>
      <c r="H116" s="2">
        <v>2.9306860000000001</v>
      </c>
      <c r="I116" s="2">
        <v>2.441427</v>
      </c>
      <c r="J116" s="2">
        <v>3.3401559999999999</v>
      </c>
      <c r="K116" s="2">
        <v>3.0250370000000002</v>
      </c>
    </row>
    <row r="117" spans="1:16" x14ac:dyDescent="0.2">
      <c r="B117" s="2">
        <v>278.96640000000002</v>
      </c>
      <c r="C117" s="2">
        <v>620.2672</v>
      </c>
      <c r="D117" s="2">
        <v>310.33300000000003</v>
      </c>
      <c r="E117" s="2">
        <v>312.73309999999998</v>
      </c>
      <c r="H117" s="2">
        <v>2.261682</v>
      </c>
      <c r="I117" s="2">
        <v>1.8200179999999999</v>
      </c>
      <c r="J117" s="2">
        <v>3.262254</v>
      </c>
      <c r="K117" s="2">
        <v>3.2548509999999999</v>
      </c>
    </row>
    <row r="118" spans="1:16" x14ac:dyDescent="0.2">
      <c r="B118" s="2">
        <v>479.38650000000001</v>
      </c>
      <c r="C118" s="2">
        <v>464.2996</v>
      </c>
      <c r="D118" s="2">
        <v>348.49020000000002</v>
      </c>
      <c r="E118" s="2">
        <v>532.93269999999995</v>
      </c>
      <c r="H118" s="2">
        <v>2.8016890000000001</v>
      </c>
      <c r="I118" s="2">
        <v>2.5383740000000001</v>
      </c>
      <c r="J118" s="2">
        <v>3.3516409999999999</v>
      </c>
      <c r="K118" s="2">
        <v>3.1369859999999998</v>
      </c>
    </row>
    <row r="119" spans="1:16" x14ac:dyDescent="0.2">
      <c r="B119" s="2">
        <v>300.75819999999999</v>
      </c>
      <c r="C119" s="2">
        <v>388.26639999999998</v>
      </c>
      <c r="D119" s="2">
        <v>370.6232</v>
      </c>
      <c r="E119" s="2">
        <v>455.2996</v>
      </c>
      <c r="H119" s="2">
        <v>2.346765</v>
      </c>
      <c r="I119" s="2">
        <v>2.3877109999999999</v>
      </c>
      <c r="J119" s="2">
        <v>2.5247980000000001</v>
      </c>
      <c r="K119" s="2">
        <v>2.6705860000000001</v>
      </c>
    </row>
    <row r="120" spans="1:16" x14ac:dyDescent="0.2">
      <c r="B120" s="2">
        <v>290.16629999999998</v>
      </c>
      <c r="C120" s="2">
        <v>560.63350000000003</v>
      </c>
      <c r="D120" s="2">
        <v>444.59949999999998</v>
      </c>
      <c r="E120" s="2">
        <v>379.89949999999999</v>
      </c>
      <c r="H120" s="2">
        <v>3.4784649999999999</v>
      </c>
      <c r="I120" s="2">
        <v>3.2645430000000002</v>
      </c>
      <c r="J120" s="2">
        <v>2.715516</v>
      </c>
      <c r="K120" s="2">
        <v>3.8192170000000001</v>
      </c>
    </row>
    <row r="121" spans="1:16" x14ac:dyDescent="0.2">
      <c r="B121" s="2">
        <v>283.16649999999998</v>
      </c>
      <c r="C121" s="2">
        <v>635.30039999999997</v>
      </c>
      <c r="D121" s="2">
        <v>226.3997</v>
      </c>
      <c r="E121" s="2">
        <v>259.53300000000002</v>
      </c>
      <c r="H121" s="2">
        <v>2.8487360000000002</v>
      </c>
      <c r="I121" s="2">
        <v>2.4917210000000001</v>
      </c>
      <c r="J121" s="2">
        <v>3.2897970000000001</v>
      </c>
      <c r="K121" s="2">
        <v>3.8044169999999999</v>
      </c>
    </row>
    <row r="122" spans="1:16" x14ac:dyDescent="0.2">
      <c r="B122" s="2">
        <v>472.96769999999998</v>
      </c>
      <c r="C122" s="2">
        <v>598.16589999999997</v>
      </c>
      <c r="D122" s="2">
        <v>363.93290000000002</v>
      </c>
      <c r="E122" s="2">
        <v>354.86649999999997</v>
      </c>
      <c r="H122" s="2">
        <v>3.525455</v>
      </c>
      <c r="I122" s="2">
        <v>2.6906759999999998</v>
      </c>
      <c r="J122" s="2">
        <v>2.4046530000000002</v>
      </c>
      <c r="K122" s="2">
        <v>2.744942</v>
      </c>
    </row>
    <row r="123" spans="1:16" x14ac:dyDescent="0.2">
      <c r="B123" s="2">
        <v>381.6662</v>
      </c>
      <c r="C123" s="2">
        <v>562.99959999999999</v>
      </c>
      <c r="D123" s="2">
        <v>301.73309999999998</v>
      </c>
      <c r="E123" s="2">
        <v>230.3664</v>
      </c>
      <c r="H123" s="2">
        <v>2.4016519999999999</v>
      </c>
      <c r="I123" s="2">
        <v>2.5965850000000001</v>
      </c>
      <c r="J123" s="2">
        <v>2.6332949999999999</v>
      </c>
      <c r="K123" s="2">
        <v>2.635653</v>
      </c>
    </row>
    <row r="124" spans="1:16" x14ac:dyDescent="0.2">
      <c r="B124" s="2">
        <v>294.93310000000002</v>
      </c>
      <c r="C124" s="2">
        <v>631.26739999999995</v>
      </c>
      <c r="D124" s="2">
        <v>566.91740000000004</v>
      </c>
      <c r="E124" s="2">
        <v>497.73289999999997</v>
      </c>
      <c r="H124" s="2">
        <v>2.7742580000000001</v>
      </c>
      <c r="I124" s="2">
        <v>2.601121</v>
      </c>
      <c r="J124" s="2">
        <v>2.5549750000000002</v>
      </c>
      <c r="K124" s="2">
        <v>3.8257680000000001</v>
      </c>
    </row>
    <row r="125" spans="1:16" x14ac:dyDescent="0.2">
      <c r="B125" s="2">
        <v>196.59989999999999</v>
      </c>
      <c r="C125" s="2">
        <v>601.06740000000002</v>
      </c>
      <c r="D125" s="2">
        <v>278.35879999999997</v>
      </c>
      <c r="E125" s="2">
        <v>323.56630000000001</v>
      </c>
      <c r="H125" s="2">
        <v>3.2926069999999998</v>
      </c>
      <c r="I125" s="2">
        <v>3.0092349999999999</v>
      </c>
      <c r="J125" s="2">
        <v>2.4216929999999999</v>
      </c>
      <c r="K125" s="2">
        <v>3.1570339999999999</v>
      </c>
    </row>
    <row r="126" spans="1:16" x14ac:dyDescent="0.2">
      <c r="H126" s="2"/>
      <c r="I126" s="2"/>
    </row>
  </sheetData>
  <mergeCells count="4">
    <mergeCell ref="B114:C114"/>
    <mergeCell ref="D114:E114"/>
    <mergeCell ref="H114:I114"/>
    <mergeCell ref="J114:K11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N1" workbookViewId="0">
      <selection activeCell="A34" sqref="A34"/>
    </sheetView>
  </sheetViews>
  <sheetFormatPr defaultRowHeight="14.25" x14ac:dyDescent="0.2"/>
  <sheetData>
    <row r="1" spans="1:31" x14ac:dyDescent="0.2">
      <c r="A1" s="12" t="s">
        <v>191</v>
      </c>
      <c r="B1" s="1" t="s">
        <v>65</v>
      </c>
      <c r="C1" s="1" t="s">
        <v>66</v>
      </c>
      <c r="E1" s="12" t="s">
        <v>195</v>
      </c>
      <c r="F1" s="23" t="s">
        <v>67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 t="s">
        <v>68</v>
      </c>
      <c r="AB1" s="23"/>
      <c r="AC1" s="23"/>
      <c r="AD1" s="23"/>
      <c r="AE1" s="23"/>
    </row>
    <row r="2" spans="1:31" x14ac:dyDescent="0.2">
      <c r="B2" s="2">
        <v>80.349999999999994</v>
      </c>
      <c r="C2" s="2">
        <v>46.25</v>
      </c>
      <c r="F2" s="2">
        <v>0</v>
      </c>
      <c r="G2" s="2">
        <v>12.5</v>
      </c>
      <c r="H2" s="2">
        <v>0</v>
      </c>
      <c r="I2" s="2">
        <v>4.8</v>
      </c>
      <c r="J2" s="2">
        <v>6.5</v>
      </c>
      <c r="K2" s="2">
        <v>8.57</v>
      </c>
      <c r="L2" s="2">
        <v>5.7</v>
      </c>
      <c r="M2" s="2">
        <v>1.2</v>
      </c>
      <c r="N2" s="2">
        <v>9.6</v>
      </c>
      <c r="O2" s="2">
        <v>1.7</v>
      </c>
      <c r="P2" s="2">
        <v>0</v>
      </c>
      <c r="Q2" s="2">
        <v>22.8</v>
      </c>
      <c r="R2" s="2">
        <v>0</v>
      </c>
      <c r="S2" s="2"/>
      <c r="T2" s="2">
        <v>4.7</v>
      </c>
      <c r="U2" s="2">
        <v>0</v>
      </c>
      <c r="V2" s="2">
        <v>0</v>
      </c>
      <c r="W2" s="2">
        <v>4.2</v>
      </c>
      <c r="X2" s="2">
        <v>4.5999999999999996</v>
      </c>
      <c r="Y2" s="2">
        <v>0</v>
      </c>
      <c r="Z2" s="2">
        <v>8.3000000000000007</v>
      </c>
      <c r="AA2" s="2">
        <v>0</v>
      </c>
      <c r="AB2" s="2">
        <v>0</v>
      </c>
      <c r="AC2" s="2">
        <v>0</v>
      </c>
      <c r="AD2" s="2">
        <v>3.6</v>
      </c>
      <c r="AE2" s="2">
        <v>4.8</v>
      </c>
    </row>
    <row r="3" spans="1:31" x14ac:dyDescent="0.2">
      <c r="B3" s="2">
        <v>135.05000000000001</v>
      </c>
      <c r="C3" s="2">
        <v>156.75</v>
      </c>
      <c r="F3" s="2">
        <v>20</v>
      </c>
      <c r="G3" s="2">
        <v>25.7</v>
      </c>
      <c r="H3" s="2">
        <v>21.2</v>
      </c>
      <c r="I3" s="2">
        <v>21.9</v>
      </c>
      <c r="J3" s="2">
        <v>14.4</v>
      </c>
      <c r="K3" s="2">
        <v>19.2</v>
      </c>
      <c r="L3" s="2">
        <v>20.7</v>
      </c>
      <c r="M3" s="2">
        <v>28.8</v>
      </c>
      <c r="N3" s="2">
        <v>20.9</v>
      </c>
      <c r="O3" s="2">
        <v>8.6999999999999993</v>
      </c>
      <c r="P3" s="2">
        <v>14.6</v>
      </c>
      <c r="Q3" s="2">
        <v>40.200000000000003</v>
      </c>
      <c r="R3" s="2">
        <v>18.7</v>
      </c>
      <c r="S3" s="2"/>
      <c r="T3" s="2">
        <v>30.5</v>
      </c>
      <c r="U3" s="2">
        <v>14.3</v>
      </c>
      <c r="V3" s="2">
        <v>10.3</v>
      </c>
      <c r="W3" s="2">
        <v>14.95</v>
      </c>
      <c r="X3" s="2">
        <v>25</v>
      </c>
      <c r="Y3" s="2">
        <v>18</v>
      </c>
      <c r="Z3" s="2">
        <v>24.6</v>
      </c>
      <c r="AA3" s="2">
        <v>9.5</v>
      </c>
      <c r="AB3" s="2">
        <v>6.4</v>
      </c>
      <c r="AC3" s="2">
        <v>14.4</v>
      </c>
      <c r="AD3" s="2">
        <v>9.4</v>
      </c>
      <c r="AE3" s="2">
        <v>22</v>
      </c>
    </row>
    <row r="4" spans="1:31" x14ac:dyDescent="0.2">
      <c r="B4" s="2">
        <v>125.7</v>
      </c>
      <c r="C4" s="2">
        <v>70.7</v>
      </c>
      <c r="F4" s="2">
        <v>40</v>
      </c>
      <c r="G4" s="2">
        <v>32.9</v>
      </c>
      <c r="H4" s="2">
        <v>31.9</v>
      </c>
      <c r="I4" s="2">
        <v>39</v>
      </c>
      <c r="J4" s="2">
        <v>19.100000000000001</v>
      </c>
      <c r="K4" s="2">
        <v>27.7</v>
      </c>
      <c r="L4" s="2">
        <v>35.4</v>
      </c>
      <c r="M4" s="2">
        <v>38.799999999999997</v>
      </c>
      <c r="N4" s="2">
        <v>37.4</v>
      </c>
      <c r="O4" s="2">
        <v>17.600000000000001</v>
      </c>
      <c r="P4" s="2">
        <v>27.2</v>
      </c>
      <c r="Q4" s="2">
        <v>61.5</v>
      </c>
      <c r="R4" s="2">
        <v>31.1</v>
      </c>
      <c r="S4" s="2"/>
      <c r="T4" s="2">
        <v>44.8</v>
      </c>
      <c r="U4" s="2">
        <v>21.9</v>
      </c>
      <c r="V4" s="2">
        <v>19.7</v>
      </c>
      <c r="W4" s="2">
        <v>26.4</v>
      </c>
      <c r="X4" s="2">
        <v>43.9</v>
      </c>
      <c r="Y4" s="2">
        <v>33.9</v>
      </c>
      <c r="Z4" s="2">
        <v>41.6</v>
      </c>
      <c r="AA4" s="2">
        <v>15.8</v>
      </c>
      <c r="AB4" s="2">
        <v>13.6</v>
      </c>
      <c r="AC4" s="2">
        <v>24.5</v>
      </c>
      <c r="AD4" s="2">
        <v>17</v>
      </c>
      <c r="AE4" s="2">
        <v>34</v>
      </c>
    </row>
    <row r="5" spans="1:31" x14ac:dyDescent="0.2">
      <c r="B5" s="2">
        <v>101.7</v>
      </c>
      <c r="C5" s="2">
        <v>83.85</v>
      </c>
      <c r="F5" s="2">
        <v>60</v>
      </c>
      <c r="G5" s="2">
        <v>40.6</v>
      </c>
      <c r="H5" s="2">
        <v>39.6</v>
      </c>
      <c r="I5" s="2">
        <v>55.1</v>
      </c>
      <c r="J5" s="2">
        <v>23.5</v>
      </c>
      <c r="K5" s="2">
        <v>40.799999999999997</v>
      </c>
      <c r="L5" s="2">
        <v>49.9</v>
      </c>
      <c r="M5" s="2">
        <v>59.3</v>
      </c>
      <c r="N5" s="2">
        <v>69.099999999999994</v>
      </c>
      <c r="O5" s="2">
        <v>27.2</v>
      </c>
      <c r="P5" s="2">
        <v>43.1</v>
      </c>
      <c r="Q5" s="2">
        <v>74.2</v>
      </c>
      <c r="R5" s="2">
        <v>40.700000000000003</v>
      </c>
      <c r="S5" s="2"/>
      <c r="T5" s="2">
        <v>53.4</v>
      </c>
      <c r="U5" s="2">
        <v>28.6</v>
      </c>
      <c r="V5" s="2">
        <v>28.9</v>
      </c>
      <c r="W5" s="2">
        <v>40.4</v>
      </c>
      <c r="X5" s="2">
        <v>61.3</v>
      </c>
      <c r="Y5" s="2">
        <v>45.7</v>
      </c>
      <c r="Z5" s="2">
        <v>55.3</v>
      </c>
      <c r="AA5" s="2">
        <v>22.4</v>
      </c>
      <c r="AB5" s="2">
        <v>23.5</v>
      </c>
      <c r="AC5" s="2">
        <v>32.700000000000003</v>
      </c>
      <c r="AD5" s="2">
        <v>24</v>
      </c>
      <c r="AE5" s="2">
        <v>48</v>
      </c>
    </row>
    <row r="6" spans="1:31" x14ac:dyDescent="0.2">
      <c r="B6" s="2">
        <v>42</v>
      </c>
      <c r="C6" s="2">
        <v>113.8</v>
      </c>
      <c r="F6" s="2">
        <v>80</v>
      </c>
      <c r="G6" s="2">
        <v>59.3</v>
      </c>
      <c r="H6" s="2">
        <v>45</v>
      </c>
      <c r="I6" s="2">
        <v>59</v>
      </c>
      <c r="J6" s="2">
        <v>24.9</v>
      </c>
      <c r="K6" s="2">
        <v>42.1</v>
      </c>
      <c r="L6" s="2">
        <v>59.2</v>
      </c>
      <c r="M6" s="2">
        <v>71.099999999999994</v>
      </c>
      <c r="N6" s="2">
        <v>84.7</v>
      </c>
      <c r="O6" s="2">
        <v>39.4</v>
      </c>
      <c r="P6" s="2">
        <v>60.3</v>
      </c>
      <c r="Q6" s="2">
        <v>82.7</v>
      </c>
      <c r="R6" s="2">
        <v>46.4</v>
      </c>
      <c r="S6" s="2"/>
      <c r="T6" s="2"/>
      <c r="U6" s="2">
        <v>40.9</v>
      </c>
      <c r="V6" s="2">
        <v>40.200000000000003</v>
      </c>
      <c r="W6" s="2">
        <v>55</v>
      </c>
      <c r="X6" s="2">
        <v>76</v>
      </c>
      <c r="Y6" s="2">
        <v>52.7</v>
      </c>
      <c r="Z6" s="2">
        <v>64.7</v>
      </c>
      <c r="AA6" s="2">
        <v>30.8</v>
      </c>
      <c r="AB6" s="2">
        <v>26.8</v>
      </c>
      <c r="AC6" s="2">
        <v>37.700000000000003</v>
      </c>
      <c r="AD6" s="2">
        <v>30.5</v>
      </c>
      <c r="AE6" s="2">
        <v>58</v>
      </c>
    </row>
    <row r="7" spans="1:31" x14ac:dyDescent="0.2">
      <c r="B7" s="2">
        <v>28.15</v>
      </c>
      <c r="C7" s="2">
        <v>202.85</v>
      </c>
      <c r="F7" s="2">
        <v>100</v>
      </c>
      <c r="G7" s="2">
        <v>62</v>
      </c>
      <c r="H7" s="2"/>
      <c r="I7" s="2">
        <v>67.2</v>
      </c>
      <c r="J7" s="2">
        <v>32.9</v>
      </c>
      <c r="K7" s="2">
        <v>50</v>
      </c>
      <c r="L7" s="2">
        <v>64.2</v>
      </c>
      <c r="M7" s="2">
        <v>83.4</v>
      </c>
      <c r="N7" s="2">
        <v>94.5</v>
      </c>
      <c r="O7" s="2">
        <v>53</v>
      </c>
      <c r="P7" s="2">
        <v>73.7</v>
      </c>
      <c r="Q7" s="2">
        <v>90.4</v>
      </c>
      <c r="R7" s="2"/>
      <c r="S7" s="2"/>
      <c r="T7" s="2"/>
      <c r="U7" s="2">
        <v>65.8</v>
      </c>
      <c r="V7" s="2">
        <v>56.2</v>
      </c>
      <c r="W7" s="2">
        <v>66</v>
      </c>
      <c r="X7" s="2">
        <v>90</v>
      </c>
      <c r="Y7" s="2">
        <v>50.7</v>
      </c>
      <c r="Z7" s="2">
        <v>73.8</v>
      </c>
      <c r="AA7" s="2">
        <v>36.799999999999997</v>
      </c>
      <c r="AB7" s="2">
        <v>31</v>
      </c>
      <c r="AC7" s="2">
        <v>42.7</v>
      </c>
      <c r="AD7" s="2">
        <v>37.799999999999997</v>
      </c>
      <c r="AE7" s="2">
        <v>63.8</v>
      </c>
    </row>
    <row r="8" spans="1:31" x14ac:dyDescent="0.2">
      <c r="B8" s="2">
        <v>35</v>
      </c>
      <c r="C8" s="2">
        <v>296.05</v>
      </c>
      <c r="F8" s="2">
        <v>120</v>
      </c>
      <c r="G8" s="2">
        <v>68</v>
      </c>
      <c r="H8" s="2"/>
      <c r="I8" s="2"/>
      <c r="J8" s="2"/>
      <c r="K8" s="2">
        <v>60.7</v>
      </c>
      <c r="L8" s="2">
        <v>74.3</v>
      </c>
      <c r="M8" s="2">
        <v>91.1</v>
      </c>
      <c r="N8" s="2"/>
      <c r="O8" s="2">
        <v>63.7</v>
      </c>
      <c r="P8" s="2">
        <v>80.3</v>
      </c>
      <c r="Q8" s="2">
        <v>94.5</v>
      </c>
      <c r="R8" s="2"/>
      <c r="S8" s="2"/>
      <c r="T8" s="2"/>
      <c r="U8" s="2">
        <v>78.400000000000006</v>
      </c>
      <c r="V8" s="2"/>
      <c r="W8" s="2">
        <v>78</v>
      </c>
      <c r="X8" s="2">
        <v>102</v>
      </c>
      <c r="Y8" s="2"/>
      <c r="Z8" s="2">
        <v>85.4</v>
      </c>
      <c r="AA8" s="2">
        <v>43.8</v>
      </c>
      <c r="AB8" s="2">
        <v>34.299999999999997</v>
      </c>
      <c r="AC8" s="2">
        <v>47.2</v>
      </c>
      <c r="AD8" s="2">
        <v>42.4</v>
      </c>
      <c r="AE8" s="2">
        <v>69</v>
      </c>
    </row>
    <row r="9" spans="1:31" x14ac:dyDescent="0.2">
      <c r="B9" s="2">
        <v>38.75</v>
      </c>
      <c r="C9" s="2">
        <v>269.3</v>
      </c>
      <c r="F9" s="2">
        <v>140</v>
      </c>
      <c r="G9" s="2">
        <v>69</v>
      </c>
      <c r="H9" s="2"/>
      <c r="I9" s="2"/>
      <c r="J9" s="2"/>
      <c r="K9" s="2">
        <v>71.400000000000006</v>
      </c>
      <c r="L9" s="2">
        <v>94</v>
      </c>
      <c r="M9" s="2">
        <v>106.5</v>
      </c>
      <c r="N9" s="2"/>
      <c r="O9" s="2">
        <v>69.400000000000006</v>
      </c>
      <c r="P9" s="2">
        <v>85.9</v>
      </c>
      <c r="Q9" s="2">
        <v>98</v>
      </c>
      <c r="R9" s="2"/>
      <c r="S9" s="2"/>
      <c r="T9" s="2"/>
      <c r="U9" s="2">
        <v>87.9</v>
      </c>
      <c r="V9" s="2"/>
      <c r="W9" s="2">
        <v>89.9</v>
      </c>
      <c r="X9" s="2">
        <v>110.7</v>
      </c>
      <c r="Y9" s="2"/>
      <c r="Z9" s="2">
        <v>96.9</v>
      </c>
      <c r="AA9" s="2">
        <v>52</v>
      </c>
      <c r="AB9" s="2">
        <v>36.799999999999997</v>
      </c>
      <c r="AC9" s="2">
        <v>48.4</v>
      </c>
      <c r="AD9" s="2">
        <v>47</v>
      </c>
      <c r="AE9" s="2">
        <v>71</v>
      </c>
    </row>
    <row r="10" spans="1:31" x14ac:dyDescent="0.2">
      <c r="C10" s="2">
        <v>363.05</v>
      </c>
      <c r="F10" s="2">
        <v>160</v>
      </c>
      <c r="G10" s="2">
        <v>77</v>
      </c>
      <c r="H10" s="2"/>
      <c r="I10" s="2"/>
      <c r="J10" s="2"/>
      <c r="K10" s="2">
        <v>89</v>
      </c>
      <c r="L10" s="2"/>
      <c r="M10" s="2"/>
      <c r="N10" s="2"/>
      <c r="O10" s="2">
        <v>84.7</v>
      </c>
      <c r="P10" s="2">
        <v>111</v>
      </c>
      <c r="Q10" s="2">
        <v>106.5</v>
      </c>
      <c r="R10" s="2"/>
      <c r="S10" s="2"/>
      <c r="T10" s="2"/>
      <c r="U10" s="2">
        <v>98.9</v>
      </c>
      <c r="V10" s="2"/>
      <c r="W10" s="2">
        <v>103.7</v>
      </c>
      <c r="X10" s="2">
        <v>120.3</v>
      </c>
      <c r="Y10" s="2"/>
      <c r="Z10" s="2">
        <v>11.4</v>
      </c>
      <c r="AA10" s="2">
        <v>58.3</v>
      </c>
      <c r="AB10" s="2">
        <v>40.9</v>
      </c>
      <c r="AC10" s="2">
        <v>50.7</v>
      </c>
      <c r="AD10" s="2">
        <v>51.9</v>
      </c>
      <c r="AE10" s="2">
        <v>75</v>
      </c>
    </row>
    <row r="11" spans="1:31" x14ac:dyDescent="0.2">
      <c r="C11" s="2"/>
      <c r="F11" s="2">
        <v>180</v>
      </c>
      <c r="G11" s="2">
        <v>89</v>
      </c>
      <c r="H11" s="2"/>
      <c r="I11" s="2"/>
      <c r="J11" s="2"/>
      <c r="K11" s="2"/>
      <c r="L11" s="2"/>
      <c r="M11" s="2"/>
      <c r="N11" s="2"/>
      <c r="O11" s="2">
        <v>97.9</v>
      </c>
      <c r="P11" s="2"/>
      <c r="Q11" s="2"/>
      <c r="R11" s="2"/>
      <c r="S11" s="2"/>
      <c r="T11" s="2"/>
      <c r="U11" s="2"/>
      <c r="V11" s="2"/>
      <c r="W11" s="2">
        <v>106.4</v>
      </c>
      <c r="X11" s="2">
        <v>127.6</v>
      </c>
      <c r="Y11" s="2"/>
      <c r="Z11" s="2">
        <v>127.5</v>
      </c>
      <c r="AA11" s="2">
        <v>65.400000000000006</v>
      </c>
      <c r="AB11" s="2"/>
      <c r="AC11" s="2">
        <v>54.9</v>
      </c>
      <c r="AD11" s="2">
        <v>54.8</v>
      </c>
      <c r="AE11" s="2">
        <v>75.2</v>
      </c>
    </row>
    <row r="12" spans="1:31" x14ac:dyDescent="0.2">
      <c r="A12" s="12" t="s">
        <v>220</v>
      </c>
      <c r="B12" t="s">
        <v>69</v>
      </c>
      <c r="C12" s="2" t="s">
        <v>70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1" x14ac:dyDescent="0.2">
      <c r="B13">
        <v>0.44406400000000001</v>
      </c>
      <c r="C13" s="2">
        <v>0.244116</v>
      </c>
      <c r="E13" s="12" t="s">
        <v>223</v>
      </c>
      <c r="F13" s="1" t="s">
        <v>5</v>
      </c>
      <c r="G13" s="1" t="s">
        <v>6</v>
      </c>
      <c r="I13" s="12" t="s">
        <v>179</v>
      </c>
      <c r="J13" s="1" t="s">
        <v>7</v>
      </c>
      <c r="K13" s="1" t="s">
        <v>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1" x14ac:dyDescent="0.2">
      <c r="B14">
        <v>0.42077300000000001</v>
      </c>
      <c r="C14" s="2">
        <v>0.28775800000000001</v>
      </c>
      <c r="F14" s="2">
        <v>4.37</v>
      </c>
      <c r="G14" s="2">
        <v>1.87</v>
      </c>
      <c r="J14" s="2">
        <v>11.5</v>
      </c>
      <c r="K14" s="2">
        <v>11.1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1" x14ac:dyDescent="0.2">
      <c r="B15">
        <v>0.507521</v>
      </c>
      <c r="C15" s="2">
        <v>0.30807099999999998</v>
      </c>
      <c r="F15" s="2">
        <v>3.25</v>
      </c>
      <c r="G15" s="2">
        <v>2.0499999999999998</v>
      </c>
      <c r="J15" s="2">
        <v>7.8</v>
      </c>
      <c r="K15" s="2">
        <v>12.7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31" x14ac:dyDescent="0.2">
      <c r="B16">
        <v>0.57324299999999995</v>
      </c>
      <c r="C16" s="2">
        <v>0.236045</v>
      </c>
      <c r="F16" s="2">
        <v>4.0999999999999996</v>
      </c>
      <c r="G16" s="2">
        <v>3.27</v>
      </c>
      <c r="J16" s="2">
        <v>13.5</v>
      </c>
      <c r="K16" s="2">
        <v>9.8000000000000007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31" x14ac:dyDescent="0.2">
      <c r="B17">
        <v>0.70650100000000005</v>
      </c>
      <c r="C17" s="2">
        <v>0.29910100000000001</v>
      </c>
      <c r="F17" s="2">
        <v>2.7</v>
      </c>
      <c r="G17" s="2">
        <v>2.4</v>
      </c>
      <c r="J17" s="2">
        <v>12.7</v>
      </c>
      <c r="K17" s="2">
        <v>10.7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31" x14ac:dyDescent="0.2">
      <c r="B18">
        <v>0.66275799999999996</v>
      </c>
      <c r="C18">
        <v>0.47229100000000002</v>
      </c>
      <c r="F18" s="2">
        <v>3.7</v>
      </c>
      <c r="G18" s="2">
        <v>2.1</v>
      </c>
      <c r="J18" s="2">
        <v>9.6999999999999993</v>
      </c>
      <c r="K18" s="2">
        <v>12.3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31" x14ac:dyDescent="0.2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31" x14ac:dyDescent="0.2">
      <c r="A20" s="12" t="s">
        <v>202</v>
      </c>
      <c r="B20" t="s">
        <v>2</v>
      </c>
      <c r="C20" s="23" t="s">
        <v>1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 t="s">
        <v>0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x14ac:dyDescent="0.2">
      <c r="B21">
        <v>0</v>
      </c>
      <c r="C21">
        <v>15</v>
      </c>
      <c r="D21">
        <v>16</v>
      </c>
      <c r="E21">
        <v>8</v>
      </c>
      <c r="F21">
        <v>12</v>
      </c>
      <c r="G21">
        <v>17</v>
      </c>
      <c r="H21">
        <v>23</v>
      </c>
      <c r="I21">
        <v>20</v>
      </c>
      <c r="J21">
        <v>2.4</v>
      </c>
      <c r="K21">
        <v>13</v>
      </c>
      <c r="L21">
        <v>6.7</v>
      </c>
      <c r="M21">
        <v>4</v>
      </c>
      <c r="N21">
        <v>4.4000000000000004</v>
      </c>
      <c r="O21">
        <v>15</v>
      </c>
      <c r="P21">
        <v>5</v>
      </c>
      <c r="Q21">
        <v>14</v>
      </c>
      <c r="R21">
        <v>4</v>
      </c>
      <c r="S21">
        <v>11</v>
      </c>
      <c r="T21">
        <v>13.8</v>
      </c>
      <c r="U21">
        <v>17</v>
      </c>
      <c r="V21">
        <v>3.3</v>
      </c>
      <c r="W21">
        <v>11</v>
      </c>
      <c r="X21">
        <v>6</v>
      </c>
      <c r="Y21">
        <v>6</v>
      </c>
      <c r="Z21">
        <v>3</v>
      </c>
      <c r="AA21">
        <v>3</v>
      </c>
      <c r="AB21">
        <v>6</v>
      </c>
      <c r="AC21">
        <v>2</v>
      </c>
      <c r="AD21">
        <v>14</v>
      </c>
      <c r="AE21">
        <v>4.5</v>
      </c>
    </row>
    <row r="22" spans="1:31" x14ac:dyDescent="0.2">
      <c r="B22">
        <v>20</v>
      </c>
      <c r="C22">
        <v>24</v>
      </c>
      <c r="D22">
        <v>26</v>
      </c>
      <c r="E22">
        <v>13</v>
      </c>
      <c r="F22">
        <v>26</v>
      </c>
      <c r="G22">
        <v>36</v>
      </c>
      <c r="H22">
        <v>38</v>
      </c>
      <c r="I22">
        <v>25</v>
      </c>
      <c r="J22">
        <v>11</v>
      </c>
      <c r="K22">
        <v>23</v>
      </c>
      <c r="L22">
        <v>19</v>
      </c>
      <c r="M22">
        <v>26</v>
      </c>
      <c r="N22">
        <v>23</v>
      </c>
      <c r="O22">
        <v>25</v>
      </c>
      <c r="P22">
        <v>31</v>
      </c>
      <c r="Q22">
        <v>29</v>
      </c>
      <c r="R22">
        <v>16</v>
      </c>
      <c r="S22">
        <v>18</v>
      </c>
      <c r="T22">
        <v>25</v>
      </c>
      <c r="U22">
        <v>25</v>
      </c>
      <c r="V22">
        <v>6</v>
      </c>
      <c r="W22">
        <v>22</v>
      </c>
      <c r="X22">
        <v>15</v>
      </c>
      <c r="Y22">
        <v>15</v>
      </c>
      <c r="AA22">
        <v>14</v>
      </c>
      <c r="AB22">
        <v>10</v>
      </c>
      <c r="AD22">
        <v>22</v>
      </c>
      <c r="AE22">
        <v>18</v>
      </c>
    </row>
    <row r="23" spans="1:31" x14ac:dyDescent="0.2">
      <c r="B23">
        <v>40</v>
      </c>
      <c r="C23">
        <v>40</v>
      </c>
      <c r="D23">
        <v>30</v>
      </c>
      <c r="E23">
        <v>25</v>
      </c>
      <c r="F23">
        <v>32</v>
      </c>
      <c r="G23">
        <v>53</v>
      </c>
      <c r="H23">
        <v>56</v>
      </c>
      <c r="I23">
        <v>33</v>
      </c>
      <c r="J23">
        <v>19</v>
      </c>
      <c r="K23">
        <v>35</v>
      </c>
      <c r="L23">
        <v>30</v>
      </c>
      <c r="M23">
        <v>46</v>
      </c>
      <c r="N23">
        <v>40</v>
      </c>
      <c r="O23">
        <v>36</v>
      </c>
      <c r="P23">
        <v>47</v>
      </c>
      <c r="Q23">
        <v>41</v>
      </c>
      <c r="R23">
        <v>32</v>
      </c>
      <c r="S23">
        <v>23</v>
      </c>
      <c r="T23">
        <v>37</v>
      </c>
      <c r="U23">
        <v>35</v>
      </c>
      <c r="V23">
        <v>12</v>
      </c>
      <c r="W23">
        <v>29</v>
      </c>
      <c r="X23">
        <v>24</v>
      </c>
      <c r="Y23">
        <v>24</v>
      </c>
      <c r="AA23">
        <v>23</v>
      </c>
      <c r="AB23">
        <v>18</v>
      </c>
      <c r="AD23">
        <v>32</v>
      </c>
      <c r="AE23">
        <v>31</v>
      </c>
    </row>
    <row r="24" spans="1:31" x14ac:dyDescent="0.2">
      <c r="B24">
        <v>60</v>
      </c>
      <c r="C24">
        <v>50</v>
      </c>
      <c r="D24">
        <v>49</v>
      </c>
      <c r="E24">
        <v>32</v>
      </c>
      <c r="F24">
        <v>41</v>
      </c>
      <c r="G24">
        <v>70</v>
      </c>
      <c r="H24">
        <v>73</v>
      </c>
      <c r="I24">
        <v>47</v>
      </c>
      <c r="J24">
        <v>31</v>
      </c>
      <c r="K24">
        <v>45</v>
      </c>
      <c r="L24">
        <v>41</v>
      </c>
      <c r="M24">
        <v>63</v>
      </c>
      <c r="N24">
        <v>58</v>
      </c>
      <c r="O24">
        <v>49</v>
      </c>
      <c r="P24">
        <v>62</v>
      </c>
      <c r="Q24">
        <v>62</v>
      </c>
      <c r="R24">
        <v>47</v>
      </c>
      <c r="S24">
        <v>30</v>
      </c>
      <c r="T24">
        <v>5</v>
      </c>
      <c r="U24">
        <v>37</v>
      </c>
      <c r="V24">
        <v>20</v>
      </c>
      <c r="W24">
        <v>37</v>
      </c>
      <c r="X24">
        <v>32</v>
      </c>
      <c r="Y24">
        <v>33</v>
      </c>
      <c r="AA24">
        <v>33</v>
      </c>
      <c r="AB24">
        <v>20</v>
      </c>
      <c r="AD24">
        <v>41</v>
      </c>
      <c r="AE24">
        <v>45</v>
      </c>
    </row>
    <row r="25" spans="1:31" x14ac:dyDescent="0.2">
      <c r="B25">
        <v>80</v>
      </c>
      <c r="C25">
        <v>56</v>
      </c>
      <c r="D25">
        <v>65</v>
      </c>
      <c r="E25">
        <v>38</v>
      </c>
      <c r="F25">
        <v>47</v>
      </c>
      <c r="G25">
        <v>83</v>
      </c>
      <c r="H25">
        <v>86</v>
      </c>
      <c r="I25">
        <v>59</v>
      </c>
      <c r="J25">
        <v>49</v>
      </c>
      <c r="K25">
        <v>57</v>
      </c>
      <c r="L25">
        <v>54</v>
      </c>
      <c r="M25">
        <v>81</v>
      </c>
      <c r="N25">
        <v>77</v>
      </c>
      <c r="O25">
        <v>62</v>
      </c>
      <c r="P25">
        <v>75</v>
      </c>
      <c r="Q25">
        <v>71</v>
      </c>
      <c r="S25">
        <v>34</v>
      </c>
      <c r="T25">
        <v>60</v>
      </c>
      <c r="U25">
        <v>59</v>
      </c>
      <c r="V25">
        <v>28</v>
      </c>
      <c r="W25">
        <v>48</v>
      </c>
      <c r="X25">
        <v>41</v>
      </c>
      <c r="Y25">
        <v>41</v>
      </c>
      <c r="AA25">
        <v>42</v>
      </c>
      <c r="AB25">
        <v>29</v>
      </c>
      <c r="AD25">
        <v>48</v>
      </c>
      <c r="AE25">
        <v>56</v>
      </c>
    </row>
    <row r="26" spans="1:31" x14ac:dyDescent="0.2">
      <c r="B26">
        <v>100</v>
      </c>
      <c r="C26">
        <v>67</v>
      </c>
      <c r="D26">
        <v>71</v>
      </c>
      <c r="E26">
        <v>44</v>
      </c>
      <c r="F26">
        <v>55</v>
      </c>
      <c r="G26">
        <v>94</v>
      </c>
      <c r="H26">
        <v>95</v>
      </c>
      <c r="I26">
        <v>74</v>
      </c>
      <c r="J26">
        <v>58</v>
      </c>
      <c r="K26">
        <v>69</v>
      </c>
      <c r="L26">
        <v>68</v>
      </c>
      <c r="M26">
        <v>97</v>
      </c>
      <c r="N26">
        <v>87</v>
      </c>
      <c r="O26">
        <v>73</v>
      </c>
      <c r="P26">
        <v>88</v>
      </c>
      <c r="Q26">
        <v>79</v>
      </c>
      <c r="S26">
        <v>40</v>
      </c>
      <c r="T26">
        <v>70</v>
      </c>
      <c r="U26">
        <v>71</v>
      </c>
      <c r="V26">
        <v>34</v>
      </c>
      <c r="W26">
        <v>65</v>
      </c>
      <c r="X26">
        <v>44</v>
      </c>
      <c r="Y26">
        <v>50</v>
      </c>
      <c r="AA26">
        <v>51</v>
      </c>
      <c r="AB26">
        <v>34</v>
      </c>
      <c r="AD26">
        <v>51</v>
      </c>
      <c r="AE26">
        <v>65</v>
      </c>
    </row>
    <row r="27" spans="1:31" x14ac:dyDescent="0.2">
      <c r="B27">
        <v>120</v>
      </c>
      <c r="C27">
        <v>75</v>
      </c>
      <c r="D27">
        <v>89</v>
      </c>
      <c r="E27">
        <v>51</v>
      </c>
      <c r="F27">
        <v>62</v>
      </c>
      <c r="G27">
        <v>104</v>
      </c>
      <c r="H27">
        <v>100</v>
      </c>
      <c r="I27">
        <v>82</v>
      </c>
      <c r="J27">
        <v>69</v>
      </c>
      <c r="K27">
        <v>79</v>
      </c>
      <c r="L27">
        <v>77</v>
      </c>
      <c r="M27">
        <v>124</v>
      </c>
      <c r="N27">
        <v>96</v>
      </c>
      <c r="O27">
        <v>83</v>
      </c>
      <c r="P27">
        <v>98</v>
      </c>
      <c r="Q27">
        <v>86</v>
      </c>
      <c r="S27">
        <v>44</v>
      </c>
      <c r="T27">
        <v>78</v>
      </c>
      <c r="U27">
        <v>80</v>
      </c>
      <c r="V27">
        <v>40</v>
      </c>
      <c r="X27">
        <v>55</v>
      </c>
      <c r="Y27">
        <v>56</v>
      </c>
      <c r="AA27">
        <v>59</v>
      </c>
      <c r="AB27">
        <v>39</v>
      </c>
      <c r="AD27">
        <v>55</v>
      </c>
      <c r="AE27">
        <v>72</v>
      </c>
    </row>
    <row r="28" spans="1:31" x14ac:dyDescent="0.2">
      <c r="B28">
        <v>140</v>
      </c>
      <c r="C28">
        <v>87</v>
      </c>
      <c r="D28">
        <v>99</v>
      </c>
      <c r="E28">
        <v>59</v>
      </c>
      <c r="F28">
        <v>71</v>
      </c>
      <c r="G28">
        <v>113</v>
      </c>
      <c r="H28">
        <v>124</v>
      </c>
      <c r="J28">
        <v>78</v>
      </c>
      <c r="K28">
        <v>89</v>
      </c>
      <c r="L28">
        <v>86</v>
      </c>
      <c r="M28">
        <v>129</v>
      </c>
      <c r="N28">
        <v>99</v>
      </c>
      <c r="O28">
        <v>92</v>
      </c>
      <c r="P28">
        <v>107</v>
      </c>
      <c r="S28">
        <v>50</v>
      </c>
      <c r="T28">
        <v>84</v>
      </c>
      <c r="U28">
        <v>86</v>
      </c>
      <c r="V28">
        <v>49</v>
      </c>
      <c r="X28">
        <v>64</v>
      </c>
      <c r="Y28">
        <v>63</v>
      </c>
      <c r="AA28">
        <v>65</v>
      </c>
      <c r="AB28">
        <v>46</v>
      </c>
      <c r="AD28">
        <v>62</v>
      </c>
    </row>
    <row r="29" spans="1:31" x14ac:dyDescent="0.2">
      <c r="B29">
        <v>160</v>
      </c>
      <c r="C29">
        <v>94</v>
      </c>
      <c r="D29">
        <v>118</v>
      </c>
      <c r="E29">
        <v>66</v>
      </c>
      <c r="F29">
        <v>80</v>
      </c>
      <c r="G29">
        <v>120</v>
      </c>
      <c r="H29">
        <v>136</v>
      </c>
      <c r="J29">
        <v>89</v>
      </c>
      <c r="K29">
        <v>99</v>
      </c>
      <c r="L29">
        <v>95</v>
      </c>
      <c r="N29">
        <v>106</v>
      </c>
      <c r="O29">
        <v>101</v>
      </c>
      <c r="S29">
        <v>56</v>
      </c>
      <c r="T29">
        <v>89</v>
      </c>
      <c r="U29">
        <v>89</v>
      </c>
      <c r="X29">
        <v>69</v>
      </c>
      <c r="Y29">
        <v>68</v>
      </c>
      <c r="AA29">
        <v>73</v>
      </c>
      <c r="AB29">
        <v>53</v>
      </c>
      <c r="AD29">
        <v>67</v>
      </c>
    </row>
    <row r="30" spans="1:31" x14ac:dyDescent="0.2">
      <c r="B30">
        <v>180</v>
      </c>
      <c r="E30">
        <v>73</v>
      </c>
      <c r="F30">
        <v>89</v>
      </c>
      <c r="G30">
        <v>126</v>
      </c>
      <c r="H30">
        <v>137</v>
      </c>
      <c r="J30">
        <v>99</v>
      </c>
      <c r="K30">
        <v>107</v>
      </c>
      <c r="L30">
        <v>104</v>
      </c>
      <c r="O30">
        <v>107</v>
      </c>
      <c r="S30">
        <v>61</v>
      </c>
      <c r="T30">
        <v>93</v>
      </c>
      <c r="U30">
        <v>100</v>
      </c>
      <c r="X30">
        <v>75</v>
      </c>
      <c r="Y30">
        <v>71</v>
      </c>
      <c r="AA30">
        <v>78</v>
      </c>
      <c r="AB30">
        <v>57</v>
      </c>
    </row>
    <row r="31" spans="1:31" x14ac:dyDescent="0.2">
      <c r="B31">
        <v>200</v>
      </c>
      <c r="F31">
        <v>93</v>
      </c>
      <c r="G31">
        <v>132</v>
      </c>
      <c r="H31">
        <v>142</v>
      </c>
      <c r="J31">
        <v>109</v>
      </c>
      <c r="K31">
        <v>115</v>
      </c>
      <c r="L31">
        <v>111</v>
      </c>
      <c r="O31">
        <v>114</v>
      </c>
      <c r="S31">
        <v>67</v>
      </c>
      <c r="U31">
        <v>107</v>
      </c>
      <c r="X31">
        <v>81</v>
      </c>
      <c r="Y31">
        <v>73</v>
      </c>
      <c r="AA31">
        <v>84</v>
      </c>
      <c r="AB31">
        <v>63</v>
      </c>
    </row>
    <row r="34" spans="1:3" x14ac:dyDescent="0.2">
      <c r="A34" s="12" t="s">
        <v>224</v>
      </c>
      <c r="B34" t="s">
        <v>3</v>
      </c>
      <c r="C34" t="s">
        <v>4</v>
      </c>
    </row>
    <row r="35" spans="1:3" x14ac:dyDescent="0.2">
      <c r="B35">
        <v>15</v>
      </c>
      <c r="C35">
        <v>5</v>
      </c>
    </row>
    <row r="36" spans="1:3" x14ac:dyDescent="0.2">
      <c r="B36">
        <v>16</v>
      </c>
      <c r="C36">
        <v>14</v>
      </c>
    </row>
    <row r="37" spans="1:3" x14ac:dyDescent="0.2">
      <c r="B37">
        <v>8</v>
      </c>
      <c r="C37">
        <v>4</v>
      </c>
    </row>
    <row r="38" spans="1:3" x14ac:dyDescent="0.2">
      <c r="B38">
        <v>12</v>
      </c>
      <c r="C38">
        <v>11</v>
      </c>
    </row>
    <row r="39" spans="1:3" x14ac:dyDescent="0.2">
      <c r="B39">
        <v>17</v>
      </c>
      <c r="C39">
        <v>13.8</v>
      </c>
    </row>
    <row r="40" spans="1:3" x14ac:dyDescent="0.2">
      <c r="B40">
        <v>23</v>
      </c>
      <c r="C40">
        <v>10</v>
      </c>
    </row>
    <row r="41" spans="1:3" x14ac:dyDescent="0.2">
      <c r="B41">
        <v>3</v>
      </c>
      <c r="C41">
        <v>3.3</v>
      </c>
    </row>
    <row r="42" spans="1:3" x14ac:dyDescent="0.2">
      <c r="B42">
        <v>20</v>
      </c>
      <c r="C42">
        <v>11</v>
      </c>
    </row>
    <row r="43" spans="1:3" x14ac:dyDescent="0.2">
      <c r="B43">
        <v>2.4</v>
      </c>
      <c r="C43">
        <v>6</v>
      </c>
    </row>
    <row r="44" spans="1:3" x14ac:dyDescent="0.2">
      <c r="B44">
        <v>13</v>
      </c>
      <c r="C44">
        <v>6</v>
      </c>
    </row>
    <row r="45" spans="1:3" x14ac:dyDescent="0.2">
      <c r="B45">
        <v>6.7</v>
      </c>
      <c r="C45">
        <v>3</v>
      </c>
    </row>
    <row r="46" spans="1:3" x14ac:dyDescent="0.2">
      <c r="B46">
        <v>4</v>
      </c>
      <c r="C46">
        <v>3</v>
      </c>
    </row>
    <row r="47" spans="1:3" x14ac:dyDescent="0.2">
      <c r="B47">
        <v>4.4000000000000004</v>
      </c>
      <c r="C47">
        <v>6</v>
      </c>
    </row>
    <row r="48" spans="1:3" x14ac:dyDescent="0.2">
      <c r="B48">
        <v>5</v>
      </c>
      <c r="C48">
        <v>2</v>
      </c>
    </row>
    <row r="49" spans="2:3" x14ac:dyDescent="0.2">
      <c r="B49">
        <v>15</v>
      </c>
      <c r="C49">
        <v>7</v>
      </c>
    </row>
    <row r="50" spans="2:3" x14ac:dyDescent="0.2">
      <c r="B50">
        <v>15.9</v>
      </c>
      <c r="C50">
        <v>4.5</v>
      </c>
    </row>
  </sheetData>
  <mergeCells count="4">
    <mergeCell ref="C20:O20"/>
    <mergeCell ref="P20:AE20"/>
    <mergeCell ref="F1:Z1"/>
    <mergeCell ref="AA1:A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workbookViewId="0">
      <selection activeCell="G30" sqref="G30"/>
    </sheetView>
  </sheetViews>
  <sheetFormatPr defaultRowHeight="14.25" x14ac:dyDescent="0.2"/>
  <sheetData>
    <row r="1" spans="1:7" x14ac:dyDescent="0.2">
      <c r="A1" s="12" t="s">
        <v>225</v>
      </c>
      <c r="B1" t="s">
        <v>377</v>
      </c>
      <c r="C1" t="s">
        <v>143</v>
      </c>
      <c r="D1" t="s">
        <v>144</v>
      </c>
      <c r="E1" t="s">
        <v>145</v>
      </c>
      <c r="F1" t="s">
        <v>146</v>
      </c>
      <c r="G1" t="s">
        <v>147</v>
      </c>
    </row>
    <row r="2" spans="1:7" x14ac:dyDescent="0.2">
      <c r="B2" s="2">
        <v>1</v>
      </c>
      <c r="C2" s="2">
        <v>41.978169999999999</v>
      </c>
      <c r="D2" s="2">
        <v>18.12</v>
      </c>
      <c r="E2" s="2">
        <v>15.742329549999999</v>
      </c>
      <c r="F2" s="2">
        <v>19.782403689999999</v>
      </c>
      <c r="G2" s="2">
        <v>21.563410000000001</v>
      </c>
    </row>
    <row r="3" spans="1:7" x14ac:dyDescent="0.2">
      <c r="B3">
        <f>B2+0.06</f>
        <v>1.06</v>
      </c>
      <c r="C3" s="2">
        <v>43.72101</v>
      </c>
      <c r="D3" s="2">
        <v>19.12</v>
      </c>
      <c r="E3" s="2">
        <v>55.317077490000003</v>
      </c>
      <c r="F3" s="2">
        <v>17.82563583</v>
      </c>
      <c r="G3" s="2">
        <v>16.214500000000001</v>
      </c>
    </row>
    <row r="4" spans="1:7" x14ac:dyDescent="0.2">
      <c r="B4">
        <f t="shared" ref="B4:B15" si="0">B3+0.06</f>
        <v>1.1200000000000001</v>
      </c>
      <c r="C4" s="2">
        <v>38.12706</v>
      </c>
      <c r="D4" s="2">
        <v>24.32</v>
      </c>
      <c r="E4" s="2">
        <v>17.997171869999999</v>
      </c>
      <c r="F4" s="2">
        <v>35.42692692</v>
      </c>
      <c r="G4" s="2">
        <v>41.979550000000003</v>
      </c>
    </row>
    <row r="5" spans="1:7" x14ac:dyDescent="0.2">
      <c r="B5">
        <f t="shared" si="0"/>
        <v>1.1800000000000002</v>
      </c>
      <c r="C5" s="2">
        <v>41.837710000000001</v>
      </c>
      <c r="D5" s="2">
        <v>31.12</v>
      </c>
      <c r="E5" s="2">
        <v>35.531788740000003</v>
      </c>
      <c r="F5" s="2">
        <v>23.03919462</v>
      </c>
      <c r="G5" s="2">
        <v>55.317079999999997</v>
      </c>
    </row>
    <row r="6" spans="1:7" x14ac:dyDescent="0.2">
      <c r="B6">
        <f t="shared" si="0"/>
        <v>1.2400000000000002</v>
      </c>
      <c r="C6" s="2">
        <v>67.484120000000004</v>
      </c>
      <c r="D6" s="2">
        <v>29.12</v>
      </c>
      <c r="E6" s="2">
        <v>39.224848770000001</v>
      </c>
      <c r="F6" s="2">
        <v>30.37284807</v>
      </c>
      <c r="G6" s="2">
        <v>56.562539999999998</v>
      </c>
    </row>
    <row r="7" spans="1:7" x14ac:dyDescent="0.2">
      <c r="B7">
        <f t="shared" si="0"/>
        <v>1.3000000000000003</v>
      </c>
      <c r="C7" s="2">
        <v>54.757989999999999</v>
      </c>
      <c r="D7" s="2">
        <v>42.446469999999998</v>
      </c>
      <c r="E7" s="2">
        <v>43.017726609999997</v>
      </c>
      <c r="F7" s="2">
        <v>30.778543249999998</v>
      </c>
      <c r="G7" s="2">
        <v>35.531790000000001</v>
      </c>
    </row>
    <row r="8" spans="1:7" x14ac:dyDescent="0.2">
      <c r="B8">
        <f t="shared" si="0"/>
        <v>1.3600000000000003</v>
      </c>
      <c r="C8" s="2">
        <v>34.291730000000001</v>
      </c>
      <c r="D8" s="2">
        <v>35.847430000000003</v>
      </c>
      <c r="E8" s="2">
        <v>18.750252410000002</v>
      </c>
      <c r="F8" s="2">
        <v>24.46194513</v>
      </c>
      <c r="G8" s="2">
        <v>46.046559999999999</v>
      </c>
    </row>
    <row r="9" spans="1:7" x14ac:dyDescent="0.2">
      <c r="B9">
        <f t="shared" si="0"/>
        <v>1.4200000000000004</v>
      </c>
      <c r="C9" s="2">
        <v>22.330290000000002</v>
      </c>
      <c r="D9" s="2">
        <v>31.308789999999998</v>
      </c>
      <c r="E9" s="2">
        <v>35.833541259999997</v>
      </c>
      <c r="F9" s="2">
        <v>12.87088252</v>
      </c>
      <c r="G9" s="2">
        <v>51.290370000000003</v>
      </c>
    </row>
    <row r="10" spans="1:7" x14ac:dyDescent="0.2">
      <c r="B10">
        <f t="shared" si="0"/>
        <v>1.4800000000000004</v>
      </c>
      <c r="C10" s="2">
        <v>29.16056</v>
      </c>
      <c r="D10" s="2">
        <v>34.078000000000003</v>
      </c>
      <c r="E10" s="2">
        <v>17.231826389999998</v>
      </c>
      <c r="F10" s="2">
        <v>26.250213280000001</v>
      </c>
      <c r="G10" s="2">
        <v>38.942830000000001</v>
      </c>
    </row>
    <row r="11" spans="1:7" x14ac:dyDescent="0.2">
      <c r="B11">
        <f t="shared" si="0"/>
        <v>1.5400000000000005</v>
      </c>
      <c r="C11" s="2">
        <v>16.3735</v>
      </c>
      <c r="D11" s="2">
        <v>16.15907</v>
      </c>
      <c r="E11" s="2">
        <v>24.310823890000002</v>
      </c>
      <c r="F11" s="2">
        <v>42.023918610000003</v>
      </c>
      <c r="G11" s="2">
        <v>21.234690000000001</v>
      </c>
    </row>
    <row r="12" spans="1:7" x14ac:dyDescent="0.2">
      <c r="B12">
        <f t="shared" si="0"/>
        <v>1.6000000000000005</v>
      </c>
      <c r="C12" s="2">
        <v>18.250029999999999</v>
      </c>
      <c r="D12" s="2">
        <v>13.02788</v>
      </c>
      <c r="E12" s="2">
        <v>24.663309559999998</v>
      </c>
      <c r="F12" s="2">
        <v>30.167890870000001</v>
      </c>
      <c r="G12" s="2">
        <v>33.138129999999997</v>
      </c>
    </row>
    <row r="13" spans="1:7" x14ac:dyDescent="0.2">
      <c r="B13">
        <f t="shared" si="0"/>
        <v>1.6600000000000006</v>
      </c>
      <c r="C13" s="2">
        <v>15.39776</v>
      </c>
      <c r="D13" s="2">
        <v>11.25346</v>
      </c>
      <c r="E13" s="2">
        <v>20.185355390000002</v>
      </c>
      <c r="F13" s="2">
        <v>14.13877205</v>
      </c>
      <c r="G13" s="2">
        <v>30.031020000000002</v>
      </c>
    </row>
    <row r="14" spans="1:7" x14ac:dyDescent="0.2">
      <c r="B14">
        <f t="shared" si="0"/>
        <v>1.7200000000000006</v>
      </c>
      <c r="C14" s="2">
        <v>11.95833</v>
      </c>
      <c r="D14" s="2">
        <v>11.21</v>
      </c>
      <c r="E14" s="2">
        <v>18.12</v>
      </c>
      <c r="F14" s="2">
        <v>12.12</v>
      </c>
      <c r="G14" s="2">
        <v>21.76174</v>
      </c>
    </row>
    <row r="15" spans="1:7" x14ac:dyDescent="0.2">
      <c r="B15">
        <f t="shared" si="0"/>
        <v>1.7800000000000007</v>
      </c>
      <c r="C15" s="2">
        <v>11.711639999999999</v>
      </c>
      <c r="D15" s="2">
        <v>13.67</v>
      </c>
      <c r="E15" s="2">
        <v>10.54</v>
      </c>
      <c r="F15" s="2">
        <v>15.45</v>
      </c>
      <c r="G15" s="2">
        <v>22.876740000000002</v>
      </c>
    </row>
    <row r="18" spans="1:13" x14ac:dyDescent="0.2">
      <c r="A18" s="12" t="s">
        <v>226</v>
      </c>
      <c r="B18" s="4" t="s">
        <v>71</v>
      </c>
      <c r="C18" s="2" t="s">
        <v>379</v>
      </c>
    </row>
    <row r="19" spans="1:13" x14ac:dyDescent="0.2">
      <c r="B19" s="4" t="s">
        <v>72</v>
      </c>
      <c r="C19" s="2" t="s">
        <v>378</v>
      </c>
    </row>
    <row r="21" spans="1:13" x14ac:dyDescent="0.2">
      <c r="A21" s="12" t="s">
        <v>221</v>
      </c>
      <c r="B21" t="s">
        <v>73</v>
      </c>
    </row>
    <row r="22" spans="1:13" x14ac:dyDescent="0.2">
      <c r="B22">
        <v>66.67</v>
      </c>
    </row>
    <row r="23" spans="1:13" x14ac:dyDescent="0.2">
      <c r="B23">
        <v>69</v>
      </c>
    </row>
    <row r="24" spans="1:13" x14ac:dyDescent="0.2">
      <c r="B24">
        <v>111</v>
      </c>
    </row>
    <row r="25" spans="1:13" x14ac:dyDescent="0.2">
      <c r="B25">
        <v>141.69999999999999</v>
      </c>
    </row>
    <row r="26" spans="1:13" x14ac:dyDescent="0.2">
      <c r="B26">
        <v>245.3</v>
      </c>
    </row>
    <row r="27" spans="1:13" x14ac:dyDescent="0.2">
      <c r="B27">
        <v>136</v>
      </c>
    </row>
    <row r="28" spans="1:13" x14ac:dyDescent="0.2">
      <c r="B28">
        <v>91</v>
      </c>
    </row>
    <row r="30" spans="1:13" x14ac:dyDescent="0.2">
      <c r="A30" s="21" t="s">
        <v>176</v>
      </c>
      <c r="B30" s="25" t="s">
        <v>178</v>
      </c>
      <c r="C30" s="25"/>
      <c r="D30" s="25" t="s">
        <v>180</v>
      </c>
      <c r="E30" s="25"/>
      <c r="F30" s="3"/>
      <c r="G30" s="21" t="s">
        <v>203</v>
      </c>
      <c r="H30" s="25" t="s">
        <v>178</v>
      </c>
      <c r="I30" s="25"/>
      <c r="J30" s="25" t="s">
        <v>227</v>
      </c>
      <c r="K30" s="25"/>
      <c r="L30" s="23"/>
      <c r="M30" s="23"/>
    </row>
    <row r="31" spans="1:13" x14ac:dyDescent="0.2">
      <c r="A31" s="3"/>
      <c r="B31" s="3" t="s">
        <v>205</v>
      </c>
      <c r="C31" s="3" t="s">
        <v>228</v>
      </c>
      <c r="D31" s="3" t="s">
        <v>205</v>
      </c>
      <c r="E31" s="3" t="s">
        <v>229</v>
      </c>
      <c r="F31" s="3"/>
      <c r="G31" s="3"/>
      <c r="H31" s="3" t="s">
        <v>205</v>
      </c>
      <c r="I31" s="3" t="s">
        <v>230</v>
      </c>
      <c r="J31" s="3" t="s">
        <v>205</v>
      </c>
      <c r="K31" s="3" t="s">
        <v>206</v>
      </c>
      <c r="L31" s="1"/>
      <c r="M31" s="1"/>
    </row>
    <row r="32" spans="1:13" x14ac:dyDescent="0.2">
      <c r="A32" s="3"/>
      <c r="B32" s="2">
        <v>49.428330000000003</v>
      </c>
      <c r="C32" s="2">
        <v>8.6917670000000005</v>
      </c>
      <c r="D32" s="2">
        <v>5.6291260000000003</v>
      </c>
      <c r="E32" s="2">
        <v>-4.9118599999999999</v>
      </c>
      <c r="F32" s="3"/>
      <c r="G32" s="3"/>
      <c r="H32" s="2">
        <v>60.545960000000001</v>
      </c>
      <c r="I32" s="2">
        <v>70.624110000000002</v>
      </c>
      <c r="J32" s="2">
        <v>-2.52868</v>
      </c>
      <c r="K32" s="2">
        <v>1.5909899999999999</v>
      </c>
      <c r="L32" s="2"/>
      <c r="M32" s="2"/>
    </row>
    <row r="33" spans="1:13" x14ac:dyDescent="0.2">
      <c r="A33" s="3"/>
      <c r="B33" s="2">
        <v>36.297820000000002</v>
      </c>
      <c r="C33" s="2">
        <v>32.241959999999999</v>
      </c>
      <c r="D33" s="2">
        <v>-10.0626</v>
      </c>
      <c r="E33" s="2">
        <v>1.062584</v>
      </c>
      <c r="F33" s="3"/>
      <c r="G33" s="3"/>
      <c r="H33" s="2">
        <v>10.272209999999999</v>
      </c>
      <c r="I33" s="2">
        <v>10.464840000000001</v>
      </c>
      <c r="J33" s="2">
        <v>-11.304399999999999</v>
      </c>
      <c r="K33" s="2">
        <v>-0.31895000000000001</v>
      </c>
      <c r="L33" s="2"/>
      <c r="M33" s="2"/>
    </row>
    <row r="34" spans="1:13" x14ac:dyDescent="0.2">
      <c r="A34" s="3"/>
      <c r="B34" s="2">
        <v>41.054749999999999</v>
      </c>
      <c r="C34" s="2">
        <v>13.41269</v>
      </c>
      <c r="D34" s="2">
        <v>-2.4386399999999999</v>
      </c>
      <c r="E34" s="2">
        <v>-7.2087300000000001</v>
      </c>
      <c r="F34" s="3"/>
      <c r="G34" s="3"/>
      <c r="H34" s="2">
        <v>22.476680000000002</v>
      </c>
      <c r="I34" s="2">
        <v>44.144199999999998</v>
      </c>
      <c r="J34" s="2">
        <v>0.85650400000000004</v>
      </c>
      <c r="K34" s="2">
        <v>3.0264000000000002</v>
      </c>
      <c r="L34" s="2"/>
      <c r="M34" s="2"/>
    </row>
    <row r="35" spans="1:13" x14ac:dyDescent="0.2">
      <c r="A35" s="3"/>
      <c r="B35" s="2">
        <v>55.441549999999999</v>
      </c>
      <c r="C35" s="2">
        <v>14.125400000000001</v>
      </c>
      <c r="D35" s="2">
        <v>-2.5381</v>
      </c>
      <c r="E35" s="2">
        <v>-2.0768399999999998</v>
      </c>
      <c r="F35" s="3"/>
      <c r="G35" s="3"/>
      <c r="H35" s="2">
        <v>15.95288</v>
      </c>
      <c r="I35" s="2">
        <v>9.3852899999999995</v>
      </c>
      <c r="J35" s="2">
        <v>-0.75375000000000003</v>
      </c>
      <c r="K35" s="2">
        <v>-1.45506</v>
      </c>
      <c r="L35" s="2"/>
      <c r="M35" s="2"/>
    </row>
    <row r="36" spans="1:13" x14ac:dyDescent="0.2">
      <c r="A36" s="3"/>
      <c r="B36" s="2">
        <v>83.502690000000001</v>
      </c>
      <c r="C36" s="2">
        <v>22.6112</v>
      </c>
      <c r="D36" s="2">
        <v>1.124873</v>
      </c>
      <c r="E36" s="2">
        <v>-4.4423599999999999</v>
      </c>
      <c r="F36" s="3"/>
      <c r="G36" s="3"/>
      <c r="H36" s="2">
        <v>32.0869</v>
      </c>
      <c r="I36" s="2">
        <v>30.79318</v>
      </c>
      <c r="J36" s="2">
        <v>2.9112119999999999</v>
      </c>
      <c r="K36" s="2">
        <v>-1.24258</v>
      </c>
      <c r="L36" s="2"/>
      <c r="M36" s="2"/>
    </row>
    <row r="37" spans="1:13" x14ac:dyDescent="0.2">
      <c r="B37" s="2"/>
      <c r="C37" s="2"/>
      <c r="D37" s="2"/>
      <c r="E37" s="2"/>
      <c r="F37" s="2"/>
      <c r="I37" s="2"/>
      <c r="J37" s="2"/>
      <c r="K37" s="2"/>
      <c r="L37" s="2"/>
      <c r="M37" s="2"/>
    </row>
    <row r="38" spans="1:13" x14ac:dyDescent="0.2">
      <c r="B38" s="2"/>
      <c r="C38" s="2"/>
      <c r="D38" s="2"/>
      <c r="E38" s="2"/>
      <c r="F38" s="2"/>
      <c r="I38" s="2"/>
      <c r="J38" s="2"/>
      <c r="K38" s="2"/>
      <c r="L38" s="2"/>
      <c r="M38" s="2"/>
    </row>
    <row r="39" spans="1:13" x14ac:dyDescent="0.2">
      <c r="B39" s="2"/>
      <c r="C39" s="2"/>
      <c r="D39" s="2"/>
      <c r="E39" s="2"/>
      <c r="F39" s="2"/>
      <c r="I39" s="2"/>
      <c r="J39" s="2"/>
      <c r="K39" s="2"/>
      <c r="L39" s="2"/>
      <c r="M39" s="2"/>
    </row>
    <row r="40" spans="1:13" x14ac:dyDescent="0.2">
      <c r="B40" s="2"/>
      <c r="C40" s="2"/>
      <c r="D40" s="2"/>
      <c r="E40" s="2"/>
      <c r="F40" s="2"/>
      <c r="I40" s="2"/>
      <c r="J40" s="2"/>
      <c r="K40" s="2"/>
      <c r="L40" s="2"/>
      <c r="M40" s="2"/>
    </row>
    <row r="41" spans="1:13" x14ac:dyDescent="0.2">
      <c r="B41" s="2"/>
      <c r="C41" s="2"/>
      <c r="D41" s="2"/>
      <c r="E41" s="2"/>
      <c r="F41" s="2"/>
      <c r="I41" s="2"/>
      <c r="J41" s="2"/>
      <c r="K41" s="2"/>
      <c r="L41" s="2"/>
      <c r="M41" s="2"/>
    </row>
    <row r="42" spans="1:13" x14ac:dyDescent="0.2">
      <c r="B42" s="2"/>
      <c r="C42" s="2"/>
      <c r="D42" s="2"/>
      <c r="E42" s="2"/>
      <c r="F42" s="2"/>
      <c r="I42" s="2"/>
      <c r="J42" s="2"/>
      <c r="K42" s="2"/>
      <c r="L42" s="2"/>
      <c r="M42" s="2"/>
    </row>
    <row r="43" spans="1:13" x14ac:dyDescent="0.2">
      <c r="B43" s="2"/>
      <c r="C43" s="2"/>
      <c r="D43" s="2"/>
      <c r="E43" s="2"/>
      <c r="F43" s="2"/>
      <c r="I43" s="2"/>
      <c r="J43" s="2"/>
      <c r="K43" s="2"/>
      <c r="L43" s="2"/>
      <c r="M43" s="2"/>
    </row>
    <row r="44" spans="1:13" x14ac:dyDescent="0.2">
      <c r="B44" s="2"/>
      <c r="C44" s="2"/>
      <c r="D44" s="2"/>
      <c r="E44" s="2"/>
      <c r="F44" s="2"/>
      <c r="I44" s="2"/>
      <c r="J44" s="2"/>
      <c r="K44" s="2"/>
      <c r="L44" s="2"/>
      <c r="M44" s="2"/>
    </row>
    <row r="45" spans="1:13" x14ac:dyDescent="0.2">
      <c r="B45" s="2"/>
      <c r="C45" s="2"/>
      <c r="D45" s="2"/>
      <c r="E45" s="2"/>
      <c r="F45" s="2"/>
      <c r="I45" s="2"/>
      <c r="J45" s="2"/>
      <c r="K45" s="2"/>
      <c r="L45" s="2"/>
      <c r="M45" s="2"/>
    </row>
    <row r="46" spans="1:13" x14ac:dyDescent="0.2">
      <c r="B46" s="2"/>
      <c r="C46" s="2"/>
      <c r="D46" s="2"/>
      <c r="E46" s="2"/>
      <c r="F46" s="2"/>
      <c r="I46" s="2"/>
      <c r="J46" s="2"/>
      <c r="K46" s="2"/>
      <c r="L46" s="2"/>
      <c r="M46" s="2"/>
    </row>
    <row r="47" spans="1:13" x14ac:dyDescent="0.2">
      <c r="B47" s="2"/>
      <c r="C47" s="2"/>
      <c r="D47" s="2"/>
      <c r="E47" s="2"/>
      <c r="F47" s="2"/>
      <c r="I47" s="2"/>
      <c r="J47" s="2"/>
      <c r="K47" s="2"/>
      <c r="L47" s="2"/>
      <c r="M47" s="2"/>
    </row>
    <row r="48" spans="1:13" x14ac:dyDescent="0.2">
      <c r="B48" s="2"/>
      <c r="C48" s="2"/>
      <c r="D48" s="2"/>
      <c r="E48" s="2"/>
      <c r="F48" s="2"/>
      <c r="I48" s="2"/>
      <c r="J48" s="2"/>
      <c r="K48" s="2"/>
      <c r="L48" s="2"/>
      <c r="M48" s="2"/>
    </row>
    <row r="49" spans="2:13" x14ac:dyDescent="0.2">
      <c r="B49" s="2"/>
      <c r="C49" s="2"/>
      <c r="D49" s="2"/>
      <c r="E49" s="2"/>
      <c r="F49" s="2"/>
      <c r="I49" s="2"/>
      <c r="J49" s="2"/>
      <c r="K49" s="2"/>
      <c r="L49" s="2"/>
      <c r="M49" s="2"/>
    </row>
    <row r="50" spans="2:13" x14ac:dyDescent="0.2">
      <c r="B50" s="2"/>
      <c r="C50" s="2"/>
      <c r="D50" s="2"/>
      <c r="E50" s="2"/>
      <c r="F50" s="2"/>
      <c r="I50" s="2"/>
      <c r="J50" s="2"/>
      <c r="K50" s="2"/>
      <c r="L50" s="2"/>
      <c r="M50" s="2"/>
    </row>
    <row r="51" spans="2:13" x14ac:dyDescent="0.2">
      <c r="B51" s="2"/>
      <c r="C51" s="2"/>
      <c r="D51" s="2"/>
      <c r="E51" s="2"/>
      <c r="F51" s="2"/>
      <c r="I51" s="2"/>
      <c r="J51" s="2"/>
      <c r="K51" s="2"/>
      <c r="L51" s="2"/>
      <c r="M51" s="2"/>
    </row>
    <row r="52" spans="2:13" x14ac:dyDescent="0.2">
      <c r="B52" s="2"/>
      <c r="C52" s="2"/>
      <c r="D52" s="2"/>
      <c r="E52" s="2"/>
      <c r="F52" s="2"/>
      <c r="I52" s="2"/>
      <c r="J52" s="2"/>
      <c r="K52" s="2"/>
      <c r="L52" s="2"/>
      <c r="M52" s="2"/>
    </row>
    <row r="53" spans="2:13" x14ac:dyDescent="0.2">
      <c r="B53" s="2"/>
      <c r="C53" s="2"/>
      <c r="D53" s="2"/>
      <c r="E53" s="2"/>
      <c r="F53" s="2"/>
      <c r="I53" s="2"/>
      <c r="J53" s="2"/>
      <c r="K53" s="2"/>
      <c r="L53" s="2"/>
      <c r="M53" s="2"/>
    </row>
    <row r="54" spans="2:13" x14ac:dyDescent="0.2">
      <c r="B54" s="2"/>
      <c r="C54" s="2"/>
      <c r="D54" s="2"/>
      <c r="E54" s="2"/>
      <c r="F54" s="2"/>
      <c r="I54" s="2"/>
      <c r="J54" s="2"/>
      <c r="K54" s="2"/>
      <c r="L54" s="2"/>
      <c r="M54" s="2"/>
    </row>
    <row r="55" spans="2:13" x14ac:dyDescent="0.2">
      <c r="B55" s="2"/>
      <c r="C55" s="2"/>
      <c r="D55" s="2"/>
      <c r="E55" s="2"/>
      <c r="F55" s="2"/>
      <c r="I55" s="2"/>
      <c r="J55" s="2"/>
      <c r="K55" s="2"/>
      <c r="L55" s="2"/>
      <c r="M55" s="2"/>
    </row>
    <row r="56" spans="2:13" x14ac:dyDescent="0.2">
      <c r="B56" s="2"/>
      <c r="C56" s="2"/>
      <c r="D56" s="2"/>
      <c r="E56" s="2"/>
      <c r="F56" s="2"/>
      <c r="I56" s="2"/>
      <c r="J56" s="2"/>
      <c r="K56" s="2"/>
      <c r="L56" s="2"/>
      <c r="M56" s="2"/>
    </row>
    <row r="57" spans="2:13" x14ac:dyDescent="0.2">
      <c r="B57" s="2"/>
      <c r="C57" s="2"/>
      <c r="D57" s="2"/>
      <c r="E57" s="2"/>
      <c r="F57" s="2"/>
      <c r="I57" s="2"/>
      <c r="J57" s="2"/>
      <c r="K57" s="2"/>
      <c r="L57" s="2"/>
      <c r="M57" s="2"/>
    </row>
    <row r="58" spans="2:13" x14ac:dyDescent="0.2">
      <c r="B58" s="2"/>
      <c r="C58" s="2"/>
      <c r="D58" s="2"/>
      <c r="E58" s="2"/>
      <c r="F58" s="2"/>
      <c r="I58" s="2"/>
      <c r="J58" s="2"/>
      <c r="K58" s="2"/>
      <c r="L58" s="2"/>
      <c r="M58" s="2"/>
    </row>
    <row r="59" spans="2:13" x14ac:dyDescent="0.2">
      <c r="B59" s="2"/>
      <c r="C59" s="2"/>
      <c r="D59" s="2"/>
      <c r="E59" s="2"/>
      <c r="F59" s="2"/>
      <c r="I59" s="2"/>
      <c r="J59" s="2"/>
      <c r="K59" s="2"/>
      <c r="L59" s="2"/>
      <c r="M59" s="2"/>
    </row>
    <row r="60" spans="2:13" x14ac:dyDescent="0.2">
      <c r="B60" s="2"/>
      <c r="C60" s="2"/>
      <c r="D60" s="2"/>
      <c r="E60" s="2"/>
      <c r="F60" s="2"/>
      <c r="I60" s="2"/>
      <c r="J60" s="2"/>
      <c r="K60" s="2"/>
      <c r="L60" s="2"/>
      <c r="M60" s="2"/>
    </row>
    <row r="61" spans="2:13" x14ac:dyDescent="0.2">
      <c r="B61" s="2"/>
      <c r="C61" s="2"/>
      <c r="D61" s="2"/>
      <c r="E61" s="2"/>
      <c r="F61" s="2"/>
      <c r="I61" s="2"/>
      <c r="J61" s="2"/>
      <c r="K61" s="2"/>
      <c r="L61" s="2"/>
      <c r="M61" s="2"/>
    </row>
    <row r="62" spans="2:13" x14ac:dyDescent="0.2">
      <c r="B62" s="2"/>
      <c r="C62" s="2"/>
      <c r="D62" s="2"/>
      <c r="E62" s="2"/>
      <c r="F62" s="2"/>
    </row>
    <row r="63" spans="2:13" x14ac:dyDescent="0.2">
      <c r="B63" s="2"/>
      <c r="C63" s="2"/>
      <c r="D63" s="2"/>
      <c r="E63" s="2"/>
      <c r="F63" s="2"/>
    </row>
    <row r="64" spans="2:13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</sheetData>
  <mergeCells count="5">
    <mergeCell ref="B30:C30"/>
    <mergeCell ref="L30:M30"/>
    <mergeCell ref="D30:E30"/>
    <mergeCell ref="H30:I30"/>
    <mergeCell ref="J30:K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9</vt:lpstr>
      <vt:lpstr>Fig. 10</vt:lpstr>
      <vt:lpstr>S. Fig. 2</vt:lpstr>
      <vt:lpstr>S. Fig. 3</vt:lpstr>
      <vt:lpstr>S. Fig. 4</vt:lpstr>
      <vt:lpstr>S. Fig. 5</vt:lpstr>
      <vt:lpstr>S. Fig. 7</vt:lpstr>
      <vt:lpstr>S. Fig. 8</vt:lpstr>
      <vt:lpstr>S. Fig. 9</vt:lpstr>
      <vt:lpstr>S. Fig. 10</vt:lpstr>
      <vt:lpstr>S.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Xiao</dc:creator>
  <cp:lastModifiedBy>Cheng Xiao</cp:lastModifiedBy>
  <dcterms:created xsi:type="dcterms:W3CDTF">2022-09-18T12:25:48Z</dcterms:created>
  <dcterms:modified xsi:type="dcterms:W3CDTF">2022-11-29T15:42:36Z</dcterms:modified>
</cp:coreProperties>
</file>