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zebra14/Documents/Trabajo/science/2019_p3/202109_p3in1_paper/submit_v2/02_natcom/rebuttal1/submit/"/>
    </mc:Choice>
  </mc:AlternateContent>
  <xr:revisionPtr revIDLastSave="0" documentId="13_ncr:1_{1B0A9C27-A82E-424C-830E-98FED6CD337E}" xr6:coauthVersionLast="45" xr6:coauthVersionMax="47" xr10:uidLastSave="{00000000-0000-0000-0000-000000000000}"/>
  <bookViews>
    <workbookView xWindow="3160" yWindow="460" windowWidth="32400" windowHeight="18100" xr2:uid="{00000000-000D-0000-FFFF-FFFF00000000}"/>
  </bookViews>
  <sheets>
    <sheet name="Figure 2" sheetId="5" r:id="rId1"/>
    <sheet name="Figure 5" sheetId="3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4" i="3" l="1"/>
  <c r="M14" i="3"/>
  <c r="L8" i="3"/>
  <c r="M8" i="3"/>
  <c r="E14" i="3"/>
  <c r="F14" i="3"/>
  <c r="E8" i="3"/>
  <c r="F8" i="3"/>
  <c r="M15" i="3"/>
  <c r="L15" i="3"/>
  <c r="F15" i="3"/>
  <c r="E15" i="3"/>
  <c r="M13" i="3"/>
  <c r="L13" i="3"/>
  <c r="F13" i="3"/>
  <c r="E13" i="3"/>
  <c r="M12" i="3"/>
  <c r="L12" i="3"/>
  <c r="F12" i="3"/>
  <c r="E12" i="3"/>
  <c r="M9" i="3"/>
  <c r="L9" i="3"/>
  <c r="F9" i="3"/>
  <c r="E9" i="3"/>
  <c r="M7" i="3"/>
  <c r="L7" i="3"/>
  <c r="F7" i="3"/>
  <c r="E7" i="3"/>
  <c r="M6" i="3"/>
  <c r="L6" i="3"/>
  <c r="F6" i="3"/>
  <c r="E6" i="3"/>
</calcChain>
</file>

<file path=xl/sharedStrings.xml><?xml version="1.0" encoding="utf-8"?>
<sst xmlns="http://schemas.openxmlformats.org/spreadsheetml/2006/main" count="181" uniqueCount="95">
  <si>
    <t>IP Myc: Dynabeads anti-mouse + 9E10</t>
  </si>
  <si>
    <t>IP Myc</t>
  </si>
  <si>
    <t>C53 WT prep2</t>
  </si>
  <si>
    <t>C53 WT prep3</t>
  </si>
  <si>
    <t>IP IN1</t>
  </si>
  <si>
    <t>SCR1</t>
  </si>
  <si>
    <t>C53 Delta prep1</t>
  </si>
  <si>
    <t>C53 Delta prep2</t>
  </si>
  <si>
    <t>C53 WT prep1</t>
  </si>
  <si>
    <t>C53 Delta prep3</t>
  </si>
  <si>
    <t>GAL1</t>
  </si>
  <si>
    <t>pvalue</t>
  </si>
  <si>
    <t>WT versus rpc53∆2-280 Unpaired t test with Welch's correction</t>
  </si>
  <si>
    <t>*</t>
  </si>
  <si>
    <t>Yes</t>
  </si>
  <si>
    <t>Two-tailed</t>
  </si>
  <si>
    <t>t=3,445, df=3,999</t>
  </si>
  <si>
    <t>P value</t>
  </si>
  <si>
    <t>P value summary</t>
  </si>
  <si>
    <t>Significantly different (P &lt; 0.05)?</t>
  </si>
  <si>
    <t>One- or two-tailed P value?</t>
  </si>
  <si>
    <t>Welch-corrected t, df</t>
  </si>
  <si>
    <t>**</t>
  </si>
  <si>
    <t>t=7,394, df=3,648</t>
  </si>
  <si>
    <t>ns</t>
  </si>
  <si>
    <t>No</t>
  </si>
  <si>
    <t>t=1,109, df=3,485</t>
  </si>
  <si>
    <t>&gt;0,9999</t>
  </si>
  <si>
    <t>t=0,000, df=4,000</t>
  </si>
  <si>
    <t>IP IN</t>
  </si>
  <si>
    <t>t=7,631, df=2,030</t>
  </si>
  <si>
    <t>t=4,648, df=3,670</t>
  </si>
  <si>
    <t>t=0,3162, df=3,448</t>
  </si>
  <si>
    <t>t=0,5000, df=3,200</t>
  </si>
  <si>
    <t>IP-C160-Myc</t>
  </si>
  <si>
    <t>IP-IN</t>
  </si>
  <si>
    <t>18S</t>
  </si>
  <si>
    <t>tDNAIleu</t>
  </si>
  <si>
    <t>tDNA-Ileu</t>
  </si>
  <si>
    <t>Mean</t>
  </si>
  <si>
    <t>SD</t>
  </si>
  <si>
    <t>IP IN1: Dynabeads Protein A + anti-IN1</t>
  </si>
  <si>
    <t>Strains C160myc C53WT &amp; C160myc C53delta2-280. 3 independent preps/cultures. Cultures:  50ml @ 24°C in YPD, DO=1. same extract divided in 2: for anti-Myc and anti-IN1 IP, respectively</t>
  </si>
  <si>
    <t>tRNAIleu=tDNA-Ile</t>
  </si>
  <si>
    <t>35S-E1= 18S</t>
  </si>
  <si>
    <t>RPC53</t>
  </si>
  <si>
    <t>rpc53∆2-280</t>
  </si>
  <si>
    <t>Figure 2D</t>
  </si>
  <si>
    <t>AC40sc</t>
  </si>
  <si>
    <t>AC40sp</t>
  </si>
  <si>
    <t>Figure 2E</t>
  </si>
  <si>
    <t>Figure 5C</t>
  </si>
  <si>
    <t xml:space="preserve">Median </t>
  </si>
  <si>
    <t>C53 wt</t>
  </si>
  <si>
    <t>LV1815</t>
  </si>
  <si>
    <r>
      <t>C53</t>
    </r>
    <r>
      <rPr>
        <sz val="14"/>
        <color theme="1"/>
        <rFont val="Dubai"/>
        <family val="2"/>
      </rPr>
      <t>∆2-280</t>
    </r>
  </si>
  <si>
    <t>LV1817</t>
  </si>
  <si>
    <t>&lt; 8,0E-09</t>
  </si>
  <si>
    <t>&lt; 9,4E-09</t>
  </si>
  <si>
    <t>&lt; 1,1E-08</t>
  </si>
  <si>
    <t>&lt; 2,5E-09</t>
  </si>
  <si>
    <t>yJR30</t>
  </si>
  <si>
    <t>yJR29</t>
  </si>
  <si>
    <t>Unpaired t test with Welch's correction</t>
  </si>
  <si>
    <t>C53 WT vs C53∆2-280</t>
  </si>
  <si>
    <t>Table Analyzed</t>
  </si>
  <si>
    <t>transposition at 25C</t>
  </si>
  <si>
    <t>Column B</t>
  </si>
  <si>
    <t>C53∆2-280</t>
  </si>
  <si>
    <t>vs.</t>
  </si>
  <si>
    <t>vs,</t>
  </si>
  <si>
    <t>Column A</t>
  </si>
  <si>
    <t>C53</t>
  </si>
  <si>
    <t>t=5,298, df=5,016</t>
  </si>
  <si>
    <t>How big is the difference?</t>
  </si>
  <si>
    <t>Mean of column A</t>
  </si>
  <si>
    <t>Mean of column B</t>
  </si>
  <si>
    <t>Difference between means (B - A) ± SEM</t>
  </si>
  <si>
    <t>-2,902e-007 ± 5,478e-008</t>
  </si>
  <si>
    <t>95% confidence interval</t>
  </si>
  <si>
    <t>-4,309e-007 to -1,496e-007</t>
  </si>
  <si>
    <t>R squared (eta squared)</t>
  </si>
  <si>
    <t>F test to compare variances</t>
  </si>
  <si>
    <t>F, DFn, Dfd</t>
  </si>
  <si>
    <t>615,0, 5, 5</t>
  </si>
  <si>
    <t>&lt;0,0001</t>
  </si>
  <si>
    <t>****</t>
  </si>
  <si>
    <t>Data analyzed</t>
  </si>
  <si>
    <t>Sample size, column A</t>
  </si>
  <si>
    <t>Sample size, column B</t>
  </si>
  <si>
    <t>AC40Sp</t>
  </si>
  <si>
    <t>AC40Sc</t>
  </si>
  <si>
    <t>t=1,005, df=1,067</t>
  </si>
  <si>
    <t>-9,450e-008 ± 9,405e-008</t>
  </si>
  <si>
    <t>-1,125e-006 to 9,360e-007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</si>
</sst>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21" x14ac:knownFonts="1">
    <font>
      <sz val="12"/>
      <color theme="1"/>
      <name val="Calibri"/>
      <family val="2"/>
      <scheme val="minor"/>
    </font>
    <font>
      <sz val="10"/>
      <name val="Verdana"/>
      <family val="2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rgb="FFFF0000"/>
      <name val="Calibri (Corps)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Dubai"/>
      <family val="2"/>
    </font>
    <font>
      <sz val="9"/>
      <name val="Arial"/>
      <family val="2"/>
    </font>
    <font>
      <sz val="9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1B3E1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2" fontId="3" fillId="0" borderId="11" xfId="0" applyNumberFormat="1" applyFont="1" applyBorder="1"/>
    <xf numFmtId="2" fontId="3" fillId="0" borderId="12" xfId="0" applyNumberFormat="1" applyFont="1" applyBorder="1"/>
    <xf numFmtId="2" fontId="2" fillId="0" borderId="15" xfId="0" applyNumberFormat="1" applyFont="1" applyBorder="1"/>
    <xf numFmtId="2" fontId="2" fillId="0" borderId="16" xfId="0" applyNumberFormat="1" applyFont="1" applyBorder="1"/>
    <xf numFmtId="2" fontId="2" fillId="0" borderId="11" xfId="0" applyNumberFormat="1" applyFont="1" applyBorder="1"/>
    <xf numFmtId="2" fontId="2" fillId="0" borderId="2" xfId="0" applyNumberFormat="1" applyFont="1" applyBorder="1"/>
    <xf numFmtId="2" fontId="2" fillId="0" borderId="17" xfId="0" applyNumberFormat="1" applyFont="1" applyBorder="1"/>
    <xf numFmtId="2" fontId="2" fillId="0" borderId="10" xfId="0" applyNumberFormat="1" applyFont="1" applyBorder="1"/>
    <xf numFmtId="2" fontId="0" fillId="0" borderId="0" xfId="0" applyNumberFormat="1" applyAlignment="1">
      <alignment horizontal="center" vertical="top" wrapText="1"/>
    </xf>
    <xf numFmtId="2" fontId="4" fillId="0" borderId="0" xfId="0" applyNumberFormat="1" applyFont="1" applyAlignment="1">
      <alignment horizontal="center"/>
    </xf>
    <xf numFmtId="2" fontId="0" fillId="0" borderId="0" xfId="0" applyNumberFormat="1"/>
    <xf numFmtId="2" fontId="0" fillId="0" borderId="4" xfId="0" applyNumberFormat="1" applyBorder="1"/>
    <xf numFmtId="2" fontId="0" fillId="0" borderId="6" xfId="0" applyNumberFormat="1" applyBorder="1"/>
    <xf numFmtId="2" fontId="3" fillId="0" borderId="4" xfId="0" applyNumberFormat="1" applyFont="1" applyBorder="1"/>
    <xf numFmtId="2" fontId="6" fillId="2" borderId="5" xfId="0" applyNumberFormat="1" applyFont="1" applyFill="1" applyBorder="1"/>
    <xf numFmtId="2" fontId="6" fillId="0" borderId="5" xfId="0" applyNumberFormat="1" applyFont="1" applyBorder="1"/>
    <xf numFmtId="2" fontId="6" fillId="0" borderId="13" xfId="0" applyNumberFormat="1" applyFont="1" applyBorder="1"/>
    <xf numFmtId="2" fontId="6" fillId="0" borderId="18" xfId="0" applyNumberFormat="1" applyFont="1" applyBorder="1"/>
    <xf numFmtId="2" fontId="6" fillId="0" borderId="11" xfId="0" applyNumberFormat="1" applyFont="1" applyBorder="1"/>
    <xf numFmtId="2" fontId="6" fillId="0" borderId="1" xfId="0" applyNumberFormat="1" applyFont="1" applyBorder="1"/>
    <xf numFmtId="2" fontId="6" fillId="0" borderId="7" xfId="0" applyNumberFormat="1" applyFont="1" applyBorder="1"/>
    <xf numFmtId="2" fontId="6" fillId="2" borderId="7" xfId="0" applyNumberFormat="1" applyFont="1" applyFill="1" applyBorder="1"/>
    <xf numFmtId="2" fontId="3" fillId="0" borderId="8" xfId="0" applyNumberFormat="1" applyFont="1" applyBorder="1"/>
    <xf numFmtId="2" fontId="6" fillId="0" borderId="19" xfId="0" applyNumberFormat="1" applyFont="1" applyBorder="1"/>
    <xf numFmtId="2" fontId="2" fillId="0" borderId="18" xfId="0" applyNumberFormat="1" applyFont="1" applyBorder="1"/>
    <xf numFmtId="2" fontId="2" fillId="0" borderId="14" xfId="0" applyNumberFormat="1" applyFont="1" applyBorder="1"/>
    <xf numFmtId="2" fontId="6" fillId="0" borderId="16" xfId="0" applyNumberFormat="1" applyFont="1" applyBorder="1"/>
    <xf numFmtId="2" fontId="6" fillId="0" borderId="0" xfId="0" applyNumberFormat="1" applyFont="1"/>
    <xf numFmtId="2" fontId="2" fillId="0" borderId="19" xfId="0" applyNumberFormat="1" applyFont="1" applyBorder="1"/>
    <xf numFmtId="2" fontId="2" fillId="0" borderId="5" xfId="0" applyNumberFormat="1" applyFont="1" applyBorder="1"/>
    <xf numFmtId="2" fontId="2" fillId="0" borderId="7" xfId="0" applyNumberFormat="1" applyFont="1" applyBorder="1"/>
    <xf numFmtId="2" fontId="2" fillId="0" borderId="20" xfId="0" applyNumberFormat="1" applyFont="1" applyBorder="1"/>
    <xf numFmtId="2" fontId="3" fillId="0" borderId="9" xfId="0" applyNumberFormat="1" applyFont="1" applyBorder="1"/>
    <xf numFmtId="2" fontId="2" fillId="2" borderId="21" xfId="0" applyNumberFormat="1" applyFont="1" applyFill="1" applyBorder="1"/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0" fontId="8" fillId="0" borderId="0" xfId="0" applyFont="1" applyAlignment="1">
      <alignment wrapText="1"/>
    </xf>
    <xf numFmtId="2" fontId="4" fillId="0" borderId="4" xfId="0" applyNumberFormat="1" applyFont="1" applyBorder="1" applyAlignment="1">
      <alignment wrapText="1"/>
    </xf>
    <xf numFmtId="0" fontId="7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1" fillId="0" borderId="0" xfId="0" applyFont="1"/>
    <xf numFmtId="0" fontId="12" fillId="0" borderId="0" xfId="0" applyFont="1"/>
    <xf numFmtId="0" fontId="0" fillId="0" borderId="22" xfId="0" applyBorder="1"/>
    <xf numFmtId="0" fontId="13" fillId="3" borderId="0" xfId="0" applyFont="1" applyFill="1"/>
    <xf numFmtId="0" fontId="13" fillId="4" borderId="0" xfId="0" applyFont="1" applyFill="1"/>
    <xf numFmtId="0" fontId="14" fillId="0" borderId="22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7" fillId="0" borderId="22" xfId="0" applyFont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164" fontId="14" fillId="0" borderId="22" xfId="0" applyNumberFormat="1" applyFon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14" fillId="0" borderId="24" xfId="0" applyNumberFormat="1" applyFont="1" applyBorder="1" applyAlignment="1">
      <alignment horizontal="center" vertical="center"/>
    </xf>
    <xf numFmtId="164" fontId="0" fillId="0" borderId="0" xfId="0" applyNumberFormat="1"/>
    <xf numFmtId="0" fontId="0" fillId="6" borderId="23" xfId="0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0" fillId="0" borderId="24" xfId="0" applyBorder="1"/>
    <xf numFmtId="0" fontId="0" fillId="8" borderId="22" xfId="0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" fillId="0" borderId="0" xfId="0" applyFont="1"/>
    <xf numFmtId="14" fontId="0" fillId="0" borderId="23" xfId="0" applyNumberFormat="1" applyBorder="1" applyAlignment="1">
      <alignment horizontal="center"/>
    </xf>
    <xf numFmtId="14" fontId="0" fillId="0" borderId="24" xfId="0" applyNumberFormat="1" applyBorder="1" applyAlignment="1">
      <alignment horizontal="center"/>
    </xf>
    <xf numFmtId="2" fontId="5" fillId="0" borderId="1" xfId="0" applyNumberFormat="1" applyFont="1" applyBorder="1" applyAlignment="1">
      <alignment horizontal="center" vertical="top" wrapText="1" shrinkToFit="1"/>
    </xf>
    <xf numFmtId="2" fontId="5" fillId="0" borderId="2" xfId="0" applyNumberFormat="1" applyFont="1" applyBorder="1" applyAlignment="1">
      <alignment horizontal="center" vertical="top" wrapText="1" shrinkToFit="1"/>
    </xf>
    <xf numFmtId="2" fontId="5" fillId="0" borderId="3" xfId="0" applyNumberFormat="1" applyFont="1" applyBorder="1" applyAlignment="1">
      <alignment horizontal="center" vertical="top" wrapText="1" shrinkToFit="1"/>
    </xf>
    <xf numFmtId="2" fontId="3" fillId="0" borderId="1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0" fillId="0" borderId="24" xfId="0" applyBorder="1" applyAlignment="1">
      <alignment horizontal="center"/>
    </xf>
    <xf numFmtId="14" fontId="0" fillId="0" borderId="25" xfId="0" applyNumberFormat="1" applyBorder="1" applyAlignment="1">
      <alignment horizontal="center"/>
    </xf>
  </cellXfs>
  <cellStyles count="6">
    <cellStyle name="Hipervínculo" xfId="2" builtinId="8" hidden="1"/>
    <cellStyle name="Hipervínculo" xfId="4" builtinId="8" hidden="1"/>
    <cellStyle name="Hipervínculo visitado" xfId="3" builtinId="9" hidden="1"/>
    <cellStyle name="Hipervínculo visitado" xfId="5" builtinId="9" hidden="1"/>
    <cellStyle name="Normal" xfId="0" builtinId="0"/>
    <cellStyle name="Normal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Binding Pol III</a:t>
            </a:r>
          </a:p>
          <a:p>
            <a:pPr>
              <a:defRPr/>
            </a:pPr>
            <a:r>
              <a:rPr lang="fr-FR" b="1"/>
              <a:t>%IP/INP</a:t>
            </a:r>
          </a:p>
        </c:rich>
      </c:tx>
      <c:layout>
        <c:manualLayout>
          <c:xMode val="edge"/>
          <c:yMode val="edge"/>
          <c:x val="0.487474519294886"/>
          <c:y val="9.08542134083852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C53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5'!$F$6:$F$7</c:f>
                <c:numCache>
                  <c:formatCode>General</c:formatCode>
                  <c:ptCount val="2"/>
                  <c:pt idx="0">
                    <c:v>4.149409945804635</c:v>
                  </c:pt>
                  <c:pt idx="1">
                    <c:v>1.2555536280593567</c:v>
                  </c:pt>
                </c:numCache>
              </c:numRef>
            </c:plus>
            <c:minus>
              <c:numRef>
                <c:f>'Figure 5'!$F$6:$F$7</c:f>
                <c:numCache>
                  <c:formatCode>General</c:formatCode>
                  <c:ptCount val="2"/>
                  <c:pt idx="0">
                    <c:v>4.149409945804635</c:v>
                  </c:pt>
                  <c:pt idx="1">
                    <c:v>1.2555536280593567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5'!$A$12:$A$15</c:f>
              <c:strCache>
                <c:ptCount val="4"/>
                <c:pt idx="0">
                  <c:v>SCR1</c:v>
                </c:pt>
                <c:pt idx="1">
                  <c:v>tDNAIleu</c:v>
                </c:pt>
                <c:pt idx="2">
                  <c:v>18S</c:v>
                </c:pt>
                <c:pt idx="3">
                  <c:v>GAL1</c:v>
                </c:pt>
              </c:strCache>
            </c:strRef>
          </c:cat>
          <c:val>
            <c:numRef>
              <c:f>'Figure 5'!$E$6:$E$9</c:f>
              <c:numCache>
                <c:formatCode>0.00</c:formatCode>
                <c:ptCount val="4"/>
                <c:pt idx="0">
                  <c:v>27.173341459395299</c:v>
                </c:pt>
                <c:pt idx="1">
                  <c:v>20.801564886517976</c:v>
                </c:pt>
                <c:pt idx="2">
                  <c:v>5.3116898790568683E-2</c:v>
                </c:pt>
                <c:pt idx="3">
                  <c:v>3.7818799591118411E-2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C9-2341-B3CE-A1113AA55077}"/>
            </c:ext>
          </c:extLst>
        </c:ser>
        <c:ser>
          <c:idx val="1"/>
          <c:order val="1"/>
          <c:tx>
            <c:v>C53d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5'!$F$12:$F$13</c:f>
                <c:numCache>
                  <c:formatCode>General</c:formatCode>
                  <c:ptCount val="2"/>
                  <c:pt idx="0">
                    <c:v>4.2013585843090748</c:v>
                  </c:pt>
                  <c:pt idx="1">
                    <c:v>1.7363377410840815</c:v>
                  </c:pt>
                </c:numCache>
              </c:numRef>
            </c:plus>
            <c:minus>
              <c:numRef>
                <c:f>'Figure 5'!$F$12:$F$13</c:f>
                <c:numCache>
                  <c:formatCode>General</c:formatCode>
                  <c:ptCount val="2"/>
                  <c:pt idx="0">
                    <c:v>4.2013585843090748</c:v>
                  </c:pt>
                  <c:pt idx="1">
                    <c:v>1.7363377410840815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5'!$A$12:$A$15</c:f>
              <c:strCache>
                <c:ptCount val="4"/>
                <c:pt idx="0">
                  <c:v>SCR1</c:v>
                </c:pt>
                <c:pt idx="1">
                  <c:v>tDNAIleu</c:v>
                </c:pt>
                <c:pt idx="2">
                  <c:v>18S</c:v>
                </c:pt>
                <c:pt idx="3">
                  <c:v>GAL1</c:v>
                </c:pt>
              </c:strCache>
            </c:strRef>
          </c:cat>
          <c:val>
            <c:numRef>
              <c:f>'Figure 5'!$E$12:$E$15</c:f>
              <c:numCache>
                <c:formatCode>0.00</c:formatCode>
                <c:ptCount val="4"/>
                <c:pt idx="0">
                  <c:v>15.428858339694138</c:v>
                </c:pt>
                <c:pt idx="1">
                  <c:v>11.662859351787276</c:v>
                </c:pt>
                <c:pt idx="2">
                  <c:v>4.1237164275829241E-2</c:v>
                </c:pt>
                <c:pt idx="3">
                  <c:v>3.551758791943025E-2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C9-2341-B3CE-A1113AA55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8613064"/>
        <c:axId val="2087907080"/>
      </c:barChart>
      <c:catAx>
        <c:axId val="2088613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87907080"/>
        <c:crosses val="autoZero"/>
        <c:auto val="1"/>
        <c:lblAlgn val="ctr"/>
        <c:lblOffset val="100"/>
        <c:noMultiLvlLbl val="0"/>
      </c:catAx>
      <c:valAx>
        <c:axId val="2087907080"/>
        <c:scaling>
          <c:orientation val="minMax"/>
          <c:max val="3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8861306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portrait" horizontalDpi="0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Binding IN1</a:t>
            </a:r>
          </a:p>
          <a:p>
            <a:pPr>
              <a:defRPr/>
            </a:pPr>
            <a:r>
              <a:rPr lang="fr-FR" b="1"/>
              <a:t>%IP/INP</a:t>
            </a:r>
          </a:p>
        </c:rich>
      </c:tx>
      <c:layout>
        <c:manualLayout>
          <c:xMode val="edge"/>
          <c:yMode val="edge"/>
          <c:x val="0.36263110236220503"/>
          <c:y val="2.31481481481480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C53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5'!$M$6:$M$9</c:f>
                <c:numCache>
                  <c:formatCode>General</c:formatCode>
                  <c:ptCount val="4"/>
                  <c:pt idx="0">
                    <c:v>0.11449183618764684</c:v>
                  </c:pt>
                  <c:pt idx="1">
                    <c:v>3.9120535188499339E-2</c:v>
                  </c:pt>
                  <c:pt idx="2">
                    <c:v>9.1425713122235634E-3</c:v>
                  </c:pt>
                  <c:pt idx="3">
                    <c:v>1.0571755687092331E-2</c:v>
                  </c:pt>
                </c:numCache>
              </c:numRef>
            </c:plus>
            <c:minus>
              <c:numRef>
                <c:f>'Figure 5'!$M$6:$M$9</c:f>
                <c:numCache>
                  <c:formatCode>General</c:formatCode>
                  <c:ptCount val="4"/>
                  <c:pt idx="0">
                    <c:v>0.11449183618764684</c:v>
                  </c:pt>
                  <c:pt idx="1">
                    <c:v>3.9120535188499339E-2</c:v>
                  </c:pt>
                  <c:pt idx="2">
                    <c:v>9.1425713122235634E-3</c:v>
                  </c:pt>
                  <c:pt idx="3">
                    <c:v>1.0571755687092331E-2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5'!$H$6:$H$9</c:f>
              <c:strCache>
                <c:ptCount val="4"/>
                <c:pt idx="0">
                  <c:v>SCR1</c:v>
                </c:pt>
                <c:pt idx="1">
                  <c:v>tDNAIleu</c:v>
                </c:pt>
                <c:pt idx="2">
                  <c:v>18S</c:v>
                </c:pt>
                <c:pt idx="3">
                  <c:v>GAL1</c:v>
                </c:pt>
              </c:strCache>
            </c:strRef>
          </c:cat>
          <c:val>
            <c:numRef>
              <c:f>'Figure 5'!$L$6:$L$9</c:f>
              <c:numCache>
                <c:formatCode>0.00</c:formatCode>
                <c:ptCount val="4"/>
                <c:pt idx="0">
                  <c:v>0.89241412007705756</c:v>
                </c:pt>
                <c:pt idx="1">
                  <c:v>0.31009600458791553</c:v>
                </c:pt>
                <c:pt idx="2">
                  <c:v>0.21377015450615969</c:v>
                </c:pt>
                <c:pt idx="3">
                  <c:v>4.3568236367959791E-2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8D-0844-A980-4797C7476876}"/>
            </c:ext>
          </c:extLst>
        </c:ser>
        <c:ser>
          <c:idx val="1"/>
          <c:order val="1"/>
          <c:tx>
            <c:v>C53d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5'!$M$12:$M$15</c:f>
                <c:numCache>
                  <c:formatCode>General</c:formatCode>
                  <c:ptCount val="4"/>
                  <c:pt idx="0">
                    <c:v>9.3478395148309697E-3</c:v>
                  </c:pt>
                  <c:pt idx="1">
                    <c:v>2.6575249439828426E-2</c:v>
                  </c:pt>
                  <c:pt idx="2">
                    <c:v>1.4950648919058979E-2</c:v>
                  </c:pt>
                  <c:pt idx="3">
                    <c:v>1.6897086577568429E-2</c:v>
                  </c:pt>
                </c:numCache>
              </c:numRef>
            </c:plus>
            <c:minus>
              <c:numRef>
                <c:f>'Figure 5'!$M$12:$M$15</c:f>
                <c:numCache>
                  <c:formatCode>General</c:formatCode>
                  <c:ptCount val="4"/>
                  <c:pt idx="0">
                    <c:v>9.3478395148309697E-3</c:v>
                  </c:pt>
                  <c:pt idx="1">
                    <c:v>2.6575249439828426E-2</c:v>
                  </c:pt>
                  <c:pt idx="2">
                    <c:v>1.4950648919058979E-2</c:v>
                  </c:pt>
                  <c:pt idx="3">
                    <c:v>1.6897086577568429E-2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5'!$H$6:$H$9</c:f>
              <c:strCache>
                <c:ptCount val="4"/>
                <c:pt idx="0">
                  <c:v>SCR1</c:v>
                </c:pt>
                <c:pt idx="1">
                  <c:v>tDNAIleu</c:v>
                </c:pt>
                <c:pt idx="2">
                  <c:v>18S</c:v>
                </c:pt>
                <c:pt idx="3">
                  <c:v>GAL1</c:v>
                </c:pt>
              </c:strCache>
            </c:strRef>
          </c:cat>
          <c:val>
            <c:numRef>
              <c:f>'Figure 5'!$L$12:$L$15</c:f>
              <c:numCache>
                <c:formatCode>0.00</c:formatCode>
                <c:ptCount val="4"/>
                <c:pt idx="0">
                  <c:v>0.38172476488443108</c:v>
                </c:pt>
                <c:pt idx="1">
                  <c:v>0.1911446665220714</c:v>
                </c:pt>
                <c:pt idx="2">
                  <c:v>0.20287965726823232</c:v>
                </c:pt>
                <c:pt idx="3">
                  <c:v>5.0430158406873225E-2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8D-0844-A980-4797C7476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1913016"/>
        <c:axId val="2120105704"/>
      </c:barChart>
      <c:catAx>
        <c:axId val="2061913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0105704"/>
        <c:crosses val="autoZero"/>
        <c:auto val="1"/>
        <c:lblAlgn val="ctr"/>
        <c:lblOffset val="100"/>
        <c:noMultiLvlLbl val="0"/>
      </c:catAx>
      <c:valAx>
        <c:axId val="2120105704"/>
        <c:scaling>
          <c:orientation val="minMax"/>
          <c:max val="1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1913016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portrait" horizontalDpi="0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8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282988</xdr:colOff>
      <xdr:row>8</xdr:row>
      <xdr:rowOff>67314</xdr:rowOff>
    </xdr:from>
    <xdr:to>
      <xdr:col>15</xdr:col>
      <xdr:colOff>38100</xdr:colOff>
      <xdr:row>10</xdr:row>
      <xdr:rowOff>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8537988" y="1692914"/>
          <a:ext cx="3882612" cy="33908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fr-FR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/>
        </a:p>
      </xdr:txBody>
    </xdr:sp>
    <xdr:clientData/>
  </xdr:twoCellAnchor>
  <xdr:twoCellAnchor>
    <xdr:from>
      <xdr:col>0</xdr:col>
      <xdr:colOff>304800</xdr:colOff>
      <xdr:row>1</xdr:row>
      <xdr:rowOff>190500</xdr:rowOff>
    </xdr:from>
    <xdr:to>
      <xdr:col>5</xdr:col>
      <xdr:colOff>611583</xdr:colOff>
      <xdr:row>17</xdr:row>
      <xdr:rowOff>6262</xdr:rowOff>
    </xdr:to>
    <xdr:grpSp>
      <xdr:nvGrpSpPr>
        <xdr:cNvPr id="28" name="Groupe 27">
          <a:extLst>
            <a:ext uri="{FF2B5EF4-FFF2-40B4-BE49-F238E27FC236}">
              <a16:creationId xmlns:a16="http://schemas.microsoft.com/office/drawing/2014/main" id="{CFD1A78B-C179-7493-A87A-FE338B3C69C4}"/>
            </a:ext>
          </a:extLst>
        </xdr:cNvPr>
        <xdr:cNvGrpSpPr/>
      </xdr:nvGrpSpPr>
      <xdr:grpSpPr>
        <a:xfrm>
          <a:off x="304800" y="393700"/>
          <a:ext cx="4434283" cy="3066962"/>
          <a:chOff x="24775" y="660032"/>
          <a:chExt cx="4434283" cy="3066962"/>
        </a:xfrm>
      </xdr:grpSpPr>
      <xdr:pic>
        <xdr:nvPicPr>
          <xdr:cNvPr id="37" name="Image 36">
            <a:extLst>
              <a:ext uri="{FF2B5EF4-FFF2-40B4-BE49-F238E27FC236}">
                <a16:creationId xmlns:a16="http://schemas.microsoft.com/office/drawing/2014/main" id="{ED84B19D-642E-34FC-F740-E32CC50B594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747" y="660032"/>
            <a:ext cx="4382311" cy="3066962"/>
          </a:xfrm>
          <a:prstGeom prst="rect">
            <a:avLst/>
          </a:prstGeom>
        </xdr:spPr>
      </xdr:pic>
      <xdr:sp macro="" textlink="">
        <xdr:nvSpPr>
          <xdr:cNvPr id="38" name="ZoneTexte 7">
            <a:extLst>
              <a:ext uri="{FF2B5EF4-FFF2-40B4-BE49-F238E27FC236}">
                <a16:creationId xmlns:a16="http://schemas.microsoft.com/office/drawing/2014/main" id="{E434E25A-5E2F-CAFA-834A-672DCB8EC6BA}"/>
              </a:ext>
            </a:extLst>
          </xdr:cNvPr>
          <xdr:cNvSpPr txBox="1"/>
        </xdr:nvSpPr>
        <xdr:spPr>
          <a:xfrm>
            <a:off x="24775" y="972323"/>
            <a:ext cx="831064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>
                <a:solidFill>
                  <a:schemeClr val="bg1"/>
                </a:solidFill>
              </a:rPr>
              <a:t>SUF 16</a:t>
            </a:r>
          </a:p>
        </xdr:txBody>
      </xdr:sp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95B8E2BA-F84D-966A-C15D-2CFAC9EAC0CE}"/>
              </a:ext>
            </a:extLst>
          </xdr:cNvPr>
          <xdr:cNvSpPr/>
        </xdr:nvSpPr>
        <xdr:spPr>
          <a:xfrm>
            <a:off x="304801" y="2459421"/>
            <a:ext cx="4014952" cy="61485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</xdr:grpSp>
    <xdr:clientData/>
  </xdr:twoCellAnchor>
  <xdr:twoCellAnchor>
    <xdr:from>
      <xdr:col>5</xdr:col>
      <xdr:colOff>795914</xdr:colOff>
      <xdr:row>2</xdr:row>
      <xdr:rowOff>96183</xdr:rowOff>
    </xdr:from>
    <xdr:to>
      <xdr:col>11</xdr:col>
      <xdr:colOff>225225</xdr:colOff>
      <xdr:row>17</xdr:row>
      <xdr:rowOff>36426</xdr:rowOff>
    </xdr:to>
    <xdr:grpSp>
      <xdr:nvGrpSpPr>
        <xdr:cNvPr id="29" name="Groupe 28">
          <a:extLst>
            <a:ext uri="{FF2B5EF4-FFF2-40B4-BE49-F238E27FC236}">
              <a16:creationId xmlns:a16="http://schemas.microsoft.com/office/drawing/2014/main" id="{A52C1C38-7303-A093-9818-A689B9DBBA0C}"/>
            </a:ext>
          </a:extLst>
        </xdr:cNvPr>
        <xdr:cNvGrpSpPr/>
      </xdr:nvGrpSpPr>
      <xdr:grpSpPr>
        <a:xfrm>
          <a:off x="4923414" y="502583"/>
          <a:ext cx="4382311" cy="2988243"/>
          <a:chOff x="109489" y="3943915"/>
          <a:chExt cx="4382311" cy="2988243"/>
        </a:xfrm>
      </xdr:grpSpPr>
      <xdr:pic>
        <xdr:nvPicPr>
          <xdr:cNvPr id="34" name="Image 33">
            <a:extLst>
              <a:ext uri="{FF2B5EF4-FFF2-40B4-BE49-F238E27FC236}">
                <a16:creationId xmlns:a16="http://schemas.microsoft.com/office/drawing/2014/main" id="{DAA88D57-9FBB-828F-8E57-3C9ED889560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09489" y="3943915"/>
            <a:ext cx="4382311" cy="2988243"/>
          </a:xfrm>
          <a:prstGeom prst="rect">
            <a:avLst/>
          </a:prstGeom>
        </xdr:spPr>
      </xdr:pic>
      <xdr:sp macro="" textlink="">
        <xdr:nvSpPr>
          <xdr:cNvPr id="35" name="ZoneTexte 87">
            <a:extLst>
              <a:ext uri="{FF2B5EF4-FFF2-40B4-BE49-F238E27FC236}">
                <a16:creationId xmlns:a16="http://schemas.microsoft.com/office/drawing/2014/main" id="{82758E10-A97D-C881-41D4-A3EA9AB4F2C2}"/>
              </a:ext>
            </a:extLst>
          </xdr:cNvPr>
          <xdr:cNvSpPr txBox="1"/>
        </xdr:nvSpPr>
        <xdr:spPr>
          <a:xfrm>
            <a:off x="109489" y="4273566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>
                <a:solidFill>
                  <a:schemeClr val="bg1"/>
                </a:solidFill>
              </a:rPr>
              <a:t>HXT</a:t>
            </a:r>
          </a:p>
        </xdr:txBody>
      </xdr:sp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FFEE070A-7997-D7F2-201B-272F0A1B8172}"/>
              </a:ext>
            </a:extLst>
          </xdr:cNvPr>
          <xdr:cNvSpPr/>
        </xdr:nvSpPr>
        <xdr:spPr>
          <a:xfrm>
            <a:off x="225973" y="5341881"/>
            <a:ext cx="3907516" cy="9433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</xdr:grpSp>
    <xdr:clientData/>
  </xdr:twoCellAnchor>
  <xdr:twoCellAnchor>
    <xdr:from>
      <xdr:col>11</xdr:col>
      <xdr:colOff>483772</xdr:colOff>
      <xdr:row>2</xdr:row>
      <xdr:rowOff>100459</xdr:rowOff>
    </xdr:from>
    <xdr:to>
      <xdr:col>16</xdr:col>
      <xdr:colOff>738582</xdr:colOff>
      <xdr:row>13</xdr:row>
      <xdr:rowOff>69495</xdr:rowOff>
    </xdr:to>
    <xdr:grpSp>
      <xdr:nvGrpSpPr>
        <xdr:cNvPr id="30" name="Groupe 29">
          <a:extLst>
            <a:ext uri="{FF2B5EF4-FFF2-40B4-BE49-F238E27FC236}">
              <a16:creationId xmlns:a16="http://schemas.microsoft.com/office/drawing/2014/main" id="{8B90EE70-84EB-54DD-588E-1D0E55576053}"/>
            </a:ext>
          </a:extLst>
        </xdr:cNvPr>
        <xdr:cNvGrpSpPr/>
      </xdr:nvGrpSpPr>
      <xdr:grpSpPr>
        <a:xfrm>
          <a:off x="9564272" y="506859"/>
          <a:ext cx="4382310" cy="2204236"/>
          <a:chOff x="76747" y="7339091"/>
          <a:chExt cx="4382310" cy="2204236"/>
        </a:xfrm>
      </xdr:grpSpPr>
      <xdr:pic>
        <xdr:nvPicPr>
          <xdr:cNvPr id="31" name="Image 30">
            <a:extLst>
              <a:ext uri="{FF2B5EF4-FFF2-40B4-BE49-F238E27FC236}">
                <a16:creationId xmlns:a16="http://schemas.microsoft.com/office/drawing/2014/main" id="{84349D53-947E-1703-3BDE-1CAF73900C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76747" y="7339091"/>
            <a:ext cx="4382310" cy="2204236"/>
          </a:xfrm>
          <a:prstGeom prst="rect">
            <a:avLst/>
          </a:prstGeom>
        </xdr:spPr>
      </xdr:pic>
      <xdr:sp macro="" textlink="">
        <xdr:nvSpPr>
          <xdr:cNvPr id="32" name="ZoneTexte 88">
            <a:extLst>
              <a:ext uri="{FF2B5EF4-FFF2-40B4-BE49-F238E27FC236}">
                <a16:creationId xmlns:a16="http://schemas.microsoft.com/office/drawing/2014/main" id="{38CDB32B-4A70-3238-2FFE-E256F56F13FB}"/>
              </a:ext>
            </a:extLst>
          </xdr:cNvPr>
          <xdr:cNvSpPr txBox="1"/>
        </xdr:nvSpPr>
        <xdr:spPr>
          <a:xfrm>
            <a:off x="76747" y="7434385"/>
            <a:ext cx="670789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/>
              <a:t>ACT1</a:t>
            </a:r>
          </a:p>
        </xdr:txBody>
      </xdr:sp>
      <xdr:sp macro="" textlink="">
        <xdr:nvSpPr>
          <xdr:cNvPr id="33" name="Rectangle 32">
            <a:extLst>
              <a:ext uri="{FF2B5EF4-FFF2-40B4-BE49-F238E27FC236}">
                <a16:creationId xmlns:a16="http://schemas.microsoft.com/office/drawing/2014/main" id="{EE2FDF13-0F2D-719D-2034-F0B83D56066D}"/>
              </a:ext>
            </a:extLst>
          </xdr:cNvPr>
          <xdr:cNvSpPr/>
        </xdr:nvSpPr>
        <xdr:spPr>
          <a:xfrm>
            <a:off x="346886" y="8268342"/>
            <a:ext cx="3907516" cy="260803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</xdr:grpSp>
    <xdr:clientData/>
  </xdr:twoCellAnchor>
  <xdr:twoCellAnchor>
    <xdr:from>
      <xdr:col>0</xdr:col>
      <xdr:colOff>0</xdr:colOff>
      <xdr:row>24</xdr:row>
      <xdr:rowOff>1165</xdr:rowOff>
    </xdr:from>
    <xdr:to>
      <xdr:col>4</xdr:col>
      <xdr:colOff>130703</xdr:colOff>
      <xdr:row>35</xdr:row>
      <xdr:rowOff>74363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33C203C9-A640-074C-B9FE-F9510DC7232C}"/>
            </a:ext>
          </a:extLst>
        </xdr:cNvPr>
        <xdr:cNvGrpSpPr/>
      </xdr:nvGrpSpPr>
      <xdr:grpSpPr>
        <a:xfrm>
          <a:off x="0" y="4877965"/>
          <a:ext cx="3432703" cy="2308398"/>
          <a:chOff x="323300" y="4688002"/>
          <a:chExt cx="3432703" cy="2308398"/>
        </a:xfrm>
      </xdr:grpSpPr>
      <xdr:pic>
        <xdr:nvPicPr>
          <xdr:cNvPr id="3" name="Image 2">
            <a:extLst>
              <a:ext uri="{FF2B5EF4-FFF2-40B4-BE49-F238E27FC236}">
                <a16:creationId xmlns:a16="http://schemas.microsoft.com/office/drawing/2014/main" id="{96D726CE-E5F5-1545-49A9-C72C57A4CE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354999" y="4688002"/>
            <a:ext cx="3401004" cy="2308398"/>
          </a:xfrm>
          <a:prstGeom prst="rect">
            <a:avLst/>
          </a:prstGeom>
        </xdr:spPr>
      </xdr:pic>
      <xdr:sp macro="" textlink="">
        <xdr:nvSpPr>
          <xdr:cNvPr id="4" name="ZoneTexte 14">
            <a:extLst>
              <a:ext uri="{FF2B5EF4-FFF2-40B4-BE49-F238E27FC236}">
                <a16:creationId xmlns:a16="http://schemas.microsoft.com/office/drawing/2014/main" id="{4BDBE269-2385-271C-84A6-F07C349B4A10}"/>
              </a:ext>
            </a:extLst>
          </xdr:cNvPr>
          <xdr:cNvSpPr txBox="1"/>
        </xdr:nvSpPr>
        <xdr:spPr>
          <a:xfrm>
            <a:off x="323300" y="4786141"/>
            <a:ext cx="778879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/>
              <a:t>SUF16</a:t>
            </a: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F7A0EE7D-14EB-9409-EDB8-0FC95BF69FCE}"/>
              </a:ext>
            </a:extLst>
          </xdr:cNvPr>
          <xdr:cNvSpPr/>
        </xdr:nvSpPr>
        <xdr:spPr>
          <a:xfrm>
            <a:off x="436282" y="5856942"/>
            <a:ext cx="2402542" cy="318887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</xdr:grpSp>
    <xdr:clientData/>
  </xdr:twoCellAnchor>
  <xdr:twoCellAnchor>
    <xdr:from>
      <xdr:col>4</xdr:col>
      <xdr:colOff>292100</xdr:colOff>
      <xdr:row>24</xdr:row>
      <xdr:rowOff>0</xdr:rowOff>
    </xdr:from>
    <xdr:to>
      <xdr:col>8</xdr:col>
      <xdr:colOff>536221</xdr:colOff>
      <xdr:row>34</xdr:row>
      <xdr:rowOff>177700</xdr:rowOff>
    </xdr:to>
    <xdr:grpSp>
      <xdr:nvGrpSpPr>
        <xdr:cNvPr id="6" name="Groupe 5">
          <a:extLst>
            <a:ext uri="{FF2B5EF4-FFF2-40B4-BE49-F238E27FC236}">
              <a16:creationId xmlns:a16="http://schemas.microsoft.com/office/drawing/2014/main" id="{C56CCC9B-00E6-5840-A36B-4B35D2E70896}"/>
            </a:ext>
          </a:extLst>
        </xdr:cNvPr>
        <xdr:cNvGrpSpPr/>
      </xdr:nvGrpSpPr>
      <xdr:grpSpPr>
        <a:xfrm>
          <a:off x="3594100" y="4876800"/>
          <a:ext cx="3546121" cy="2209700"/>
          <a:chOff x="323300" y="7239537"/>
          <a:chExt cx="3546121" cy="2209700"/>
        </a:xfrm>
      </xdr:grpSpPr>
      <xdr:pic>
        <xdr:nvPicPr>
          <xdr:cNvPr id="7" name="Image 6">
            <a:extLst>
              <a:ext uri="{FF2B5EF4-FFF2-40B4-BE49-F238E27FC236}">
                <a16:creationId xmlns:a16="http://schemas.microsoft.com/office/drawing/2014/main" id="{825FB619-CE0E-115F-EA58-C7A05BED76A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354999" y="7239537"/>
            <a:ext cx="3514422" cy="2209700"/>
          </a:xfrm>
          <a:prstGeom prst="rect">
            <a:avLst/>
          </a:prstGeom>
        </xdr:spPr>
      </xdr:pic>
      <xdr:sp macro="" textlink="">
        <xdr:nvSpPr>
          <xdr:cNvPr id="8" name="ZoneTexte 117">
            <a:extLst>
              <a:ext uri="{FF2B5EF4-FFF2-40B4-BE49-F238E27FC236}">
                <a16:creationId xmlns:a16="http://schemas.microsoft.com/office/drawing/2014/main" id="{CE052623-A8B4-B019-096C-EBF6EB705ABC}"/>
              </a:ext>
            </a:extLst>
          </xdr:cNvPr>
          <xdr:cNvSpPr txBox="1"/>
        </xdr:nvSpPr>
        <xdr:spPr>
          <a:xfrm>
            <a:off x="323300" y="7362865"/>
            <a:ext cx="673269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>
                <a:solidFill>
                  <a:schemeClr val="bg1"/>
                </a:solidFill>
              </a:rPr>
              <a:t>SEO1</a:t>
            </a:r>
          </a:p>
        </xdr:txBody>
      </xdr:sp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19D7948E-0B49-DA8B-4D13-2B007FB07988}"/>
              </a:ext>
            </a:extLst>
          </xdr:cNvPr>
          <xdr:cNvSpPr/>
        </xdr:nvSpPr>
        <xdr:spPr>
          <a:xfrm>
            <a:off x="478971" y="8273143"/>
            <a:ext cx="2471057" cy="723247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</xdr:grpSp>
    <xdr:clientData/>
  </xdr:twoCellAnchor>
  <xdr:twoCellAnchor>
    <xdr:from>
      <xdr:col>8</xdr:col>
      <xdr:colOff>812800</xdr:colOff>
      <xdr:row>25</xdr:row>
      <xdr:rowOff>13865</xdr:rowOff>
    </xdr:from>
    <xdr:to>
      <xdr:col>13</xdr:col>
      <xdr:colOff>242339</xdr:colOff>
      <xdr:row>32</xdr:row>
      <xdr:rowOff>102162</xdr:rowOff>
    </xdr:to>
    <xdr:grpSp>
      <xdr:nvGrpSpPr>
        <xdr:cNvPr id="10" name="Groupe 9">
          <a:extLst>
            <a:ext uri="{FF2B5EF4-FFF2-40B4-BE49-F238E27FC236}">
              <a16:creationId xmlns:a16="http://schemas.microsoft.com/office/drawing/2014/main" id="{15ABAEC6-D1B6-6D4D-A062-A3823FD7A00F}"/>
            </a:ext>
          </a:extLst>
        </xdr:cNvPr>
        <xdr:cNvGrpSpPr/>
      </xdr:nvGrpSpPr>
      <xdr:grpSpPr>
        <a:xfrm>
          <a:off x="7416800" y="5093865"/>
          <a:ext cx="3557039" cy="1510697"/>
          <a:chOff x="163725" y="8225121"/>
          <a:chExt cx="3557039" cy="1510697"/>
        </a:xfrm>
      </xdr:grpSpPr>
      <xdr:pic>
        <xdr:nvPicPr>
          <xdr:cNvPr id="11" name="Image 10">
            <a:extLst>
              <a:ext uri="{FF2B5EF4-FFF2-40B4-BE49-F238E27FC236}">
                <a16:creationId xmlns:a16="http://schemas.microsoft.com/office/drawing/2014/main" id="{6A9AC1F0-8D39-7844-B4F4-CB90B9E5C3C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206342" y="8229234"/>
            <a:ext cx="3514422" cy="1506584"/>
          </a:xfrm>
          <a:prstGeom prst="rect">
            <a:avLst/>
          </a:prstGeom>
        </xdr:spPr>
      </xdr:pic>
      <xdr:sp macro="" textlink="">
        <xdr:nvSpPr>
          <xdr:cNvPr id="12" name="ZoneTexte 15">
            <a:extLst>
              <a:ext uri="{FF2B5EF4-FFF2-40B4-BE49-F238E27FC236}">
                <a16:creationId xmlns:a16="http://schemas.microsoft.com/office/drawing/2014/main" id="{FAB5BE87-C89D-55ED-79AF-205A73DA78F7}"/>
              </a:ext>
            </a:extLst>
          </xdr:cNvPr>
          <xdr:cNvSpPr txBox="1"/>
        </xdr:nvSpPr>
        <xdr:spPr>
          <a:xfrm>
            <a:off x="163725" y="8225121"/>
            <a:ext cx="670789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fr-FR"/>
              <a:t>ACT1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B139C9B3-1C06-3715-0B87-28E9E5573708}"/>
              </a:ext>
            </a:extLst>
          </xdr:cNvPr>
          <xdr:cNvSpPr/>
        </xdr:nvSpPr>
        <xdr:spPr>
          <a:xfrm>
            <a:off x="249389" y="9162773"/>
            <a:ext cx="2571632" cy="219555"/>
          </a:xfrm>
          <a:prstGeom prst="rect">
            <a:avLst/>
          </a:prstGeom>
          <a:noFill/>
          <a:ln w="9525">
            <a:solidFill>
              <a:srgbClr val="FF0000"/>
            </a:solidFill>
          </a:ln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448674</xdr:colOff>
      <xdr:row>15</xdr:row>
      <xdr:rowOff>57284</xdr:rowOff>
    </xdr:from>
    <xdr:to>
      <xdr:col>2</xdr:col>
      <xdr:colOff>1084829</xdr:colOff>
      <xdr:row>27</xdr:row>
      <xdr:rowOff>44584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88B68413-CCCD-5F4A-81EE-FAEC96635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15</xdr:row>
      <xdr:rowOff>177800</xdr:rowOff>
    </xdr:from>
    <xdr:to>
      <xdr:col>9</xdr:col>
      <xdr:colOff>1227191</xdr:colOff>
      <xdr:row>27</xdr:row>
      <xdr:rowOff>177800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6C7E3D95-967A-C34C-88D6-A59E787BC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26643</xdr:colOff>
      <xdr:row>45</xdr:row>
      <xdr:rowOff>53287</xdr:rowOff>
    </xdr:from>
    <xdr:to>
      <xdr:col>3</xdr:col>
      <xdr:colOff>1127724</xdr:colOff>
      <xdr:row>56</xdr:row>
      <xdr:rowOff>79664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A47115C5-EEA1-EDA6-CCF8-F8CF41A31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643" y="11243497"/>
          <a:ext cx="4902200" cy="2273300"/>
        </a:xfrm>
        <a:prstGeom prst="rect">
          <a:avLst/>
        </a:prstGeom>
      </xdr:spPr>
    </xdr:pic>
    <xdr:clientData/>
  </xdr:twoCellAnchor>
  <xdr:twoCellAnchor editAs="oneCell">
    <xdr:from>
      <xdr:col>4</xdr:col>
      <xdr:colOff>8880</xdr:colOff>
      <xdr:row>45</xdr:row>
      <xdr:rowOff>53286</xdr:rowOff>
    </xdr:from>
    <xdr:to>
      <xdr:col>9</xdr:col>
      <xdr:colOff>206662</xdr:colOff>
      <xdr:row>56</xdr:row>
      <xdr:rowOff>79663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D5D9DC4B-A2AD-F6D5-A67F-4BC595A63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15523" y="11243496"/>
          <a:ext cx="4940300" cy="227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2"/>
  <sheetViews>
    <sheetView tabSelected="1" workbookViewId="0">
      <selection activeCell="Q24" sqref="Q24"/>
    </sheetView>
  </sheetViews>
  <sheetFormatPr baseColWidth="10" defaultRowHeight="16" x14ac:dyDescent="0.2"/>
  <sheetData>
    <row r="1" spans="1:1" x14ac:dyDescent="0.2">
      <c r="A1" s="63" t="s">
        <v>47</v>
      </c>
    </row>
    <row r="22" spans="1:1" x14ac:dyDescent="0.2">
      <c r="A22" s="63" t="s">
        <v>50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7"/>
  <sheetViews>
    <sheetView zoomScale="91" zoomScaleNormal="91" zoomScalePageLayoutView="143" workbookViewId="0">
      <selection activeCell="C64" sqref="C64"/>
    </sheetView>
  </sheetViews>
  <sheetFormatPr baseColWidth="10" defaultRowHeight="16" x14ac:dyDescent="0.2"/>
  <cols>
    <col min="1" max="1" width="15.5" customWidth="1"/>
    <col min="2" max="2" width="16.1640625" customWidth="1"/>
    <col min="3" max="3" width="18.1640625" customWidth="1"/>
    <col min="4" max="4" width="17.1640625" customWidth="1"/>
    <col min="9" max="9" width="18.83203125" customWidth="1"/>
    <col min="10" max="10" width="12.6640625" customWidth="1"/>
    <col min="11" max="11" width="16.83203125" customWidth="1"/>
  </cols>
  <sheetData>
    <row r="1" spans="1:13" ht="61" customHeight="1" thickBot="1" x14ac:dyDescent="0.25">
      <c r="A1" s="66" t="s">
        <v>42</v>
      </c>
      <c r="B1" s="67"/>
      <c r="C1" s="67"/>
      <c r="D1" s="67"/>
      <c r="E1" s="67"/>
      <c r="F1" s="68"/>
      <c r="G1" s="9"/>
      <c r="H1" s="9"/>
      <c r="I1" s="9"/>
      <c r="J1" s="9"/>
      <c r="K1" s="9"/>
      <c r="L1" s="9"/>
      <c r="M1" s="9"/>
    </row>
    <row r="2" spans="1:13" x14ac:dyDescent="0.2">
      <c r="A2" s="10"/>
      <c r="B2" s="10"/>
      <c r="C2" s="10"/>
      <c r="D2" s="10"/>
      <c r="E2" s="10"/>
      <c r="F2" s="10"/>
      <c r="G2" s="11"/>
      <c r="H2" s="11"/>
      <c r="I2" s="11"/>
      <c r="J2" s="11"/>
      <c r="K2" s="11"/>
      <c r="L2" s="11"/>
      <c r="M2" s="11"/>
    </row>
    <row r="3" spans="1:13" ht="17" thickBot="1" x14ac:dyDescent="0.25">
      <c r="A3" s="10"/>
      <c r="B3" s="10"/>
      <c r="C3" s="10"/>
      <c r="D3" s="10"/>
      <c r="E3" s="10"/>
      <c r="F3" s="10"/>
      <c r="G3" s="11"/>
      <c r="H3" s="11"/>
      <c r="I3" s="11"/>
      <c r="J3" s="11"/>
      <c r="K3" s="11"/>
      <c r="L3" s="11"/>
      <c r="M3" s="11"/>
    </row>
    <row r="4" spans="1:13" ht="17" thickBot="1" x14ac:dyDescent="0.25">
      <c r="A4" s="69" t="s">
        <v>0</v>
      </c>
      <c r="B4" s="70"/>
      <c r="C4" s="70"/>
      <c r="D4" s="70"/>
      <c r="E4" s="70"/>
      <c r="F4" s="71"/>
      <c r="G4" s="11"/>
      <c r="H4" s="69" t="s">
        <v>41</v>
      </c>
      <c r="I4" s="70"/>
      <c r="J4" s="70"/>
      <c r="K4" s="70"/>
      <c r="L4" s="70"/>
      <c r="M4" s="71"/>
    </row>
    <row r="5" spans="1:13" ht="17" thickBot="1" x14ac:dyDescent="0.25">
      <c r="A5" s="14" t="s">
        <v>1</v>
      </c>
      <c r="B5" s="15" t="s">
        <v>8</v>
      </c>
      <c r="C5" s="16" t="s">
        <v>2</v>
      </c>
      <c r="D5" s="16" t="s">
        <v>3</v>
      </c>
      <c r="E5" s="16" t="s">
        <v>39</v>
      </c>
      <c r="F5" s="16" t="s">
        <v>40</v>
      </c>
      <c r="G5" s="11"/>
      <c r="H5" s="14" t="s">
        <v>4</v>
      </c>
      <c r="I5" s="15" t="s">
        <v>8</v>
      </c>
      <c r="J5" s="16" t="s">
        <v>2</v>
      </c>
      <c r="K5" s="16" t="s">
        <v>3</v>
      </c>
      <c r="L5" s="16" t="s">
        <v>39</v>
      </c>
      <c r="M5" s="16" t="s">
        <v>40</v>
      </c>
    </row>
    <row r="6" spans="1:13" ht="17" thickBot="1" x14ac:dyDescent="0.25">
      <c r="A6" s="20" t="s">
        <v>5</v>
      </c>
      <c r="B6" s="24">
        <v>31.592567897808006</v>
      </c>
      <c r="C6" s="4">
        <v>26.566984664741188</v>
      </c>
      <c r="D6" s="5">
        <v>23.360471815636703</v>
      </c>
      <c r="E6" s="1">
        <f>AVERAGE(B6:D6)</f>
        <v>27.173341459395299</v>
      </c>
      <c r="F6" s="2">
        <f>STDEV(B6:D6)</f>
        <v>4.149409945804635</v>
      </c>
      <c r="G6" s="11"/>
      <c r="H6" s="24" t="s">
        <v>5</v>
      </c>
      <c r="I6" s="4">
        <v>0.98494511357845671</v>
      </c>
      <c r="J6" s="5">
        <v>0.76437520475496723</v>
      </c>
      <c r="K6" s="5">
        <v>0.92792204189774852</v>
      </c>
      <c r="L6" s="1">
        <f>AVERAGE(I6:K6)</f>
        <v>0.89241412007705756</v>
      </c>
      <c r="M6" s="2">
        <f>STDEV(K6,I6,J6)</f>
        <v>0.11449183618764684</v>
      </c>
    </row>
    <row r="7" spans="1:13" ht="17" thickBot="1" x14ac:dyDescent="0.25">
      <c r="A7" s="24" t="s">
        <v>37</v>
      </c>
      <c r="B7" s="24">
        <v>21.165905727886656</v>
      </c>
      <c r="C7" s="26">
        <v>21.834654407745685</v>
      </c>
      <c r="D7" s="3">
        <v>19.404134523921581</v>
      </c>
      <c r="E7" s="1">
        <f>AVERAGE(B7:D7)</f>
        <v>20.801564886517976</v>
      </c>
      <c r="F7" s="2">
        <f>STDEV(B7:D7)</f>
        <v>1.2555536280593567</v>
      </c>
      <c r="G7" s="11"/>
      <c r="H7" s="24" t="s">
        <v>37</v>
      </c>
      <c r="I7" s="18">
        <v>0.34168812540989224</v>
      </c>
      <c r="J7" s="7">
        <v>0.32226187722726984</v>
      </c>
      <c r="K7" s="7">
        <v>0.26633801112658445</v>
      </c>
      <c r="L7" s="1">
        <f>AVERAGE(I7:K7)</f>
        <v>0.31009600458791553</v>
      </c>
      <c r="M7" s="2">
        <f>STDEV(K7,I7,J7)</f>
        <v>3.9120535188499339E-2</v>
      </c>
    </row>
    <row r="8" spans="1:13" ht="17" thickBot="1" x14ac:dyDescent="0.25">
      <c r="A8" s="24" t="s">
        <v>36</v>
      </c>
      <c r="B8" s="28">
        <v>6.1201718607042176E-2</v>
      </c>
      <c r="C8" s="29">
        <v>5.6390987620236477E-2</v>
      </c>
      <c r="D8" s="29">
        <v>4.1757990144427388E-2</v>
      </c>
      <c r="E8" s="1">
        <f>AVERAGE(B8:D8)</f>
        <v>5.3116898790568683E-2</v>
      </c>
      <c r="F8" s="2">
        <f>STDEV(B8:D8)</f>
        <v>1.0126914010713785E-2</v>
      </c>
      <c r="G8" s="11"/>
      <c r="H8" s="24" t="s">
        <v>36</v>
      </c>
      <c r="I8" s="24">
        <v>0.22280162974026838</v>
      </c>
      <c r="J8" s="29">
        <v>0.21398843753976318</v>
      </c>
      <c r="K8" s="29">
        <v>0.20452039623844756</v>
      </c>
      <c r="L8" s="1">
        <f>AVERAGE(I8:K8)</f>
        <v>0.21377015450615969</v>
      </c>
      <c r="M8" s="2">
        <f>STDEV(K8,I8,J8)</f>
        <v>9.1425713122235634E-3</v>
      </c>
    </row>
    <row r="9" spans="1:13" ht="17" thickBot="1" x14ac:dyDescent="0.25">
      <c r="A9" s="17" t="s">
        <v>10</v>
      </c>
      <c r="B9" s="19">
        <v>2.466666666666667E-2</v>
      </c>
      <c r="C9" s="5">
        <v>3.7363926676276381E-2</v>
      </c>
      <c r="D9" s="5">
        <v>5.1425805430412176E-2</v>
      </c>
      <c r="E9" s="1">
        <f>AVERAGE(B9:D9)</f>
        <v>3.7818799591118411E-2</v>
      </c>
      <c r="F9" s="2">
        <f>STDEV(B9:D9)</f>
        <v>1.3385367341647355E-2</v>
      </c>
      <c r="G9" s="11"/>
      <c r="H9" s="24" t="s">
        <v>10</v>
      </c>
      <c r="I9" s="27">
        <v>5.0932698424278389E-2</v>
      </c>
      <c r="J9" s="5">
        <v>4.8317229585030347E-2</v>
      </c>
      <c r="K9" s="5">
        <v>3.1454781094570651E-2</v>
      </c>
      <c r="L9" s="1">
        <f>AVERAGE(I9:K9)</f>
        <v>4.3568236367959791E-2</v>
      </c>
      <c r="M9" s="2">
        <f>STDEV(K9,I9,J9)</f>
        <v>1.0571755687092331E-2</v>
      </c>
    </row>
    <row r="10" spans="1:13" ht="17" thickBot="1" x14ac:dyDescent="0.25">
      <c r="A10" s="12"/>
      <c r="B10" s="11"/>
      <c r="C10" s="11"/>
      <c r="D10" s="11"/>
      <c r="E10" s="11"/>
      <c r="F10" s="13"/>
      <c r="G10" s="11"/>
      <c r="H10" s="12"/>
      <c r="I10" s="11"/>
      <c r="J10" s="11"/>
      <c r="K10" s="11"/>
      <c r="L10" s="11"/>
      <c r="M10" s="13"/>
    </row>
    <row r="11" spans="1:13" ht="17" thickBot="1" x14ac:dyDescent="0.25">
      <c r="A11" s="14" t="s">
        <v>1</v>
      </c>
      <c r="B11" s="24" t="s">
        <v>6</v>
      </c>
      <c r="C11" s="24" t="s">
        <v>7</v>
      </c>
      <c r="D11" s="22" t="s">
        <v>9</v>
      </c>
      <c r="E11" s="16" t="s">
        <v>39</v>
      </c>
      <c r="F11" s="16" t="s">
        <v>40</v>
      </c>
      <c r="G11" s="11"/>
      <c r="H11" s="14" t="s">
        <v>4</v>
      </c>
      <c r="I11" s="21" t="s">
        <v>6</v>
      </c>
      <c r="J11" s="21" t="s">
        <v>7</v>
      </c>
      <c r="K11" s="22" t="s">
        <v>9</v>
      </c>
      <c r="L11" s="16" t="s">
        <v>39</v>
      </c>
      <c r="M11" s="16" t="s">
        <v>40</v>
      </c>
    </row>
    <row r="12" spans="1:13" ht="17" thickBot="1" x14ac:dyDescent="0.25">
      <c r="A12" s="24" t="s">
        <v>5</v>
      </c>
      <c r="B12" s="30">
        <v>12.358957199757391</v>
      </c>
      <c r="C12" s="32">
        <v>13.710626744887719</v>
      </c>
      <c r="D12" s="34">
        <v>20.216991074437303</v>
      </c>
      <c r="E12" s="33">
        <f>AVERAGE(B12:D12)</f>
        <v>15.428858339694138</v>
      </c>
      <c r="F12" s="23">
        <f>STDEV(B12:D12)</f>
        <v>4.2013585843090748</v>
      </c>
      <c r="G12" s="11"/>
      <c r="H12" s="24" t="s">
        <v>5</v>
      </c>
      <c r="I12" s="4">
        <v>0.37321263241452102</v>
      </c>
      <c r="J12" s="5">
        <v>0.39172885723328488</v>
      </c>
      <c r="K12" s="6">
        <v>0.38023280500548717</v>
      </c>
      <c r="L12" s="1">
        <f>AVERAGE(I12:K12)</f>
        <v>0.38172476488443108</v>
      </c>
      <c r="M12" s="2">
        <f>STDEV(I12:K12)</f>
        <v>9.3478395148309697E-3</v>
      </c>
    </row>
    <row r="13" spans="1:13" ht="17" thickBot="1" x14ac:dyDescent="0.25">
      <c r="A13" s="16" t="s">
        <v>37</v>
      </c>
      <c r="B13" s="31">
        <v>11.126094066208346</v>
      </c>
      <c r="C13" s="31">
        <v>13.6041977687265</v>
      </c>
      <c r="D13" s="31">
        <v>10.258286220426982</v>
      </c>
      <c r="E13" s="33">
        <f>AVERAGE(B13:D13)</f>
        <v>11.662859351787276</v>
      </c>
      <c r="F13" s="23">
        <f>STDEV(B13:D13)</f>
        <v>1.7363377410840815</v>
      </c>
      <c r="G13" s="11"/>
      <c r="H13" s="24" t="s">
        <v>37</v>
      </c>
      <c r="I13" s="25">
        <v>0.19953877791980112</v>
      </c>
      <c r="J13" s="7">
        <v>0.21250926282715538</v>
      </c>
      <c r="K13" s="8">
        <v>0.16138595881925769</v>
      </c>
      <c r="L13" s="1">
        <f>AVERAGE(I13:K13)</f>
        <v>0.1911446665220714</v>
      </c>
      <c r="M13" s="2">
        <f>STDEV(I13:K13)</f>
        <v>2.6575249439828426E-2</v>
      </c>
    </row>
    <row r="14" spans="1:13" ht="17" thickBot="1" x14ac:dyDescent="0.25">
      <c r="A14" s="24" t="s">
        <v>36</v>
      </c>
      <c r="B14" s="29">
        <v>5.7340346462974062E-2</v>
      </c>
      <c r="C14" s="31">
        <v>3.212468903274595E-2</v>
      </c>
      <c r="D14" s="31">
        <v>3.4246457331767698E-2</v>
      </c>
      <c r="E14" s="33">
        <f>AVERAGE(B14:D14)</f>
        <v>4.1237164275829241E-2</v>
      </c>
      <c r="F14" s="23">
        <f>STDEV(B14:D14)</f>
        <v>1.3986058508134684E-2</v>
      </c>
      <c r="G14" s="11"/>
      <c r="H14" s="24" t="s">
        <v>36</v>
      </c>
      <c r="I14" s="25">
        <v>0.21598861159743935</v>
      </c>
      <c r="J14" s="7">
        <v>0.18659695362615447</v>
      </c>
      <c r="K14" s="8">
        <v>0.20605340658110313</v>
      </c>
      <c r="L14" s="1">
        <f>AVERAGE(I14:K14)</f>
        <v>0.20287965726823232</v>
      </c>
      <c r="M14" s="2">
        <f>STDEV(I14:K14)</f>
        <v>1.4950648919058979E-2</v>
      </c>
    </row>
    <row r="15" spans="1:13" ht="17" thickBot="1" x14ac:dyDescent="0.25">
      <c r="A15" s="24" t="s">
        <v>10</v>
      </c>
      <c r="B15" s="29">
        <v>1.624666666666667E-2</v>
      </c>
      <c r="C15" s="29">
        <v>4.4462133221150939E-2</v>
      </c>
      <c r="D15" s="29">
        <v>4.5843963870473146E-2</v>
      </c>
      <c r="E15" s="33">
        <f>AVERAGE(B15:D15)</f>
        <v>3.551758791943025E-2</v>
      </c>
      <c r="F15" s="23">
        <f>STDEV(B15:D15)</f>
        <v>1.6703402899813931E-2</v>
      </c>
      <c r="H15" s="24" t="s">
        <v>10</v>
      </c>
      <c r="I15" s="4">
        <v>6.5104752123796392E-2</v>
      </c>
      <c r="J15" s="5">
        <v>3.1957164029069986E-2</v>
      </c>
      <c r="K15" s="5">
        <v>5.4228559067753292E-2</v>
      </c>
      <c r="L15" s="1">
        <f>AVERAGE(I15:K15)</f>
        <v>5.0430158406873225E-2</v>
      </c>
      <c r="M15" s="2">
        <f>STDEV(I15:K15)</f>
        <v>1.6897086577568429E-2</v>
      </c>
    </row>
    <row r="30" spans="1:6" x14ac:dyDescent="0.2">
      <c r="A30" s="37" t="s">
        <v>12</v>
      </c>
      <c r="B30" s="35"/>
      <c r="C30" s="35"/>
      <c r="D30" s="35"/>
      <c r="E30" s="35"/>
      <c r="F30" s="35"/>
    </row>
    <row r="31" spans="1:6" x14ac:dyDescent="0.2">
      <c r="A31" s="39" t="s">
        <v>11</v>
      </c>
      <c r="B31" s="35"/>
      <c r="C31" s="35"/>
      <c r="D31" s="35"/>
      <c r="E31" s="35"/>
      <c r="F31" s="35"/>
    </row>
    <row r="32" spans="1:6" x14ac:dyDescent="0.2">
      <c r="A32" s="40" t="s">
        <v>1</v>
      </c>
      <c r="B32" s="38" t="s">
        <v>5</v>
      </c>
      <c r="C32" s="38" t="s">
        <v>38</v>
      </c>
      <c r="D32" s="38" t="s">
        <v>36</v>
      </c>
      <c r="E32" s="38" t="s">
        <v>10</v>
      </c>
      <c r="F32" s="35"/>
    </row>
    <row r="33" spans="1:6" x14ac:dyDescent="0.2">
      <c r="A33" s="41" t="s">
        <v>17</v>
      </c>
      <c r="B33" s="36">
        <v>2.6200000000000001E-2</v>
      </c>
      <c r="C33" s="36">
        <v>2.5000000000000001E-3</v>
      </c>
      <c r="D33" s="36">
        <v>0.33789999999999998</v>
      </c>
      <c r="E33" s="36" t="s">
        <v>27</v>
      </c>
      <c r="F33" s="35"/>
    </row>
    <row r="34" spans="1:6" x14ac:dyDescent="0.2">
      <c r="A34" s="41" t="s">
        <v>18</v>
      </c>
      <c r="B34" s="43" t="s">
        <v>13</v>
      </c>
      <c r="C34" s="43" t="s">
        <v>22</v>
      </c>
      <c r="D34" s="43" t="s">
        <v>24</v>
      </c>
      <c r="E34" s="43" t="s">
        <v>24</v>
      </c>
      <c r="F34" s="35"/>
    </row>
    <row r="35" spans="1:6" ht="43" x14ac:dyDescent="0.2">
      <c r="A35" s="41" t="s">
        <v>19</v>
      </c>
      <c r="B35" s="36" t="s">
        <v>14</v>
      </c>
      <c r="C35" s="36" t="s">
        <v>14</v>
      </c>
      <c r="D35" s="36" t="s">
        <v>25</v>
      </c>
      <c r="E35" s="36" t="s">
        <v>25</v>
      </c>
      <c r="F35" s="35"/>
    </row>
    <row r="36" spans="1:6" ht="29" x14ac:dyDescent="0.2">
      <c r="A36" s="41" t="s">
        <v>20</v>
      </c>
      <c r="B36" s="36" t="s">
        <v>15</v>
      </c>
      <c r="C36" s="36" t="s">
        <v>15</v>
      </c>
      <c r="D36" s="36" t="s">
        <v>15</v>
      </c>
      <c r="E36" s="36" t="s">
        <v>15</v>
      </c>
      <c r="F36" s="35"/>
    </row>
    <row r="37" spans="1:6" ht="29" x14ac:dyDescent="0.2">
      <c r="A37" s="41" t="s">
        <v>21</v>
      </c>
      <c r="B37" s="36" t="s">
        <v>16</v>
      </c>
      <c r="C37" s="36" t="s">
        <v>23</v>
      </c>
      <c r="D37" s="36" t="s">
        <v>26</v>
      </c>
      <c r="E37" s="36" t="s">
        <v>28</v>
      </c>
      <c r="F37" s="35"/>
    </row>
    <row r="38" spans="1:6" x14ac:dyDescent="0.2">
      <c r="A38" s="42"/>
    </row>
    <row r="39" spans="1:6" x14ac:dyDescent="0.2">
      <c r="A39" s="40" t="s">
        <v>29</v>
      </c>
      <c r="B39" s="38" t="s">
        <v>5</v>
      </c>
      <c r="C39" s="38" t="s">
        <v>38</v>
      </c>
      <c r="D39" s="38" t="s">
        <v>36</v>
      </c>
      <c r="E39" s="38" t="s">
        <v>10</v>
      </c>
    </row>
    <row r="40" spans="1:6" x14ac:dyDescent="0.2">
      <c r="A40" s="41" t="s">
        <v>17</v>
      </c>
      <c r="B40" s="36">
        <v>1.61E-2</v>
      </c>
      <c r="C40" s="36">
        <v>1.1900000000000001E-2</v>
      </c>
      <c r="D40" s="36">
        <v>0.77</v>
      </c>
      <c r="E40" s="36">
        <v>0.64949999999999997</v>
      </c>
    </row>
    <row r="41" spans="1:6" x14ac:dyDescent="0.2">
      <c r="A41" s="41" t="s">
        <v>18</v>
      </c>
      <c r="B41" s="43" t="s">
        <v>13</v>
      </c>
      <c r="C41" s="43" t="s">
        <v>13</v>
      </c>
      <c r="D41" s="43" t="s">
        <v>24</v>
      </c>
      <c r="E41" s="43" t="s">
        <v>24</v>
      </c>
    </row>
    <row r="42" spans="1:6" ht="43" x14ac:dyDescent="0.2">
      <c r="A42" s="41" t="s">
        <v>19</v>
      </c>
      <c r="B42" s="36" t="s">
        <v>14</v>
      </c>
      <c r="C42" s="36" t="s">
        <v>14</v>
      </c>
      <c r="D42" s="36" t="s">
        <v>25</v>
      </c>
      <c r="E42" s="36" t="s">
        <v>25</v>
      </c>
    </row>
    <row r="43" spans="1:6" ht="29" x14ac:dyDescent="0.2">
      <c r="A43" s="41" t="s">
        <v>20</v>
      </c>
      <c r="B43" s="36" t="s">
        <v>15</v>
      </c>
      <c r="C43" s="36" t="s">
        <v>15</v>
      </c>
      <c r="D43" s="36" t="s">
        <v>15</v>
      </c>
      <c r="E43" s="36" t="s">
        <v>15</v>
      </c>
    </row>
    <row r="44" spans="1:6" ht="29" x14ac:dyDescent="0.2">
      <c r="A44" s="41" t="s">
        <v>21</v>
      </c>
      <c r="B44" s="36" t="s">
        <v>30</v>
      </c>
      <c r="C44" s="36" t="s">
        <v>31</v>
      </c>
      <c r="D44" s="36" t="s">
        <v>32</v>
      </c>
      <c r="E44" s="36" t="s">
        <v>33</v>
      </c>
    </row>
    <row r="45" spans="1:6" x14ac:dyDescent="0.2">
      <c r="A45" s="37"/>
      <c r="B45" s="35"/>
      <c r="C45" s="35"/>
      <c r="D45" s="35"/>
      <c r="E45" s="35"/>
      <c r="F45" s="35"/>
    </row>
    <row r="46" spans="1:6" x14ac:dyDescent="0.2">
      <c r="A46" s="39"/>
      <c r="B46" s="35"/>
      <c r="C46" s="35"/>
      <c r="D46" s="35"/>
      <c r="E46" s="35"/>
      <c r="F46" s="35"/>
    </row>
    <row r="47" spans="1:6" x14ac:dyDescent="0.2">
      <c r="A47" s="40"/>
      <c r="B47" s="38"/>
      <c r="C47" s="38"/>
      <c r="D47" s="38"/>
      <c r="E47" s="38"/>
      <c r="F47" s="35"/>
    </row>
    <row r="48" spans="1:6" x14ac:dyDescent="0.2">
      <c r="A48" s="41"/>
      <c r="B48" s="36"/>
      <c r="C48" s="36"/>
      <c r="D48" s="36"/>
      <c r="E48" s="36"/>
      <c r="F48" s="35"/>
    </row>
    <row r="49" spans="1:6" x14ac:dyDescent="0.2">
      <c r="A49" s="41"/>
      <c r="B49" s="43"/>
      <c r="C49" s="43"/>
      <c r="D49" s="43"/>
      <c r="E49" s="43"/>
      <c r="F49" s="35"/>
    </row>
    <row r="50" spans="1:6" x14ac:dyDescent="0.2">
      <c r="A50" s="41"/>
      <c r="B50" s="36"/>
      <c r="C50" s="36"/>
      <c r="D50" s="36"/>
      <c r="E50" s="36"/>
      <c r="F50" s="35"/>
    </row>
    <row r="51" spans="1:6" x14ac:dyDescent="0.2">
      <c r="A51" s="41"/>
      <c r="B51" s="36"/>
      <c r="C51" s="36"/>
      <c r="D51" s="36"/>
      <c r="E51" s="36"/>
      <c r="F51" s="35"/>
    </row>
    <row r="52" spans="1:6" x14ac:dyDescent="0.2">
      <c r="A52" s="41"/>
      <c r="B52" s="36"/>
      <c r="C52" s="36"/>
      <c r="D52" s="36"/>
      <c r="E52" s="36"/>
      <c r="F52" s="35"/>
    </row>
    <row r="53" spans="1:6" x14ac:dyDescent="0.2">
      <c r="A53" s="42"/>
    </row>
    <row r="54" spans="1:6" x14ac:dyDescent="0.2">
      <c r="A54" s="40"/>
      <c r="B54" s="38"/>
      <c r="C54" s="38"/>
      <c r="D54" s="38"/>
      <c r="E54" s="38"/>
    </row>
    <row r="55" spans="1:6" x14ac:dyDescent="0.2">
      <c r="A55" s="41"/>
      <c r="B55" s="36"/>
      <c r="C55" s="36"/>
      <c r="D55" s="36"/>
      <c r="E55" s="36"/>
    </row>
    <row r="56" spans="1:6" x14ac:dyDescent="0.2">
      <c r="A56" s="41"/>
      <c r="B56" s="43"/>
      <c r="C56" s="43"/>
      <c r="D56" s="43"/>
      <c r="E56" s="43"/>
    </row>
    <row r="57" spans="1:6" x14ac:dyDescent="0.2">
      <c r="A57" s="41"/>
      <c r="B57" s="36"/>
      <c r="C57" s="36"/>
      <c r="D57" s="36"/>
      <c r="E57" s="36"/>
    </row>
    <row r="58" spans="1:6" x14ac:dyDescent="0.2">
      <c r="A58" s="43" t="s">
        <v>34</v>
      </c>
      <c r="B58" s="36"/>
      <c r="C58" s="36"/>
      <c r="D58" s="36"/>
      <c r="E58" s="44" t="s">
        <v>35</v>
      </c>
    </row>
    <row r="59" spans="1:6" x14ac:dyDescent="0.2">
      <c r="A59" s="41"/>
      <c r="B59" s="36"/>
      <c r="C59" s="36"/>
      <c r="D59" s="36"/>
      <c r="E59" s="36"/>
    </row>
    <row r="60" spans="1:6" x14ac:dyDescent="0.2">
      <c r="A60" t="s">
        <v>43</v>
      </c>
    </row>
    <row r="61" spans="1:6" x14ac:dyDescent="0.2">
      <c r="A61" t="s">
        <v>44</v>
      </c>
    </row>
    <row r="63" spans="1:6" x14ac:dyDescent="0.2">
      <c r="A63" s="46" t="s">
        <v>45</v>
      </c>
    </row>
    <row r="64" spans="1:6" x14ac:dyDescent="0.2">
      <c r="A64" s="47" t="s">
        <v>46</v>
      </c>
    </row>
    <row r="67" spans="1:16" x14ac:dyDescent="0.2">
      <c r="A67" s="63" t="s">
        <v>51</v>
      </c>
    </row>
    <row r="69" spans="1:16" x14ac:dyDescent="0.2">
      <c r="C69" s="64">
        <v>44609</v>
      </c>
      <c r="D69" s="65"/>
      <c r="E69" s="64">
        <v>44613</v>
      </c>
      <c r="F69" s="72"/>
      <c r="G69" s="64">
        <v>44620</v>
      </c>
      <c r="H69" s="72"/>
      <c r="I69" s="73">
        <v>44882</v>
      </c>
      <c r="J69" s="65"/>
      <c r="K69" s="64">
        <v>44893</v>
      </c>
      <c r="L69" s="65"/>
      <c r="M69" s="64">
        <v>44897</v>
      </c>
      <c r="N69" s="65"/>
    </row>
    <row r="70" spans="1:16" x14ac:dyDescent="0.2">
      <c r="C70" s="48" t="s">
        <v>52</v>
      </c>
      <c r="D70" s="48" t="s">
        <v>40</v>
      </c>
      <c r="E70" s="48" t="s">
        <v>52</v>
      </c>
      <c r="F70" s="48" t="s">
        <v>40</v>
      </c>
      <c r="G70" s="48" t="s">
        <v>52</v>
      </c>
      <c r="H70" s="48" t="s">
        <v>40</v>
      </c>
      <c r="I70" s="49" t="s">
        <v>52</v>
      </c>
      <c r="J70" s="48" t="s">
        <v>40</v>
      </c>
      <c r="K70" s="48" t="s">
        <v>52</v>
      </c>
      <c r="L70" s="48" t="s">
        <v>40</v>
      </c>
      <c r="M70" s="48" t="s">
        <v>52</v>
      </c>
      <c r="N70" s="48" t="s">
        <v>40</v>
      </c>
      <c r="O70" s="50"/>
    </row>
    <row r="71" spans="1:16" ht="19" x14ac:dyDescent="0.2">
      <c r="A71" s="51" t="s">
        <v>53</v>
      </c>
      <c r="B71" s="52" t="s">
        <v>54</v>
      </c>
      <c r="C71" s="53">
        <v>3.9999999999999998E-7</v>
      </c>
      <c r="D71" s="54">
        <v>1.3E-7</v>
      </c>
      <c r="E71" s="53">
        <v>4.7999999999999996E-7</v>
      </c>
      <c r="F71" s="54">
        <v>8.2000000000000006E-8</v>
      </c>
      <c r="G71" s="53">
        <v>2.7000000000000001E-7</v>
      </c>
      <c r="H71" s="54">
        <v>8.2000000000000006E-8</v>
      </c>
      <c r="I71" s="55">
        <v>1.4999999999999999E-7</v>
      </c>
      <c r="J71" s="54">
        <v>5.5000000000000003E-8</v>
      </c>
      <c r="K71" s="53">
        <v>1.4999999999999999E-7</v>
      </c>
      <c r="L71" s="54">
        <v>2.2999999999999999E-7</v>
      </c>
      <c r="M71" s="53">
        <v>3.3999999999999997E-7</v>
      </c>
      <c r="N71" s="54">
        <v>1.9000000000000001E-7</v>
      </c>
      <c r="O71" s="56"/>
      <c r="P71" s="56"/>
    </row>
    <row r="72" spans="1:16" ht="27" x14ac:dyDescent="0.2">
      <c r="A72" s="51" t="s">
        <v>55</v>
      </c>
      <c r="B72" s="57" t="s">
        <v>56</v>
      </c>
      <c r="C72" s="53" t="s">
        <v>57</v>
      </c>
      <c r="D72" s="54">
        <v>1.2E-9</v>
      </c>
      <c r="E72" s="53">
        <v>1.6000000000000001E-8</v>
      </c>
      <c r="F72" s="54">
        <v>1.7E-8</v>
      </c>
      <c r="G72" s="53">
        <v>3E-9</v>
      </c>
      <c r="H72" s="54">
        <v>5.1000000000000002E-9</v>
      </c>
      <c r="I72" s="55" t="s">
        <v>58</v>
      </c>
      <c r="J72" s="54">
        <v>1.0999999999999999E-9</v>
      </c>
      <c r="K72" s="53" t="s">
        <v>59</v>
      </c>
      <c r="L72" s="54">
        <v>2.8999999999999999E-9</v>
      </c>
      <c r="M72" s="53" t="s">
        <v>60</v>
      </c>
      <c r="N72" s="54">
        <v>8.0999999999999997E-9</v>
      </c>
      <c r="O72" s="56"/>
    </row>
    <row r="73" spans="1:16" ht="19" x14ac:dyDescent="0.2">
      <c r="A73" s="51" t="s">
        <v>48</v>
      </c>
      <c r="B73" s="58" t="s">
        <v>61</v>
      </c>
      <c r="C73" s="54"/>
      <c r="D73" s="54"/>
      <c r="E73" s="54"/>
      <c r="F73" s="54"/>
      <c r="G73" s="54"/>
      <c r="H73" s="54"/>
      <c r="I73" s="59"/>
      <c r="J73" s="45"/>
      <c r="K73" s="55">
        <v>2.8000000000000002E-7</v>
      </c>
      <c r="L73" s="54">
        <v>9.3999999999999995E-8</v>
      </c>
      <c r="M73" s="53">
        <v>9.5000000000000004E-8</v>
      </c>
      <c r="N73" s="54">
        <v>2.4999999999999999E-8</v>
      </c>
      <c r="O73" s="56"/>
      <c r="P73" s="56"/>
    </row>
    <row r="74" spans="1:16" ht="19" x14ac:dyDescent="0.2">
      <c r="A74" s="51" t="s">
        <v>49</v>
      </c>
      <c r="B74" s="60" t="s">
        <v>62</v>
      </c>
      <c r="C74" s="54"/>
      <c r="D74" s="54"/>
      <c r="E74" s="54"/>
      <c r="F74" s="54"/>
      <c r="G74" s="54"/>
      <c r="H74" s="54"/>
      <c r="I74" s="59"/>
      <c r="J74" s="45"/>
      <c r="K74" s="55">
        <v>1.1000000000000001E-7</v>
      </c>
      <c r="L74" s="54">
        <v>3.4E-8</v>
      </c>
      <c r="M74" s="53">
        <v>7.6000000000000006E-8</v>
      </c>
      <c r="N74" s="54">
        <v>2.7E-8</v>
      </c>
      <c r="O74" s="56"/>
    </row>
    <row r="77" spans="1:16" x14ac:dyDescent="0.2">
      <c r="A77" s="37" t="s">
        <v>63</v>
      </c>
    </row>
    <row r="78" spans="1:16" x14ac:dyDescent="0.2">
      <c r="A78" t="s">
        <v>64</v>
      </c>
    </row>
    <row r="79" spans="1:16" x14ac:dyDescent="0.2">
      <c r="A79" s="61" t="s">
        <v>65</v>
      </c>
      <c r="B79" s="61" t="s">
        <v>66</v>
      </c>
      <c r="C79" s="61" t="s">
        <v>66</v>
      </c>
    </row>
    <row r="80" spans="1:16" x14ac:dyDescent="0.2">
      <c r="A80" s="61"/>
      <c r="B80" s="61"/>
      <c r="C80" s="61"/>
    </row>
    <row r="81" spans="1:3" x14ac:dyDescent="0.2">
      <c r="A81" s="61" t="s">
        <v>67</v>
      </c>
      <c r="B81" s="61" t="s">
        <v>68</v>
      </c>
      <c r="C81" s="61" t="s">
        <v>90</v>
      </c>
    </row>
    <row r="82" spans="1:3" x14ac:dyDescent="0.2">
      <c r="A82" s="61" t="s">
        <v>69</v>
      </c>
      <c r="B82" s="61" t="s">
        <v>70</v>
      </c>
      <c r="C82" s="61" t="s">
        <v>70</v>
      </c>
    </row>
    <row r="83" spans="1:3" x14ac:dyDescent="0.2">
      <c r="A83" s="61" t="s">
        <v>71</v>
      </c>
      <c r="B83" s="61" t="s">
        <v>72</v>
      </c>
      <c r="C83" s="61" t="s">
        <v>91</v>
      </c>
    </row>
    <row r="84" spans="1:3" x14ac:dyDescent="0.2">
      <c r="A84" s="61"/>
      <c r="B84" s="61"/>
      <c r="C84" s="61"/>
    </row>
    <row r="85" spans="1:3" x14ac:dyDescent="0.2">
      <c r="A85" s="61" t="s">
        <v>63</v>
      </c>
      <c r="B85" s="61"/>
      <c r="C85" s="61"/>
    </row>
    <row r="86" spans="1:3" x14ac:dyDescent="0.2">
      <c r="A86" s="61" t="s">
        <v>17</v>
      </c>
      <c r="B86" s="61">
        <v>3.2000000000000002E-3</v>
      </c>
      <c r="C86" s="61">
        <v>0.4899</v>
      </c>
    </row>
    <row r="87" spans="1:3" x14ac:dyDescent="0.2">
      <c r="A87" s="62" t="s">
        <v>18</v>
      </c>
      <c r="B87" s="62" t="s">
        <v>22</v>
      </c>
      <c r="C87" s="62" t="s">
        <v>24</v>
      </c>
    </row>
    <row r="88" spans="1:3" x14ac:dyDescent="0.2">
      <c r="A88" s="61" t="s">
        <v>19</v>
      </c>
      <c r="B88" s="61" t="s">
        <v>14</v>
      </c>
      <c r="C88" s="61" t="s">
        <v>25</v>
      </c>
    </row>
    <row r="89" spans="1:3" x14ac:dyDescent="0.2">
      <c r="A89" s="61" t="s">
        <v>20</v>
      </c>
      <c r="B89" s="61" t="s">
        <v>15</v>
      </c>
      <c r="C89" s="61" t="s">
        <v>15</v>
      </c>
    </row>
    <row r="90" spans="1:3" x14ac:dyDescent="0.2">
      <c r="A90" s="61" t="s">
        <v>21</v>
      </c>
      <c r="B90" s="61" t="s">
        <v>73</v>
      </c>
      <c r="C90" s="61" t="s">
        <v>92</v>
      </c>
    </row>
    <row r="91" spans="1:3" x14ac:dyDescent="0.2">
      <c r="A91" s="61"/>
      <c r="B91" s="61"/>
      <c r="C91" s="61"/>
    </row>
    <row r="92" spans="1:3" x14ac:dyDescent="0.2">
      <c r="A92" s="61" t="s">
        <v>74</v>
      </c>
      <c r="B92" s="61"/>
      <c r="C92" s="61"/>
    </row>
    <row r="93" spans="1:3" x14ac:dyDescent="0.2">
      <c r="A93" s="61" t="s">
        <v>75</v>
      </c>
      <c r="B93" s="61">
        <v>2.9830000000000002E-7</v>
      </c>
      <c r="C93" s="61">
        <v>1.875E-7</v>
      </c>
    </row>
    <row r="94" spans="1:3" x14ac:dyDescent="0.2">
      <c r="A94" s="61" t="s">
        <v>76</v>
      </c>
      <c r="B94" s="61">
        <v>8.0999999999999997E-9</v>
      </c>
      <c r="C94" s="61">
        <v>9.2999999999999999E-8</v>
      </c>
    </row>
    <row r="95" spans="1:3" x14ac:dyDescent="0.2">
      <c r="A95" s="61" t="s">
        <v>77</v>
      </c>
      <c r="B95" s="61" t="s">
        <v>78</v>
      </c>
      <c r="C95" s="61" t="s">
        <v>93</v>
      </c>
    </row>
    <row r="96" spans="1:3" x14ac:dyDescent="0.2">
      <c r="A96" s="61" t="s">
        <v>79</v>
      </c>
      <c r="B96" s="61" t="s">
        <v>80</v>
      </c>
      <c r="C96" s="61" t="s">
        <v>94</v>
      </c>
    </row>
    <row r="97" spans="1:3" x14ac:dyDescent="0.2">
      <c r="A97" s="61" t="s">
        <v>81</v>
      </c>
      <c r="B97" s="61">
        <v>0.84840000000000004</v>
      </c>
      <c r="C97" s="61">
        <v>0.48609999999999998</v>
      </c>
    </row>
    <row r="98" spans="1:3" x14ac:dyDescent="0.2">
      <c r="A98" s="61"/>
      <c r="B98" s="61"/>
      <c r="C98" s="61"/>
    </row>
    <row r="99" spans="1:3" x14ac:dyDescent="0.2">
      <c r="A99" s="61" t="s">
        <v>82</v>
      </c>
      <c r="B99" s="61"/>
      <c r="C99" s="61"/>
    </row>
    <row r="100" spans="1:3" x14ac:dyDescent="0.2">
      <c r="A100" s="61" t="s">
        <v>83</v>
      </c>
      <c r="B100" s="61" t="s">
        <v>84</v>
      </c>
      <c r="C100" s="61"/>
    </row>
    <row r="101" spans="1:3" x14ac:dyDescent="0.2">
      <c r="A101" s="61" t="s">
        <v>17</v>
      </c>
      <c r="B101" s="61" t="s">
        <v>85</v>
      </c>
      <c r="C101" s="61"/>
    </row>
    <row r="102" spans="1:3" x14ac:dyDescent="0.2">
      <c r="A102" s="61" t="s">
        <v>18</v>
      </c>
      <c r="B102" s="61" t="s">
        <v>86</v>
      </c>
      <c r="C102" s="61"/>
    </row>
    <row r="103" spans="1:3" x14ac:dyDescent="0.2">
      <c r="A103" s="61" t="s">
        <v>19</v>
      </c>
      <c r="B103" s="61" t="s">
        <v>14</v>
      </c>
      <c r="C103" s="61"/>
    </row>
    <row r="104" spans="1:3" x14ac:dyDescent="0.2">
      <c r="A104" s="61"/>
      <c r="B104" s="61"/>
      <c r="C104" s="61"/>
    </row>
    <row r="105" spans="1:3" x14ac:dyDescent="0.2">
      <c r="A105" s="61" t="s">
        <v>87</v>
      </c>
      <c r="B105" s="61"/>
      <c r="C105" s="61"/>
    </row>
    <row r="106" spans="1:3" x14ac:dyDescent="0.2">
      <c r="A106" s="61" t="s">
        <v>88</v>
      </c>
      <c r="B106" s="61">
        <v>6</v>
      </c>
      <c r="C106" s="61">
        <v>2</v>
      </c>
    </row>
    <row r="107" spans="1:3" x14ac:dyDescent="0.2">
      <c r="A107" s="61" t="s">
        <v>89</v>
      </c>
      <c r="B107" s="61">
        <v>6</v>
      </c>
      <c r="C107" s="61">
        <v>2</v>
      </c>
    </row>
  </sheetData>
  <mergeCells count="9">
    <mergeCell ref="K69:L69"/>
    <mergeCell ref="M69:N69"/>
    <mergeCell ref="A1:F1"/>
    <mergeCell ref="A4:F4"/>
    <mergeCell ref="H4:M4"/>
    <mergeCell ref="C69:D69"/>
    <mergeCell ref="E69:F69"/>
    <mergeCell ref="G69:H69"/>
    <mergeCell ref="I69:J69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Figure 2</vt:lpstr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Conesa</dc:creator>
  <cp:lastModifiedBy>Usuario de Microsoft Office</cp:lastModifiedBy>
  <dcterms:created xsi:type="dcterms:W3CDTF">2022-07-01T12:39:22Z</dcterms:created>
  <dcterms:modified xsi:type="dcterms:W3CDTF">2023-02-07T17:33:49Z</dcterms:modified>
</cp:coreProperties>
</file>