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016" yWindow="456" windowWidth="28044" windowHeight="16296" activeTab="6"/>
  </bookViews>
  <sheets>
    <sheet name="Figure.1" sheetId="1" r:id="rId1"/>
    <sheet name="Figure.2" sheetId="2" r:id="rId2"/>
    <sheet name="Figure.3" sheetId="3" r:id="rId3"/>
    <sheet name="Figure.4" sheetId="4" r:id="rId4"/>
    <sheet name="Figure.5" sheetId="5" r:id="rId5"/>
    <sheet name="Figure.6" sheetId="6" r:id="rId6"/>
    <sheet name="Figure.7" sheetId="8" r:id="rId7"/>
    <sheet name="Supplementary Figure 1" sheetId="9" r:id="rId8"/>
    <sheet name="Supplementary Figure 2" sheetId="10" r:id="rId9"/>
    <sheet name="Supplementary Figure 3" sheetId="11" r:id="rId10"/>
    <sheet name="Supplementary Figure 5" sheetId="13" r:id="rId11"/>
    <sheet name="Supplementary Figure 6" sheetId="14" r:id="rId12"/>
    <sheet name="Supplementary Figure 8" sheetId="15" r:id="rId13"/>
    <sheet name="Supplementary Figure 9" sheetId="16" r:id="rId14"/>
    <sheet name="Supplementary Figure 10" sheetId="12" r:id="rId15"/>
    <sheet name="Supplementary Figure 11" sheetId="17" r:id="rId16"/>
    <sheet name="Supplementary Figure 12" sheetId="18" r:id="rId17"/>
    <sheet name="Supplementary Figure 15" sheetId="1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18" l="1"/>
  <c r="E24" i="18"/>
  <c r="F24" i="18"/>
  <c r="G24" i="18"/>
  <c r="H24" i="18"/>
  <c r="I24" i="18"/>
  <c r="J24" i="18"/>
  <c r="K24" i="18"/>
  <c r="L24" i="18"/>
  <c r="M24" i="18"/>
  <c r="N24" i="18"/>
  <c r="O24" i="18"/>
  <c r="P24" i="18"/>
  <c r="Q24" i="18"/>
  <c r="R24" i="18"/>
  <c r="S24" i="18"/>
  <c r="T24" i="18"/>
  <c r="U24" i="18"/>
  <c r="V24" i="18"/>
  <c r="W24" i="18"/>
  <c r="C24" i="18"/>
  <c r="M6" i="18" l="1"/>
  <c r="M7" i="18"/>
  <c r="M5" i="18"/>
  <c r="D23" i="17"/>
  <c r="E23" i="17"/>
  <c r="F23" i="17"/>
  <c r="G23" i="17"/>
  <c r="H23" i="17"/>
  <c r="I23" i="17"/>
  <c r="J23" i="17"/>
  <c r="C23" i="17"/>
  <c r="K7" i="17"/>
  <c r="K8" i="17"/>
  <c r="K9" i="17"/>
  <c r="K6" i="17"/>
  <c r="K18" i="11"/>
  <c r="J18" i="11"/>
  <c r="I18" i="11"/>
  <c r="K16" i="11"/>
  <c r="J16" i="11"/>
  <c r="I16" i="11"/>
  <c r="K14" i="11"/>
  <c r="J14" i="11"/>
  <c r="I14" i="11"/>
  <c r="K9" i="11"/>
  <c r="J9" i="11"/>
  <c r="I9" i="11"/>
  <c r="K7" i="11"/>
  <c r="J7" i="11"/>
  <c r="I7" i="11"/>
  <c r="K5" i="11"/>
  <c r="J5" i="11"/>
  <c r="I5" i="11"/>
  <c r="I6" i="10"/>
  <c r="H6" i="10"/>
  <c r="G6" i="10"/>
  <c r="I12" i="10"/>
  <c r="H12" i="10"/>
  <c r="G12" i="10"/>
  <c r="K6" i="9"/>
  <c r="J6" i="9" a="1"/>
  <c r="J6" i="9" s="1"/>
  <c r="I6" i="9" a="1"/>
  <c r="I6" i="9" s="1"/>
  <c r="U20" i="8" l="1"/>
  <c r="T20" i="8"/>
  <c r="S20" i="8"/>
  <c r="J6" i="2"/>
  <c r="S15" i="8"/>
  <c r="T15" i="8"/>
  <c r="U15" i="8"/>
  <c r="U14" i="8"/>
  <c r="T14" i="8"/>
  <c r="S14" i="8"/>
  <c r="Q7" i="8"/>
  <c r="V7" i="8"/>
  <c r="U7" i="8"/>
  <c r="T7" i="8"/>
  <c r="S7" i="8"/>
  <c r="V4" i="8"/>
  <c r="U4" i="8"/>
  <c r="T4" i="8"/>
  <c r="S4" i="8"/>
  <c r="R5" i="8"/>
  <c r="Q5" i="8"/>
  <c r="P5" i="8"/>
  <c r="Q8" i="8"/>
  <c r="R8" i="8"/>
  <c r="R7" i="8"/>
  <c r="R4" i="8"/>
  <c r="Q4" i="8"/>
  <c r="P4" i="8"/>
  <c r="J58" i="6" l="1"/>
  <c r="O52" i="6"/>
  <c r="O46" i="6"/>
  <c r="O40" i="6"/>
  <c r="P34" i="6" l="1"/>
  <c r="Q34" i="6"/>
  <c r="R34" i="6"/>
  <c r="S34" i="6"/>
  <c r="O34" i="6"/>
  <c r="N34" i="6"/>
  <c r="M34" i="6"/>
  <c r="L34" i="6"/>
  <c r="K34" i="6"/>
  <c r="J34" i="6"/>
  <c r="I34" i="6"/>
  <c r="H34" i="6"/>
  <c r="G34" i="6"/>
  <c r="F34" i="6"/>
  <c r="E34" i="6"/>
  <c r="D34" i="6"/>
  <c r="E17" i="6"/>
  <c r="F17" i="6"/>
  <c r="G17" i="6"/>
  <c r="H17" i="6"/>
  <c r="I17" i="6"/>
  <c r="J17" i="6"/>
  <c r="K17" i="6"/>
  <c r="L17" i="6"/>
  <c r="M17" i="6"/>
  <c r="N17" i="6"/>
  <c r="O17" i="6"/>
  <c r="D17" i="6"/>
  <c r="I16" i="5" l="1"/>
  <c r="I15" i="5"/>
  <c r="I14" i="5"/>
  <c r="I7" i="5"/>
  <c r="I8" i="5"/>
  <c r="I6" i="5"/>
  <c r="J20" i="5"/>
  <c r="J21" i="5"/>
  <c r="J27" i="5"/>
  <c r="J26" i="5"/>
  <c r="J24" i="5"/>
  <c r="J23" i="5"/>
  <c r="K5" i="4" l="1"/>
  <c r="J5" i="4"/>
  <c r="K18" i="4"/>
  <c r="K16" i="4"/>
  <c r="J16" i="4"/>
  <c r="J18" i="4"/>
  <c r="K17" i="4"/>
  <c r="J17" i="4"/>
  <c r="K14" i="4"/>
  <c r="K13" i="4"/>
  <c r="K12" i="4"/>
  <c r="J12" i="4"/>
  <c r="J14" i="4"/>
  <c r="J13" i="4"/>
  <c r="I15" i="3"/>
  <c r="I14" i="3"/>
  <c r="I13" i="3"/>
  <c r="I7" i="3"/>
  <c r="I6" i="3"/>
  <c r="I5" i="3"/>
  <c r="K28" i="2"/>
  <c r="J28" i="2"/>
  <c r="J25" i="2"/>
  <c r="K25" i="2"/>
  <c r="M24" i="1"/>
  <c r="I20" i="2"/>
  <c r="J18" i="2"/>
  <c r="I18" i="2"/>
  <c r="J16" i="2"/>
  <c r="I16" i="2"/>
  <c r="J8" i="2"/>
  <c r="I10" i="2"/>
  <c r="I8" i="2"/>
  <c r="I6" i="2"/>
  <c r="M28" i="1"/>
  <c r="N30" i="1"/>
  <c r="M30" i="1"/>
  <c r="N29" i="1"/>
  <c r="M29" i="1"/>
  <c r="N28" i="1"/>
  <c r="N26" i="1"/>
  <c r="N25" i="1"/>
  <c r="N24" i="1"/>
  <c r="M26" i="1"/>
  <c r="M25" i="1"/>
  <c r="N18" i="1"/>
  <c r="L18" i="1"/>
  <c r="M18" i="1"/>
  <c r="N16" i="1"/>
  <c r="N14" i="1"/>
  <c r="M16" i="1"/>
  <c r="L16" i="1"/>
  <c r="M14" i="1"/>
  <c r="L14" i="1"/>
  <c r="O9" i="1"/>
  <c r="N5" i="1"/>
  <c r="N9" i="1"/>
  <c r="M9" i="1"/>
  <c r="L9" i="1"/>
  <c r="L7" i="1"/>
  <c r="M7" i="1"/>
  <c r="N7" i="1"/>
  <c r="M5" i="1"/>
  <c r="L5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<sst xmlns="http://schemas.openxmlformats.org/spreadsheetml/2006/main" count="815" uniqueCount="328">
  <si>
    <t>E14.5</t>
  </si>
  <si>
    <t>E16.5</t>
  </si>
  <si>
    <t>E18.5</t>
  </si>
  <si>
    <t>testis-1</t>
  </si>
  <si>
    <t>testis-2</t>
  </si>
  <si>
    <t>testis-3</t>
  </si>
  <si>
    <t>E8.5+4-OHT</t>
  </si>
  <si>
    <t>E10.5+4-OHT</t>
  </si>
  <si>
    <t>E12.5+4-OHT</t>
  </si>
  <si>
    <t>P value</t>
  </si>
  <si>
    <t>E18.5 vs E16.5</t>
  </si>
  <si>
    <t>E16.5 vs E14.5</t>
  </si>
  <si>
    <t>E14.5(E10.5+4OHT vs E12.5+4OHT)</t>
  </si>
  <si>
    <t>E16.5 vs E14.5 (E10.5+4OHT)</t>
  </si>
  <si>
    <t>E18.5 vs E16.5(E10.5+4OHT)</t>
  </si>
  <si>
    <t>E18.5 vs E14.5(E10.5+4OHT)</t>
  </si>
  <si>
    <t>E16.5 vs E14.5 (E12.5+4OHT)</t>
  </si>
  <si>
    <t>E18.5 vs E16.5(E12.5+4OHT)</t>
  </si>
  <si>
    <t>E18.5 vs E14.5(E12.5+4OHT)</t>
  </si>
  <si>
    <t>E16.5(E10.5+4OHT vs E12.5+4OHT)</t>
  </si>
  <si>
    <t>E18.5(E10.5+4OHT vs E12.5+4OHT)</t>
  </si>
  <si>
    <t>E18.5(E10.5+4OHT vs E8.5+4OHT)</t>
  </si>
  <si>
    <t>F4/80+Tom+/F4/80+ (%)</t>
  </si>
  <si>
    <t>P30</t>
  </si>
  <si>
    <t>P90</t>
  </si>
  <si>
    <t>CD206+Tom+/CD206+(%)</t>
  </si>
  <si>
    <t>MHCII+Tom+/MHCII+(%)</t>
  </si>
  <si>
    <t>E10.5+4OHT vs E8.5+4OHT</t>
  </si>
  <si>
    <t>E12.5+4OHT vs E10.5+4OHT</t>
  </si>
  <si>
    <t>E12.5+4OHT vs E8.5+4OHT</t>
  </si>
  <si>
    <t>Fig.1o</t>
  </si>
  <si>
    <t>Fig.1p</t>
  </si>
  <si>
    <t>Fig.1q and 1r</t>
  </si>
  <si>
    <t>Csf1r-creER;Rosa-Tomato</t>
  </si>
  <si>
    <t>E14.5+4-OHT</t>
  </si>
  <si>
    <t>E10.5+4OHT (E18.5vs E14.5)</t>
  </si>
  <si>
    <t>E10.5+4OHT (E18.5vs E16.5)</t>
  </si>
  <si>
    <t>E10.5+4OHT (E16.5vs E14.5)</t>
  </si>
  <si>
    <t>E18.5(E12.5+4OHT vs E10.5+4OHT)</t>
  </si>
  <si>
    <t>Kit-creER;Rosa-Tomato</t>
  </si>
  <si>
    <t>P7</t>
  </si>
  <si>
    <t>testis-4</t>
  </si>
  <si>
    <t>testis-5</t>
  </si>
  <si>
    <t>CSF1R+Tom+/CSF1R+(%)</t>
  </si>
  <si>
    <t>P7 vs E18.5</t>
  </si>
  <si>
    <t>Flt3-cre;Rosa-Tomato</t>
  </si>
  <si>
    <t>Fig.3i</t>
  </si>
  <si>
    <t>Fig.3j</t>
  </si>
  <si>
    <t>Fig.3k</t>
  </si>
  <si>
    <t>Fig.2n</t>
  </si>
  <si>
    <t>Fig.2o</t>
  </si>
  <si>
    <t>Fig.2p and 2q</t>
  </si>
  <si>
    <t>E12.5+4OHT</t>
  </si>
  <si>
    <t>P4P5+TAM</t>
  </si>
  <si>
    <t>CD45+Tom+/CD45+(%)</t>
  </si>
  <si>
    <t>E18.5+4OHT</t>
  </si>
  <si>
    <t>P4+P5+TAM</t>
  </si>
  <si>
    <t>E18.5+4OHT vs E12.5+4OHT</t>
  </si>
  <si>
    <t>E12.5+4OHT vs P4+P5+TAM</t>
  </si>
  <si>
    <t>E18.5+4OHT vs P4+P5+TAM</t>
  </si>
  <si>
    <t>Fig.4k and 4l</t>
  </si>
  <si>
    <t>Fig.4m and 4n</t>
  </si>
  <si>
    <t>Cx3cr1-creER; Rosa-Tomato</t>
  </si>
  <si>
    <t>Control Testis</t>
  </si>
  <si>
    <t>AMH-cre;Rosa-DTA Testis</t>
  </si>
  <si>
    <t>E18.5_Control testis</t>
    <phoneticPr fontId="0" type="noConversion"/>
  </si>
  <si>
    <t>E18.5_AmhCre;DTA testis</t>
    <phoneticPr fontId="0" type="noConversion"/>
  </si>
  <si>
    <t>P value</t>
    <phoneticPr fontId="0" type="noConversion"/>
  </si>
  <si>
    <t>CD45+ live cells (%)</t>
  </si>
  <si>
    <r>
      <t>CD45+ cell number per 1*10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cells</t>
    </r>
  </si>
  <si>
    <r>
      <t>F4/80+ cell number per 0.1 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Interstitium</t>
    </r>
  </si>
  <si>
    <r>
      <t>F4/80-Tom+ cell number per 0.1 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gonad</t>
    </r>
  </si>
  <si>
    <r>
      <t>CD45+IBA1- cell number per 0.1 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Interstitium</t>
    </r>
  </si>
  <si>
    <r>
      <t>F480</t>
    </r>
    <r>
      <rPr>
        <vertAlign val="superscript"/>
        <sz val="11"/>
        <color theme="1"/>
        <rFont val="Calibri"/>
        <family val="2"/>
        <scheme val="minor"/>
      </rPr>
      <t>Hi</t>
    </r>
    <r>
      <rPr>
        <sz val="11"/>
        <color theme="1"/>
        <rFont val="Calibri"/>
        <family val="2"/>
        <scheme val="minor"/>
      </rPr>
      <t>CD11b</t>
    </r>
    <r>
      <rPr>
        <vertAlign val="superscript"/>
        <sz val="11"/>
        <color theme="1"/>
        <rFont val="Calibri"/>
        <family val="2"/>
        <scheme val="minor"/>
      </rPr>
      <t>Hi</t>
    </r>
    <r>
      <rPr>
        <sz val="11"/>
        <color theme="1"/>
        <rFont val="Calibri"/>
        <family val="2"/>
        <scheme val="minor"/>
      </rPr>
      <t xml:space="preserve"> cells among CD45+ cells (%）</t>
    </r>
  </si>
  <si>
    <r>
      <t>Cell number per 1*10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cells</t>
    </r>
  </si>
  <si>
    <r>
      <t>F480</t>
    </r>
    <r>
      <rPr>
        <vertAlign val="superscript"/>
        <sz val="11"/>
        <color theme="1"/>
        <rFont val="Calibri"/>
        <family val="2"/>
        <scheme val="minor"/>
      </rPr>
      <t>Lo</t>
    </r>
    <r>
      <rPr>
        <sz val="11"/>
        <color theme="1"/>
        <rFont val="Calibri"/>
        <family val="2"/>
        <scheme val="minor"/>
      </rPr>
      <t>CD11b</t>
    </r>
    <r>
      <rPr>
        <vertAlign val="superscript"/>
        <sz val="11"/>
        <color theme="1"/>
        <rFont val="Calibri"/>
        <family val="2"/>
        <scheme val="minor"/>
      </rPr>
      <t>Hi</t>
    </r>
    <r>
      <rPr>
        <sz val="11"/>
        <color theme="1"/>
        <rFont val="Calibri"/>
        <family val="2"/>
        <scheme val="minor"/>
      </rPr>
      <t xml:space="preserve"> cells among CD45+ cells (%）</t>
    </r>
  </si>
  <si>
    <t>Amh-cre;Rosa-DTA</t>
  </si>
  <si>
    <t>Fig.5m</t>
  </si>
  <si>
    <t>Fig.5n</t>
  </si>
  <si>
    <t>Fig.5p-5s</t>
  </si>
  <si>
    <t>CDH5</t>
  </si>
  <si>
    <t>CYP11A1</t>
  </si>
  <si>
    <t>CYP17A1</t>
  </si>
  <si>
    <t>HSD3B1</t>
  </si>
  <si>
    <t>SOX9</t>
  </si>
  <si>
    <t>AMH</t>
  </si>
  <si>
    <t>KIT</t>
  </si>
  <si>
    <t>POU5F1</t>
  </si>
  <si>
    <t>DDX4</t>
  </si>
  <si>
    <t>CX3CR1</t>
  </si>
  <si>
    <t>CSF1R</t>
  </si>
  <si>
    <t>ADGRE1</t>
  </si>
  <si>
    <t>E6.5+Control Ab-1</t>
  </si>
  <si>
    <t>E6.5+Control Ab-2</t>
  </si>
  <si>
    <t>E6.5+Control Ab-3</t>
  </si>
  <si>
    <t>E6.5+Control Ab-4</t>
  </si>
  <si>
    <t>E6.5+Control Ab-5</t>
  </si>
  <si>
    <t>E6.5+Control Ab-6</t>
  </si>
  <si>
    <t>E6.5+anti-CAF1R Ab-1</t>
  </si>
  <si>
    <t>E6.5+anti-CAF1R Ab-2</t>
  </si>
  <si>
    <t>E6.5+anti-CAF1R Ab-3</t>
  </si>
  <si>
    <t>E6.5+anti-CAF1R Ab-4</t>
  </si>
  <si>
    <t>E6.5+anti-CAF1R Ab-5</t>
  </si>
  <si>
    <t>E6.5+anti-CAF1R Ab-6</t>
  </si>
  <si>
    <t>E13.5 XY Gonads</t>
  </si>
  <si>
    <t>2^-(Delta Delta CT)</t>
  </si>
  <si>
    <t>ITGAM</t>
  </si>
  <si>
    <t>CCR2</t>
  </si>
  <si>
    <t>ITGB2</t>
  </si>
  <si>
    <t>PTPRC</t>
  </si>
  <si>
    <t>gonad-1</t>
  </si>
  <si>
    <t>gonad-2</t>
  </si>
  <si>
    <t>gonad-3</t>
  </si>
  <si>
    <t>gonad-4</t>
  </si>
  <si>
    <t>gonad-5</t>
  </si>
  <si>
    <t>gonad-6</t>
  </si>
  <si>
    <t>gonad-7</t>
  </si>
  <si>
    <t>gonad-8</t>
  </si>
  <si>
    <t>gonad-9</t>
  </si>
  <si>
    <t>gonad-10</t>
  </si>
  <si>
    <t>gonad-11</t>
  </si>
  <si>
    <t>Testis cord height (um)</t>
  </si>
  <si>
    <t>Testis cord width (um)</t>
  </si>
  <si>
    <t xml:space="preserve">% Non-linear testis cords </t>
  </si>
  <si>
    <t>testis-6</t>
  </si>
  <si>
    <t>E18.5 Testis</t>
  </si>
  <si>
    <t>testis cord number per 0.2 mm2 section</t>
  </si>
  <si>
    <t>Fig.6e</t>
  </si>
  <si>
    <t>Fig.6f</t>
  </si>
  <si>
    <t>Fig.6g</t>
  </si>
  <si>
    <t>Fig.6h</t>
  </si>
  <si>
    <t>Fig.6m</t>
  </si>
  <si>
    <t>CD206+Edu+/CD206+ (%)</t>
  </si>
  <si>
    <t>CYP11A1+Edu+/CYP111A+ (%)</t>
  </si>
  <si>
    <t>Exp-1</t>
  </si>
  <si>
    <t>Exp-2</t>
  </si>
  <si>
    <t>Exp-3</t>
  </si>
  <si>
    <t>Pre-separation interstitial cells</t>
  </si>
  <si>
    <t>CD45- interstitial cells</t>
  </si>
  <si>
    <t>CD45+ interstitial cells</t>
  </si>
  <si>
    <t>F4/80+ interstitial cells</t>
  </si>
  <si>
    <t>Day3</t>
  </si>
  <si>
    <t>Day6</t>
  </si>
  <si>
    <t>CD45- vs Pre-sep</t>
  </si>
  <si>
    <t>CD45+ vs Pre-sep</t>
  </si>
  <si>
    <t>F4/80+ vs Pre-sep</t>
  </si>
  <si>
    <t>Pre-sep (D3 vs D6)</t>
  </si>
  <si>
    <t>CD45- (D3 vs D6)</t>
  </si>
  <si>
    <t>F4/80+ (D3 vs D6)</t>
  </si>
  <si>
    <t>CD45+ (D3 vs D6)</t>
  </si>
  <si>
    <t>Exp-4</t>
  </si>
  <si>
    <t>Testosterone concentration per 1*104 Leydig cells  (ng/dL)</t>
  </si>
  <si>
    <t>Exp-5</t>
  </si>
  <si>
    <t>Leydig cells</t>
  </si>
  <si>
    <t>Testosterone concentration (ng/dL)</t>
  </si>
  <si>
    <t>Leydig cells+Interstitial (Int) macrophages</t>
  </si>
  <si>
    <t>Leydig cells+Peritubular (Peri) macrophages</t>
  </si>
  <si>
    <t>Leydig vs Leydig+Int</t>
  </si>
  <si>
    <t>Leydig vs Leydig+Peri</t>
  </si>
  <si>
    <t>Leydig+Int vs Leydig+Peri</t>
  </si>
  <si>
    <t>CCR2-GFP+MHCII+/MHCII+ (%)</t>
  </si>
  <si>
    <t>CCR2-GFP+CD206+/CD206+ (%)</t>
  </si>
  <si>
    <t>Fig.7n</t>
  </si>
  <si>
    <t>Fig.7m</t>
  </si>
  <si>
    <t>Fig.7i and 7j</t>
  </si>
  <si>
    <t>Fig.7k and 7l</t>
  </si>
  <si>
    <t>E13.5 Testis</t>
  </si>
  <si>
    <t>gonad1</t>
  </si>
  <si>
    <t>gonad2</t>
  </si>
  <si>
    <t>gonad3</t>
  </si>
  <si>
    <t>gonad4</t>
  </si>
  <si>
    <t>gonad5</t>
  </si>
  <si>
    <t>gonad6</t>
  </si>
  <si>
    <t>CD45+ cell number per gonadal section</t>
    <phoneticPr fontId="8" type="noConversion"/>
  </si>
  <si>
    <t>Cl-Caspase3+ cell number per gonadal section</t>
    <phoneticPr fontId="8" type="noConversion"/>
  </si>
  <si>
    <t>Csf1r-creER;Rosa-Tomato_E12.5+oil (Data 1)</t>
  </si>
  <si>
    <t>Csf1r-creER;Rosa-Tomato_E12.5+oil (Data 1)</t>
    <phoneticPr fontId="8" type="noConversion"/>
  </si>
  <si>
    <t>Rosa-Tomato_E12.5+4OHT (Data 2)</t>
  </si>
  <si>
    <t>Rosa-Tomato_E12.5+4OHT (Data 2)</t>
    <phoneticPr fontId="8" type="noConversion"/>
  </si>
  <si>
    <t>Csf1r-creER;Rosa-Tomato_E12.5+4OHT (Data 3)</t>
  </si>
  <si>
    <t>Csf1r-creER;Rosa-Tomato_E12.5+4OHT (Data 3)</t>
    <phoneticPr fontId="8" type="noConversion"/>
  </si>
  <si>
    <t>Data 1 vs Data 2</t>
    <phoneticPr fontId="8" type="noConversion"/>
  </si>
  <si>
    <t>Data 1 vs Data 3</t>
    <phoneticPr fontId="8" type="noConversion"/>
  </si>
  <si>
    <t>CD45+F4/80+ cell number per 0.1mm2 gonad</t>
    <phoneticPr fontId="8" type="noConversion"/>
  </si>
  <si>
    <t xml:space="preserve"> CD45+F4/80- cell number per 0.1mm2 gonad</t>
    <phoneticPr fontId="8" type="noConversion"/>
  </si>
  <si>
    <t>Data 2 vs Data 3</t>
    <phoneticPr fontId="8" type="noConversion"/>
  </si>
  <si>
    <t>Supplementary Fig.1d</t>
    <phoneticPr fontId="8" type="noConversion"/>
  </si>
  <si>
    <t>Supplementary Fig.1e</t>
    <phoneticPr fontId="8" type="noConversion"/>
  </si>
  <si>
    <t>E12.5</t>
  </si>
  <si>
    <t>Liver</t>
  </si>
  <si>
    <t>F4/80+Tom+/F4/80+ (%)</t>
    <phoneticPr fontId="8" type="noConversion"/>
  </si>
  <si>
    <t>Brain</t>
    <phoneticPr fontId="8" type="noConversion"/>
  </si>
  <si>
    <t>E18.5(E10.5+4OHT vs E8.5+4OHT)</t>
    <phoneticPr fontId="8" type="noConversion"/>
  </si>
  <si>
    <t>E18.5(E12.5+4OHT vs E8.5+4OHT)</t>
    <phoneticPr fontId="8" type="noConversion"/>
  </si>
  <si>
    <t>E18.5(E12.5+4OHT vs E10.5+4OHT)</t>
    <phoneticPr fontId="8" type="noConversion"/>
  </si>
  <si>
    <t>P90(E10.5+4OHT vs E8.5+4OHT)</t>
    <phoneticPr fontId="8" type="noConversion"/>
  </si>
  <si>
    <t>P90(E12.5+4OHT vs E8.5+4OHT)</t>
    <phoneticPr fontId="8" type="noConversion"/>
  </si>
  <si>
    <t>P90(E12.5+4OHT vs E10.5+4OHT)</t>
    <phoneticPr fontId="8" type="noConversion"/>
  </si>
  <si>
    <t>P90 vs E18.5 (E10.5+4OHT)</t>
    <phoneticPr fontId="8" type="noConversion"/>
  </si>
  <si>
    <t>P90 vs E18.5 (E8.5+4OHT)</t>
    <phoneticPr fontId="8" type="noConversion"/>
  </si>
  <si>
    <t>P90 vs E18.5 (E12.5+4OHT)</t>
    <phoneticPr fontId="8" type="noConversion"/>
  </si>
  <si>
    <t>P value</t>
    <phoneticPr fontId="8" type="noConversion"/>
  </si>
  <si>
    <t>KIT+CD45-</t>
  </si>
  <si>
    <t>KIT+CD45+</t>
  </si>
  <si>
    <t>KIT-CD45+</t>
  </si>
  <si>
    <t>Cell number among live cells (%)</t>
    <phoneticPr fontId="8" type="noConversion"/>
  </si>
  <si>
    <t>Cell number among CD45+ cells (%)</t>
  </si>
  <si>
    <t>Cell number among CD45+ cells (%)</t>
    <phoneticPr fontId="8" type="noConversion"/>
  </si>
  <si>
    <t>LY6C+</t>
  </si>
  <si>
    <t>LY6G+</t>
  </si>
  <si>
    <t>F4/80+</t>
  </si>
  <si>
    <t>KIT+CD45-Tomato+</t>
  </si>
  <si>
    <t>KIT+CD45+Tomato+</t>
  </si>
  <si>
    <t>LY6C+Tomato+</t>
  </si>
  <si>
    <t>LY6G+Tomato+</t>
  </si>
  <si>
    <t>F4/80+Tomato+</t>
  </si>
  <si>
    <t>Tomato+ cell number among each immune cell type</t>
  </si>
  <si>
    <t>Tomato+ cell number among each immune cell type</t>
    <phoneticPr fontId="8" type="noConversion"/>
  </si>
  <si>
    <t>Liver-1</t>
    <phoneticPr fontId="8" type="noConversion"/>
  </si>
  <si>
    <t>Liver-2</t>
  </si>
  <si>
    <t>Liver-3</t>
  </si>
  <si>
    <t>Liver-4</t>
  </si>
  <si>
    <t>Liver-5</t>
  </si>
  <si>
    <t>Liver-6</t>
  </si>
  <si>
    <t>Csf1-creER;Rosa-Tomato</t>
    <phoneticPr fontId="8" type="noConversion"/>
  </si>
  <si>
    <t>Cx3cr1-creER;Rosa-Tomato injected with 4-OHT at E12.5</t>
    <phoneticPr fontId="8" type="noConversion"/>
  </si>
  <si>
    <t>E18.5</t>
    <phoneticPr fontId="8" type="noConversion"/>
  </si>
  <si>
    <t>Blood-1</t>
    <phoneticPr fontId="8" type="noConversion"/>
  </si>
  <si>
    <t>Blood-2</t>
  </si>
  <si>
    <t>Blood-3</t>
  </si>
  <si>
    <t>Blood-4</t>
  </si>
  <si>
    <t>Supplementary Fig.2d</t>
    <phoneticPr fontId="8" type="noConversion"/>
  </si>
  <si>
    <t>Supplementary Fig.2e</t>
    <phoneticPr fontId="8" type="noConversion"/>
  </si>
  <si>
    <t>Supplementary Fig.3m</t>
    <phoneticPr fontId="8" type="noConversion"/>
  </si>
  <si>
    <t>Supplementary Fig.3n</t>
    <phoneticPr fontId="8" type="noConversion"/>
  </si>
  <si>
    <t>Supplementary Fig.10c-e</t>
    <phoneticPr fontId="8" type="noConversion"/>
  </si>
  <si>
    <t>Supplementary Fig.10h-j</t>
    <phoneticPr fontId="8" type="noConversion"/>
  </si>
  <si>
    <t>Supplementary Fig.5c-e</t>
    <phoneticPr fontId="8" type="noConversion"/>
  </si>
  <si>
    <t>Supplementary Fig.5h-j</t>
    <phoneticPr fontId="8" type="noConversion"/>
  </si>
  <si>
    <t>Csf1r-creER;Rosa-Tomato injected with 4-OHT at E12.5</t>
    <phoneticPr fontId="8" type="noConversion"/>
  </si>
  <si>
    <t>E18.5-Brain</t>
    <phoneticPr fontId="8" type="noConversion"/>
  </si>
  <si>
    <t>testis-1</t>
    <phoneticPr fontId="8" type="noConversion"/>
  </si>
  <si>
    <t>liver-1</t>
    <phoneticPr fontId="8" type="noConversion"/>
  </si>
  <si>
    <t>liver-2</t>
  </si>
  <si>
    <t>liver-3</t>
  </si>
  <si>
    <t>P30</t>
    <phoneticPr fontId="8" type="noConversion"/>
  </si>
  <si>
    <t>Supplementary Fig.6c</t>
    <phoneticPr fontId="8" type="noConversion"/>
  </si>
  <si>
    <t>Supplementary Fig.6f</t>
    <phoneticPr fontId="8" type="noConversion"/>
  </si>
  <si>
    <t>gut-1</t>
    <phoneticPr fontId="8" type="noConversion"/>
  </si>
  <si>
    <t>gut-2</t>
  </si>
  <si>
    <t>gut-3</t>
  </si>
  <si>
    <t>P7</t>
    <phoneticPr fontId="8" type="noConversion"/>
  </si>
  <si>
    <t>P60</t>
    <phoneticPr fontId="8" type="noConversion"/>
  </si>
  <si>
    <t>P120</t>
    <phoneticPr fontId="8" type="noConversion"/>
  </si>
  <si>
    <t>P4P5+TAM</t>
    <phoneticPr fontId="8" type="noConversion"/>
  </si>
  <si>
    <t>P60-62+TAM</t>
    <phoneticPr fontId="8" type="noConversion"/>
  </si>
  <si>
    <t>brain-1</t>
    <phoneticPr fontId="8" type="noConversion"/>
  </si>
  <si>
    <t>brain-2</t>
  </si>
  <si>
    <t>brain-3</t>
  </si>
  <si>
    <t>Supplementary Fig.8e and 8f</t>
    <phoneticPr fontId="8" type="noConversion"/>
  </si>
  <si>
    <t>Supplementary Fig.9g</t>
    <phoneticPr fontId="8" type="noConversion"/>
  </si>
  <si>
    <t>E18.5_Control_Testis</t>
    <phoneticPr fontId="8" type="noConversion"/>
  </si>
  <si>
    <t>E18.5_Amh-cre;Rosa-DTA_Testis</t>
    <phoneticPr fontId="8" type="noConversion"/>
  </si>
  <si>
    <t>SOX9+ cell number per srction</t>
    <phoneticPr fontId="8" type="noConversion"/>
  </si>
  <si>
    <r>
      <t>CYP17A1+ cell number per 0.1 mm</t>
    </r>
    <r>
      <rPr>
        <vertAlign val="superscript"/>
        <sz val="11"/>
        <color rgb="FF000000"/>
        <rFont val="Calibri"/>
        <family val="3"/>
        <charset val="134"/>
        <scheme val="minor"/>
      </rPr>
      <t>2</t>
    </r>
    <r>
      <rPr>
        <sz val="11"/>
        <color rgb="FF000000"/>
        <rFont val="Calibri"/>
        <family val="3"/>
        <charset val="134"/>
        <scheme val="minor"/>
      </rPr>
      <t xml:space="preserve"> interstitium</t>
    </r>
    <phoneticPr fontId="8" type="noConversion"/>
  </si>
  <si>
    <t>ERG+ cell number per 0.1 mm2 interstitium</t>
    <phoneticPr fontId="8" type="noConversion"/>
  </si>
  <si>
    <t>HSD3B1+ cell number per 0.1 mm2 interstitium</t>
    <phoneticPr fontId="8" type="noConversion"/>
  </si>
  <si>
    <t>Supplementary Fig. 11e and 11f</t>
    <phoneticPr fontId="8" type="noConversion"/>
  </si>
  <si>
    <t>E18.5 Con Testis-1</t>
    <phoneticPr fontId="8" type="noConversion"/>
  </si>
  <si>
    <t>E18.5 Con Testis-2</t>
  </si>
  <si>
    <t>E18.5 Con Testis-3</t>
  </si>
  <si>
    <t>E18.5 Con Testis-4</t>
  </si>
  <si>
    <t>E18.5 Amh-cre;Rosa-DTA Testis-1</t>
    <phoneticPr fontId="8" type="noConversion"/>
  </si>
  <si>
    <t>E18.5 Amh-cre;Rosa-DTA Testis-2</t>
  </si>
  <si>
    <t>E18.5 Amh-cre;Rosa-DTA Testis-3</t>
  </si>
  <si>
    <t>E18.5 Amh-cre;Rosa-DTA Testis-4</t>
  </si>
  <si>
    <t>CDH5</t>
    <phoneticPr fontId="8" type="noConversion"/>
  </si>
  <si>
    <t>TEK</t>
    <phoneticPr fontId="8" type="noConversion"/>
  </si>
  <si>
    <t>StAR</t>
    <phoneticPr fontId="8" type="noConversion"/>
  </si>
  <si>
    <t>CYP11A1</t>
    <phoneticPr fontId="8" type="noConversion"/>
  </si>
  <si>
    <t>CYP17A1</t>
    <phoneticPr fontId="8" type="noConversion"/>
  </si>
  <si>
    <t>HSD3B1</t>
    <phoneticPr fontId="8" type="noConversion"/>
  </si>
  <si>
    <t>SOX9</t>
    <phoneticPr fontId="8" type="noConversion"/>
  </si>
  <si>
    <t>AMH</t>
    <phoneticPr fontId="8" type="noConversion"/>
  </si>
  <si>
    <t>2^-(Delta Delta CT)</t>
    <phoneticPr fontId="8" type="noConversion"/>
  </si>
  <si>
    <t>Supplementary Fig. 11g</t>
    <phoneticPr fontId="8" type="noConversion"/>
  </si>
  <si>
    <r>
      <t>CD45+F4/80+ cell number per 0.1mm</t>
    </r>
    <r>
      <rPr>
        <vertAlign val="superscript"/>
        <sz val="11"/>
        <color rgb="FF000000"/>
        <rFont val="Calibri"/>
        <family val="3"/>
        <charset val="134"/>
        <scheme val="minor"/>
      </rPr>
      <t>2</t>
    </r>
    <r>
      <rPr>
        <sz val="11"/>
        <color rgb="FF000000"/>
        <rFont val="Calibri"/>
        <family val="3"/>
        <charset val="134"/>
        <scheme val="minor"/>
      </rPr>
      <t xml:space="preserve"> gonad</t>
    </r>
    <phoneticPr fontId="8" type="noConversion"/>
  </si>
  <si>
    <t>CD45+F4/80- cell number per 0.1mm2 gonad</t>
    <phoneticPr fontId="8" type="noConversion"/>
  </si>
  <si>
    <t>HSD3B1+ cell number per 0.1mm2 gonad</t>
    <phoneticPr fontId="8" type="noConversion"/>
  </si>
  <si>
    <t>E18.5_Sf1-cre;Rosa-NICD testis</t>
    <phoneticPr fontId="8" type="noConversion"/>
  </si>
  <si>
    <t>Supplementary Fig. 12g and 12h</t>
    <phoneticPr fontId="8" type="noConversion"/>
  </si>
  <si>
    <t>E12.5</t>
    <phoneticPr fontId="8" type="noConversion"/>
  </si>
  <si>
    <t>XY gonad-1</t>
    <phoneticPr fontId="8" type="noConversion"/>
  </si>
  <si>
    <t>XY gonad-2</t>
  </si>
  <si>
    <t>XY gonad-3</t>
  </si>
  <si>
    <t>XY gonad-4</t>
  </si>
  <si>
    <t>XY gonad-5</t>
  </si>
  <si>
    <t>Csf1r-creER; Rosa-Tomato</t>
    <phoneticPr fontId="8" type="noConversion"/>
  </si>
  <si>
    <t>Kit-creER; Rosa-Tomato</t>
    <phoneticPr fontId="8" type="noConversion"/>
  </si>
  <si>
    <t>Supplementary Fig. 15i</t>
    <phoneticPr fontId="8" type="noConversion"/>
  </si>
  <si>
    <t>Supplementary Fig. 15j</t>
    <phoneticPr fontId="8" type="noConversion"/>
  </si>
  <si>
    <t>NR2F2</t>
    <phoneticPr fontId="8" type="noConversion"/>
  </si>
  <si>
    <t>LHX9</t>
    <phoneticPr fontId="8" type="noConversion"/>
  </si>
  <si>
    <t>ARX</t>
    <phoneticPr fontId="8" type="noConversion"/>
  </si>
  <si>
    <t>POU5F1</t>
    <phoneticPr fontId="8" type="noConversion"/>
  </si>
  <si>
    <t>INSL3</t>
    <phoneticPr fontId="8" type="noConversion"/>
  </si>
  <si>
    <t>REN1</t>
    <phoneticPr fontId="8" type="noConversion"/>
  </si>
  <si>
    <t>DDX4</t>
    <phoneticPr fontId="8" type="noConversion"/>
  </si>
  <si>
    <t>ADGRE1</t>
    <phoneticPr fontId="8" type="noConversion"/>
  </si>
  <si>
    <t>CX3CR1</t>
    <phoneticPr fontId="8" type="noConversion"/>
  </si>
  <si>
    <t>CSF1R</t>
    <phoneticPr fontId="8" type="noConversion"/>
  </si>
  <si>
    <t>PTPRC</t>
    <phoneticPr fontId="8" type="noConversion"/>
  </si>
  <si>
    <t>ITGAM</t>
    <phoneticPr fontId="8" type="noConversion"/>
  </si>
  <si>
    <t>CCR2</t>
    <phoneticPr fontId="8" type="noConversion"/>
  </si>
  <si>
    <t>ITGB2</t>
    <phoneticPr fontId="8" type="noConversion"/>
  </si>
  <si>
    <t>E18.5_Control testis</t>
    <phoneticPr fontId="8" type="noConversion"/>
  </si>
  <si>
    <t>E18.5_Control testis-1</t>
    <phoneticPr fontId="8" type="noConversion"/>
  </si>
  <si>
    <t>E18.5_Control testis-2</t>
  </si>
  <si>
    <t>E18.5_Control testis-3</t>
  </si>
  <si>
    <t>E18.5_Control testis-4</t>
  </si>
  <si>
    <t>E18.5_Control testis-5</t>
  </si>
  <si>
    <t>E18.5_Sf1-cre;Rosa-NICD testis-1</t>
    <phoneticPr fontId="8" type="noConversion"/>
  </si>
  <si>
    <t>E18.5_Sf1-cre;Rosa-NICD testis-2</t>
  </si>
  <si>
    <t>E18.5_Sf1-cre;Rosa-NICD testis-3</t>
  </si>
  <si>
    <t>E18.5_Sf1-cre;Rosa-NICD testis-4</t>
  </si>
  <si>
    <t>E18.5_Sf1-cre;Rosa-NICD testis-5</t>
  </si>
  <si>
    <t>E18.5_Sf1-cre;Rosa-NICD testis-6</t>
  </si>
  <si>
    <t>Supplementary Fig. 12i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</si>
</sst>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"/>
  </numFmts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1"/>
      <color rgb="FF000000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sz val="12"/>
      <color rgb="FF000000"/>
      <name val="等线"/>
      <family val="4"/>
      <charset val="134"/>
    </font>
    <font>
      <sz val="11"/>
      <color rgb="FF000000"/>
      <name val="等线"/>
      <family val="4"/>
      <charset val="134"/>
    </font>
    <font>
      <sz val="11"/>
      <color rgb="FF000000"/>
      <name val="Cambria"/>
      <family val="3"/>
      <charset val="134"/>
      <scheme val="major"/>
    </font>
    <font>
      <vertAlign val="superscript"/>
      <sz val="11"/>
      <color rgb="FF000000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thin">
        <color theme="1"/>
      </bottom>
      <diagonal/>
    </border>
    <border>
      <left style="thick">
        <color rgb="FFFF0000"/>
      </left>
      <right style="thick">
        <color rgb="FFFF0000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ck">
        <color rgb="FFFF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ck">
        <color rgb="FF0070C0"/>
      </top>
      <bottom style="thin">
        <color theme="1"/>
      </bottom>
      <diagonal/>
    </border>
    <border>
      <left style="thin">
        <color theme="1"/>
      </left>
      <right style="thick">
        <color rgb="FF0070C0"/>
      </right>
      <top style="thick">
        <color rgb="FF0070C0"/>
      </top>
      <bottom style="thin">
        <color theme="1"/>
      </bottom>
      <diagonal/>
    </border>
    <border>
      <left style="thin">
        <color theme="1"/>
      </left>
      <right style="thick">
        <color rgb="FF0070C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0070C0"/>
      </bottom>
      <diagonal/>
    </border>
    <border>
      <left style="thin">
        <color theme="1"/>
      </left>
      <right style="thick">
        <color rgb="FF0070C0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ck">
        <color rgb="FFFF0000"/>
      </top>
      <bottom style="thin">
        <color theme="1"/>
      </bottom>
      <diagonal/>
    </border>
    <border>
      <left style="thin">
        <color theme="1"/>
      </left>
      <right style="thick">
        <color rgb="FFFF0000"/>
      </right>
      <top style="thick">
        <color rgb="FFFF0000"/>
      </top>
      <bottom style="thin">
        <color theme="1"/>
      </bottom>
      <diagonal/>
    </border>
    <border>
      <left style="thin">
        <color theme="1"/>
      </left>
      <right style="thick">
        <color rgb="FFFF0000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 style="thin">
        <color theme="1"/>
      </right>
      <top style="thin">
        <color theme="1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FF0000"/>
      </bottom>
      <diagonal/>
    </border>
    <border>
      <left style="thin">
        <color theme="1"/>
      </left>
      <right style="thick">
        <color rgb="FFFF0000"/>
      </right>
      <top style="thin">
        <color theme="1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n">
        <color indexed="64"/>
      </right>
      <top style="thick">
        <color rgb="FF0070C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n">
        <color indexed="64"/>
      </top>
      <bottom style="thick">
        <color rgb="FFFF000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n">
        <color theme="1"/>
      </bottom>
      <diagonal/>
    </border>
    <border>
      <left/>
      <right style="thin">
        <color theme="1"/>
      </right>
      <top style="thick">
        <color rgb="FF0070C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0070C0"/>
      </left>
      <right style="thick">
        <color rgb="FF0070C0"/>
      </right>
      <top style="thin">
        <color theme="1"/>
      </top>
      <bottom style="thin">
        <color theme="1"/>
      </bottom>
      <diagonal/>
    </border>
    <border>
      <left style="thick">
        <color rgb="FF0070C0"/>
      </left>
      <right style="thick">
        <color rgb="FF0070C0"/>
      </right>
      <top style="thin">
        <color theme="1"/>
      </top>
      <bottom style="thick">
        <color rgb="FFFF0000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ck">
        <color rgb="FFFF0000"/>
      </top>
      <bottom style="thin">
        <color theme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theme="1"/>
      </bottom>
      <diagonal/>
    </border>
    <border>
      <left style="thick">
        <color rgb="FFFF0000"/>
      </left>
      <right style="thick">
        <color rgb="FFFF0000"/>
      </right>
      <top style="thin">
        <color theme="1"/>
      </top>
      <bottom/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164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0" fillId="0" borderId="0" xfId="0" applyBorder="1"/>
    <xf numFmtId="16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4" xfId="0" applyBorder="1"/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1" xfId="0" applyBorder="1" applyAlignment="1">
      <alignment horizontal="left" vertical="center"/>
    </xf>
    <xf numFmtId="0" fontId="0" fillId="0" borderId="17" xfId="0" applyBorder="1"/>
    <xf numFmtId="0" fontId="0" fillId="0" borderId="19" xfId="0" applyBorder="1"/>
    <xf numFmtId="0" fontId="0" fillId="0" borderId="23" xfId="0" applyBorder="1"/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" xfId="0" applyFont="1" applyBorder="1"/>
    <xf numFmtId="0" fontId="4" fillId="0" borderId="9" xfId="0" applyFont="1" applyBorder="1"/>
    <xf numFmtId="0" fontId="4" fillId="0" borderId="5" xfId="0" applyFont="1" applyBorder="1"/>
    <xf numFmtId="0" fontId="4" fillId="0" borderId="10" xfId="0" applyFont="1" applyBorder="1"/>
    <xf numFmtId="0" fontId="0" fillId="0" borderId="23" xfId="0" applyFill="1" applyBorder="1"/>
    <xf numFmtId="0" fontId="2" fillId="0" borderId="23" xfId="0" applyFont="1" applyBorder="1"/>
    <xf numFmtId="0" fontId="4" fillId="0" borderId="23" xfId="0" applyFont="1" applyBorder="1"/>
    <xf numFmtId="0" fontId="1" fillId="0" borderId="23" xfId="0" applyFont="1" applyBorder="1"/>
    <xf numFmtId="0" fontId="2" fillId="0" borderId="24" xfId="0" applyFont="1" applyBorder="1"/>
    <xf numFmtId="0" fontId="0" fillId="0" borderId="24" xfId="0" applyBorder="1"/>
    <xf numFmtId="0" fontId="0" fillId="0" borderId="24" xfId="0" applyFill="1" applyBorder="1"/>
    <xf numFmtId="0" fontId="1" fillId="0" borderId="33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4" xfId="0" applyFont="1" applyBorder="1"/>
    <xf numFmtId="0" fontId="4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4" xfId="0" applyFont="1" applyBorder="1"/>
    <xf numFmtId="0" fontId="1" fillId="0" borderId="35" xfId="0" applyFont="1" applyBorder="1"/>
    <xf numFmtId="0" fontId="2" fillId="0" borderId="0" xfId="0" applyFont="1" applyFill="1" applyBorder="1"/>
    <xf numFmtId="0" fontId="0" fillId="0" borderId="37" xfId="0" applyBorder="1"/>
    <xf numFmtId="0" fontId="2" fillId="0" borderId="36" xfId="0" applyFont="1" applyFill="1" applyBorder="1"/>
    <xf numFmtId="0" fontId="2" fillId="0" borderId="28" xfId="0" applyFont="1" applyBorder="1"/>
    <xf numFmtId="0" fontId="4" fillId="0" borderId="38" xfId="0" applyFont="1" applyBorder="1"/>
    <xf numFmtId="0" fontId="4" fillId="0" borderId="4" xfId="0" applyFont="1" applyBorder="1"/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44" xfId="0" applyFont="1" applyBorder="1"/>
    <xf numFmtId="0" fontId="4" fillId="0" borderId="45" xfId="0" applyFont="1" applyBorder="1"/>
    <xf numFmtId="0" fontId="4" fillId="0" borderId="43" xfId="0" applyFont="1" applyBorder="1"/>
    <xf numFmtId="0" fontId="4" fillId="0" borderId="46" xfId="0" applyFont="1" applyBorder="1"/>
    <xf numFmtId="0" fontId="4" fillId="0" borderId="48" xfId="0" applyFont="1" applyBorder="1"/>
    <xf numFmtId="0" fontId="4" fillId="0" borderId="47" xfId="0" applyFont="1" applyBorder="1"/>
    <xf numFmtId="0" fontId="1" fillId="0" borderId="49" xfId="0" applyFont="1" applyBorder="1"/>
    <xf numFmtId="0" fontId="1" fillId="0" borderId="45" xfId="0" applyFont="1" applyBorder="1"/>
    <xf numFmtId="0" fontId="1" fillId="0" borderId="50" xfId="0" applyFont="1" applyBorder="1"/>
    <xf numFmtId="0" fontId="1" fillId="0" borderId="20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4" xfId="0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55" xfId="0" applyFont="1" applyBorder="1"/>
    <xf numFmtId="0" fontId="1" fillId="0" borderId="18" xfId="0" applyFont="1" applyBorder="1"/>
    <xf numFmtId="0" fontId="1" fillId="0" borderId="56" xfId="0" applyFont="1" applyBorder="1"/>
    <xf numFmtId="0" fontId="0" fillId="0" borderId="57" xfId="0" applyFont="1" applyBorder="1"/>
    <xf numFmtId="0" fontId="0" fillId="0" borderId="23" xfId="0" applyFont="1" applyBorder="1"/>
    <xf numFmtId="0" fontId="0" fillId="0" borderId="59" xfId="0" applyBorder="1"/>
    <xf numFmtId="164" fontId="0" fillId="0" borderId="23" xfId="0" applyNumberFormat="1" applyFont="1" applyBorder="1"/>
    <xf numFmtId="0" fontId="0" fillId="0" borderId="23" xfId="0" applyBorder="1" applyAlignment="1">
      <alignment vertical="center"/>
    </xf>
    <xf numFmtId="1" fontId="0" fillId="0" borderId="23" xfId="0" applyNumberFormat="1" applyBorder="1"/>
    <xf numFmtId="164" fontId="0" fillId="0" borderId="23" xfId="0" applyNumberFormat="1" applyBorder="1"/>
    <xf numFmtId="164" fontId="0" fillId="0" borderId="59" xfId="0" applyNumberFormat="1" applyBorder="1"/>
    <xf numFmtId="0" fontId="5" fillId="0" borderId="0" xfId="0" applyFont="1"/>
    <xf numFmtId="164" fontId="6" fillId="0" borderId="23" xfId="0" applyNumberFormat="1" applyFont="1" applyBorder="1"/>
    <xf numFmtId="0" fontId="7" fillId="0" borderId="0" xfId="0" applyFont="1"/>
    <xf numFmtId="0" fontId="7" fillId="0" borderId="1" xfId="0" applyFont="1" applyBorder="1"/>
    <xf numFmtId="0" fontId="0" fillId="0" borderId="0" xfId="0" applyAlignment="1">
      <alignment horizontal="center"/>
    </xf>
    <xf numFmtId="0" fontId="7" fillId="0" borderId="4" xfId="0" applyFont="1" applyBorder="1"/>
    <xf numFmtId="0" fontId="7" fillId="0" borderId="60" xfId="0" applyFont="1" applyBorder="1"/>
    <xf numFmtId="0" fontId="7" fillId="0" borderId="61" xfId="0" applyFont="1" applyBorder="1"/>
    <xf numFmtId="0" fontId="7" fillId="0" borderId="61" xfId="0" applyFont="1" applyBorder="1" applyAlignment="1">
      <alignment vertical="center"/>
    </xf>
    <xf numFmtId="0" fontId="9" fillId="0" borderId="60" xfId="0" applyFont="1" applyBorder="1"/>
    <xf numFmtId="0" fontId="7" fillId="0" borderId="61" xfId="0" applyFont="1" applyBorder="1" applyAlignment="1">
      <alignment horizontal="center" vertical="center"/>
    </xf>
    <xf numFmtId="1" fontId="7" fillId="0" borderId="61" xfId="0" applyNumberFormat="1" applyFont="1" applyBorder="1"/>
    <xf numFmtId="1" fontId="7" fillId="0" borderId="0" xfId="0" applyNumberFormat="1" applyFont="1"/>
    <xf numFmtId="164" fontId="0" fillId="0" borderId="1" xfId="0" applyNumberFormat="1" applyBorder="1" applyAlignment="1">
      <alignment horizontal="center"/>
    </xf>
    <xf numFmtId="0" fontId="10" fillId="0" borderId="1" xfId="0" applyFont="1" applyBorder="1"/>
    <xf numFmtId="0" fontId="7" fillId="0" borderId="1" xfId="0" applyFont="1" applyBorder="1" applyAlignment="1">
      <alignment horizontal="center"/>
    </xf>
    <xf numFmtId="0" fontId="10" fillId="0" borderId="2" xfId="0" applyFont="1" applyBorder="1"/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164" fontId="7" fillId="0" borderId="1" xfId="0" applyNumberFormat="1" applyFont="1" applyBorder="1"/>
    <xf numFmtId="164" fontId="7" fillId="0" borderId="4" xfId="0" applyNumberFormat="1" applyFont="1" applyBorder="1"/>
    <xf numFmtId="164" fontId="7" fillId="0" borderId="60" xfId="0" applyNumberFormat="1" applyFont="1" applyBorder="1"/>
    <xf numFmtId="164" fontId="7" fillId="0" borderId="61" xfId="0" applyNumberFormat="1" applyFont="1" applyBorder="1"/>
    <xf numFmtId="0" fontId="0" fillId="0" borderId="1" xfId="0" applyFill="1" applyBorder="1"/>
    <xf numFmtId="0" fontId="7" fillId="0" borderId="60" xfId="0" applyNumberFormat="1" applyFont="1" applyBorder="1"/>
    <xf numFmtId="0" fontId="15" fillId="0" borderId="1" xfId="0" applyFont="1" applyBorder="1"/>
    <xf numFmtId="0" fontId="15" fillId="3" borderId="1" xfId="0" applyFont="1" applyFill="1" applyBorder="1"/>
    <xf numFmtId="0" fontId="10" fillId="3" borderId="1" xfId="0" applyFont="1" applyFill="1" applyBorder="1"/>
    <xf numFmtId="0" fontId="15" fillId="2" borderId="1" xfId="0" applyFont="1" applyFill="1" applyBorder="1"/>
    <xf numFmtId="0" fontId="10" fillId="2" borderId="1" xfId="0" applyFont="1" applyFill="1" applyBorder="1"/>
    <xf numFmtId="0" fontId="15" fillId="0" borderId="1" xfId="0" applyFont="1" applyFill="1" applyBorder="1"/>
    <xf numFmtId="0" fontId="10" fillId="4" borderId="1" xfId="0" applyFont="1" applyFill="1" applyBorder="1"/>
    <xf numFmtId="165" fontId="10" fillId="4" borderId="1" xfId="0" applyNumberFormat="1" applyFont="1" applyFill="1" applyBorder="1"/>
    <xf numFmtId="0" fontId="7" fillId="4" borderId="1" xfId="0" applyFont="1" applyFill="1" applyBorder="1"/>
    <xf numFmtId="0" fontId="10" fillId="5" borderId="1" xfId="0" applyFont="1" applyFill="1" applyBorder="1"/>
    <xf numFmtId="165" fontId="10" fillId="5" borderId="1" xfId="0" applyNumberFormat="1" applyFont="1" applyFill="1" applyBorder="1"/>
    <xf numFmtId="0" fontId="7" fillId="5" borderId="1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8" xfId="0" applyBorder="1" applyAlignment="1">
      <alignment horizontal="center"/>
    </xf>
    <xf numFmtId="0" fontId="6" fillId="0" borderId="23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6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opLeftCell="C2" workbookViewId="0">
      <selection activeCell="L4" sqref="L4"/>
    </sheetView>
  </sheetViews>
  <sheetFormatPr defaultColWidth="8.77734375" defaultRowHeight="14.4"/>
  <cols>
    <col min="1" max="1" width="12.44140625" customWidth="1"/>
    <col min="2" max="2" width="12.109375" customWidth="1"/>
    <col min="12" max="12" width="29.6640625" customWidth="1"/>
    <col min="13" max="13" width="29.44140625" customWidth="1"/>
    <col min="14" max="14" width="30.109375" customWidth="1"/>
    <col min="15" max="15" width="29.33203125" customWidth="1"/>
    <col min="16" max="16" width="11" bestFit="1" customWidth="1"/>
  </cols>
  <sheetData>
    <row r="2" spans="1:16">
      <c r="B2" s="7" t="s">
        <v>33</v>
      </c>
    </row>
    <row r="3" spans="1:16">
      <c r="A3" t="s">
        <v>30</v>
      </c>
      <c r="B3" s="1"/>
      <c r="C3" s="128" t="s">
        <v>190</v>
      </c>
      <c r="D3" s="128"/>
      <c r="E3" s="128"/>
      <c r="F3" s="128"/>
      <c r="G3" s="128"/>
      <c r="H3" s="128"/>
      <c r="I3" s="128"/>
      <c r="J3" s="128"/>
      <c r="K3" s="128"/>
      <c r="L3" s="128" t="s">
        <v>9</v>
      </c>
      <c r="M3" s="128"/>
      <c r="N3" s="128"/>
    </row>
    <row r="4" spans="1:16">
      <c r="B4" s="1"/>
      <c r="C4" s="128" t="s">
        <v>0</v>
      </c>
      <c r="D4" s="128"/>
      <c r="E4" s="128"/>
      <c r="F4" s="128" t="s">
        <v>1</v>
      </c>
      <c r="G4" s="128"/>
      <c r="H4" s="128"/>
      <c r="I4" s="128" t="s">
        <v>2</v>
      </c>
      <c r="J4" s="128"/>
      <c r="K4" s="128"/>
      <c r="L4" s="5" t="s">
        <v>13</v>
      </c>
      <c r="M4" s="5" t="s">
        <v>14</v>
      </c>
      <c r="N4" s="5" t="s">
        <v>15</v>
      </c>
    </row>
    <row r="5" spans="1:16">
      <c r="B5" s="1"/>
      <c r="C5" s="1" t="s">
        <v>3</v>
      </c>
      <c r="D5" s="1" t="s">
        <v>4</v>
      </c>
      <c r="E5" s="1" t="s">
        <v>5</v>
      </c>
      <c r="F5" s="1" t="s">
        <v>3</v>
      </c>
      <c r="G5" s="1" t="s">
        <v>4</v>
      </c>
      <c r="H5" s="1" t="s">
        <v>5</v>
      </c>
      <c r="I5" s="1" t="s">
        <v>3</v>
      </c>
      <c r="J5" s="1" t="s">
        <v>4</v>
      </c>
      <c r="K5" s="1" t="s">
        <v>5</v>
      </c>
      <c r="L5" s="5">
        <f>TTEST(C7:E7,F7:H7,2,2)</f>
        <v>0.181610409177137</v>
      </c>
      <c r="M5" s="5">
        <f>TTEST(F7:H7,I7:K7,2,2)</f>
        <v>6.265535310177614E-2</v>
      </c>
      <c r="N5" s="5">
        <f>TTEST(C7:E7,I7:K7,2,2)</f>
        <v>2.6473007989707087E-2</v>
      </c>
    </row>
    <row r="6" spans="1:16">
      <c r="B6" s="1" t="s">
        <v>6</v>
      </c>
      <c r="C6" s="1"/>
      <c r="D6" s="1"/>
      <c r="E6" s="1"/>
      <c r="F6" s="1"/>
      <c r="G6" s="1"/>
      <c r="H6" s="1"/>
      <c r="I6" s="3">
        <v>12.425658453695835</v>
      </c>
      <c r="J6" s="3">
        <v>14.524527267744588</v>
      </c>
      <c r="K6" s="3">
        <v>18.252118644067796</v>
      </c>
      <c r="L6" s="5" t="s">
        <v>16</v>
      </c>
      <c r="M6" s="5" t="s">
        <v>17</v>
      </c>
      <c r="N6" s="5" t="s">
        <v>18</v>
      </c>
    </row>
    <row r="7" spans="1:16">
      <c r="B7" s="1" t="s">
        <v>7</v>
      </c>
      <c r="C7" s="3">
        <v>70.329670329670336</v>
      </c>
      <c r="D7" s="3">
        <v>70.13513513513513</v>
      </c>
      <c r="E7" s="3">
        <v>90.642857142857139</v>
      </c>
      <c r="F7" s="3">
        <v>66.062697727926377</v>
      </c>
      <c r="G7" s="3">
        <v>56.719367588932805</v>
      </c>
      <c r="H7" s="3">
        <v>70.148856990962244</v>
      </c>
      <c r="I7" s="3">
        <v>57.728006456820012</v>
      </c>
      <c r="J7" s="3">
        <v>41.394237945962082</v>
      </c>
      <c r="K7" s="3">
        <v>38.096265918411397</v>
      </c>
      <c r="L7" s="5">
        <f>TTEST(C8:E8,F8:H8,2,2)</f>
        <v>2.1781286559163643E-2</v>
      </c>
      <c r="M7" s="5">
        <f>TTEST(F8:H8,I8:K8,2,2)</f>
        <v>0.52226425822954659</v>
      </c>
      <c r="N7" s="5">
        <f>TTEST(C8:E8,I8:K8,2,2)</f>
        <v>3.5081406118965836E-3</v>
      </c>
    </row>
    <row r="8" spans="1:16">
      <c r="B8" s="1" t="s">
        <v>8</v>
      </c>
      <c r="C8" s="3">
        <v>84.976887519260401</v>
      </c>
      <c r="D8" s="3">
        <v>83.216783216783227</v>
      </c>
      <c r="E8" s="3">
        <v>82.207207207207205</v>
      </c>
      <c r="F8" s="3">
        <v>78.04195804195804</v>
      </c>
      <c r="G8" s="3">
        <v>70.574162679425839</v>
      </c>
      <c r="H8" s="3">
        <v>68.247815922234523</v>
      </c>
      <c r="I8" s="3">
        <v>67.7</v>
      </c>
      <c r="J8" s="3">
        <v>73.900409457139091</v>
      </c>
      <c r="K8" s="3">
        <v>67.684230993583512</v>
      </c>
      <c r="L8" s="5" t="s">
        <v>12</v>
      </c>
      <c r="M8" s="5" t="s">
        <v>19</v>
      </c>
      <c r="N8" s="5" t="s">
        <v>20</v>
      </c>
      <c r="O8" s="5" t="s">
        <v>192</v>
      </c>
      <c r="P8" s="8"/>
    </row>
    <row r="9" spans="1:16">
      <c r="L9" s="5">
        <f>TTEST(C7:E7,C8:E8,2,2)</f>
        <v>0.40107108606628472</v>
      </c>
      <c r="M9" s="5">
        <f>TTEST(F7:H7,F8:H8,2,2)</f>
        <v>0.18248928742230347</v>
      </c>
      <c r="N9" s="5">
        <f>TTEST(I7:K7,I8:K8,2,2)</f>
        <v>2.0014118794702423E-2</v>
      </c>
      <c r="O9" s="5">
        <f>TTEST(I6:K6,I7:K7,2,2)</f>
        <v>8.2463698218884253E-3</v>
      </c>
    </row>
    <row r="11" spans="1:16">
      <c r="K11" s="8"/>
      <c r="L11" s="8"/>
      <c r="M11" s="8"/>
    </row>
    <row r="12" spans="1:16" ht="16.2">
      <c r="A12" t="s">
        <v>31</v>
      </c>
      <c r="B12" s="1"/>
      <c r="C12" s="128" t="s">
        <v>71</v>
      </c>
      <c r="D12" s="128"/>
      <c r="E12" s="128"/>
      <c r="F12" s="128"/>
      <c r="G12" s="128"/>
      <c r="H12" s="128"/>
      <c r="I12" s="128"/>
      <c r="J12" s="128"/>
      <c r="K12" s="128"/>
      <c r="L12" s="128" t="s">
        <v>9</v>
      </c>
      <c r="M12" s="128"/>
      <c r="N12" s="128"/>
    </row>
    <row r="13" spans="1:16">
      <c r="B13" s="1"/>
      <c r="C13" s="1" t="s">
        <v>0</v>
      </c>
      <c r="D13" s="1"/>
      <c r="E13" s="1"/>
      <c r="F13" s="1" t="s">
        <v>1</v>
      </c>
      <c r="G13" s="1"/>
      <c r="H13" s="1"/>
      <c r="I13" s="1" t="s">
        <v>2</v>
      </c>
      <c r="J13" s="1"/>
      <c r="K13" s="1"/>
      <c r="L13" s="5" t="s">
        <v>13</v>
      </c>
      <c r="M13" s="5" t="s">
        <v>14</v>
      </c>
      <c r="N13" s="5" t="s">
        <v>15</v>
      </c>
    </row>
    <row r="14" spans="1:16">
      <c r="B14" s="1"/>
      <c r="C14" s="1" t="s">
        <v>3</v>
      </c>
      <c r="D14" s="1" t="s">
        <v>4</v>
      </c>
      <c r="E14" s="1" t="s">
        <v>5</v>
      </c>
      <c r="F14" s="1" t="s">
        <v>3</v>
      </c>
      <c r="G14" s="1" t="s">
        <v>4</v>
      </c>
      <c r="H14" s="1" t="s">
        <v>5</v>
      </c>
      <c r="I14" s="1" t="s">
        <v>3</v>
      </c>
      <c r="J14" s="1" t="s">
        <v>4</v>
      </c>
      <c r="K14" s="1" t="s">
        <v>5</v>
      </c>
      <c r="L14" s="5">
        <f>TTEST(C15:E15,F15:H15,2,2)</f>
        <v>7.096500922650407E-3</v>
      </c>
      <c r="M14" s="5">
        <f>TTEST(F15:H15,I15:K15,2,2)</f>
        <v>0.88372941574588304</v>
      </c>
      <c r="N14" s="5">
        <f>TTEST(C15:E15,I15:K15,2,2)</f>
        <v>2.7994668523324689E-2</v>
      </c>
    </row>
    <row r="15" spans="1:16">
      <c r="B15" s="1" t="s">
        <v>7</v>
      </c>
      <c r="C15" s="4">
        <v>2.5259298381637478</v>
      </c>
      <c r="D15" s="4">
        <v>1.4777858408741631</v>
      </c>
      <c r="E15" s="4">
        <v>1.6104997156708944</v>
      </c>
      <c r="F15" s="4">
        <v>21.264190170213183</v>
      </c>
      <c r="G15" s="4">
        <v>11.306940777363428</v>
      </c>
      <c r="H15" s="4">
        <v>18.414570672540624</v>
      </c>
      <c r="I15" s="4">
        <v>23.83474151963776</v>
      </c>
      <c r="J15" s="4">
        <v>9.2144424580187767</v>
      </c>
      <c r="K15" s="4">
        <v>15.5216381454199</v>
      </c>
      <c r="L15" s="5" t="s">
        <v>16</v>
      </c>
      <c r="M15" s="5" t="s">
        <v>17</v>
      </c>
      <c r="N15" s="5" t="s">
        <v>18</v>
      </c>
    </row>
    <row r="16" spans="1:16">
      <c r="B16" s="1" t="s">
        <v>8</v>
      </c>
      <c r="C16" s="4">
        <v>3.2438049255341412</v>
      </c>
      <c r="D16" s="4">
        <v>3.2111610076129216</v>
      </c>
      <c r="E16" s="4">
        <v>3.3397894871121676</v>
      </c>
      <c r="F16" s="4">
        <v>27.205754712024223</v>
      </c>
      <c r="G16" s="4">
        <v>29.60261862356716</v>
      </c>
      <c r="H16" s="4">
        <v>39.00231860240573</v>
      </c>
      <c r="I16" s="4">
        <v>41.272192789198996</v>
      </c>
      <c r="J16" s="4">
        <v>32.673076381286826</v>
      </c>
      <c r="K16" s="4">
        <v>34.107599991705314</v>
      </c>
      <c r="L16" s="5">
        <f>TTEST(C16:E16,F16:H16,2,2)</f>
        <v>1.3465714849085931E-3</v>
      </c>
      <c r="M16" s="5">
        <f>TTEST(F16:H16,I16:K16,2,2)</f>
        <v>0.41348859547520894</v>
      </c>
      <c r="N16" s="5">
        <f>TTEST(C16:E16,I16:K16,2,2)</f>
        <v>2.4993673914748527E-4</v>
      </c>
    </row>
    <row r="17" spans="1:14">
      <c r="L17" s="5" t="s">
        <v>12</v>
      </c>
      <c r="M17" s="5" t="s">
        <v>19</v>
      </c>
      <c r="N17" s="5" t="s">
        <v>20</v>
      </c>
    </row>
    <row r="18" spans="1:14">
      <c r="L18" s="5">
        <f>TTEST(C15:E15,C16:E16,2,2)</f>
        <v>1.3690503242909264E-2</v>
      </c>
      <c r="M18" s="5">
        <f>TTEST(F15:H15,F16:H16,2,2)</f>
        <v>3.2722689843058997E-2</v>
      </c>
      <c r="N18" s="5">
        <f>TTEST(I15:K15,I16:K16,2,2)</f>
        <v>1.6599973467431989E-2</v>
      </c>
    </row>
    <row r="22" spans="1:14">
      <c r="A22" t="s">
        <v>32</v>
      </c>
      <c r="B22" s="1"/>
      <c r="C22" s="1" t="s">
        <v>3</v>
      </c>
      <c r="D22" s="1" t="s">
        <v>4</v>
      </c>
      <c r="E22" s="1" t="s">
        <v>5</v>
      </c>
      <c r="F22" s="1" t="s">
        <v>3</v>
      </c>
      <c r="G22" s="1" t="s">
        <v>4</v>
      </c>
      <c r="H22" s="1" t="s">
        <v>5</v>
      </c>
      <c r="I22" s="1"/>
      <c r="J22" s="1"/>
      <c r="K22" s="1"/>
      <c r="L22" s="128" t="s">
        <v>9</v>
      </c>
      <c r="M22" s="128"/>
      <c r="N22" s="128"/>
    </row>
    <row r="23" spans="1:14">
      <c r="B23" s="10" t="s">
        <v>23</v>
      </c>
      <c r="C23" s="128" t="s">
        <v>25</v>
      </c>
      <c r="D23" s="128"/>
      <c r="E23" s="128"/>
      <c r="F23" s="128" t="s">
        <v>26</v>
      </c>
      <c r="G23" s="128"/>
      <c r="H23" s="128"/>
      <c r="I23" s="1"/>
      <c r="J23" s="1"/>
      <c r="K23" s="1"/>
      <c r="L23" s="11" t="s">
        <v>23</v>
      </c>
      <c r="M23" s="5" t="s">
        <v>25</v>
      </c>
      <c r="N23" s="5" t="s">
        <v>26</v>
      </c>
    </row>
    <row r="24" spans="1:14">
      <c r="B24" s="1" t="s">
        <v>6</v>
      </c>
      <c r="C24" s="3">
        <v>2.0260802932719177</v>
      </c>
      <c r="D24" s="3">
        <v>1.3515212090924233</v>
      </c>
      <c r="E24" s="3">
        <v>1.8233875828812538</v>
      </c>
      <c r="F24" s="3">
        <v>0.8274389430134792</v>
      </c>
      <c r="G24" s="3">
        <v>1.5764752808920166</v>
      </c>
      <c r="H24" s="3">
        <v>0.57046734440137492</v>
      </c>
      <c r="I24" s="1"/>
      <c r="J24" s="1"/>
      <c r="K24" s="1"/>
      <c r="L24" s="5" t="s">
        <v>27</v>
      </c>
      <c r="M24" s="5">
        <f>TTEST(C24:E24,C25:E25,2,2)</f>
        <v>5.6094581197614502E-3</v>
      </c>
      <c r="N24" s="5">
        <f>TTEST(F24:H24,F25:H25,2,2)</f>
        <v>2.8832204544743459E-2</v>
      </c>
    </row>
    <row r="25" spans="1:14">
      <c r="B25" s="1" t="s">
        <v>7</v>
      </c>
      <c r="C25" s="3">
        <v>37.636872930990577</v>
      </c>
      <c r="D25" s="3">
        <v>21.580389193274137</v>
      </c>
      <c r="E25" s="3">
        <v>39.927838628456477</v>
      </c>
      <c r="F25" s="3">
        <v>8.9267681198410731</v>
      </c>
      <c r="G25" s="3">
        <v>7.8192252510760394</v>
      </c>
      <c r="H25" s="3">
        <v>17.703572178628022</v>
      </c>
      <c r="I25" s="1"/>
      <c r="J25" s="1"/>
      <c r="K25" s="1"/>
      <c r="L25" s="5" t="s">
        <v>28</v>
      </c>
      <c r="M25" s="5">
        <f>TTEST(C25:E25,C26:E26,2,2)</f>
        <v>2.0083019221586517E-2</v>
      </c>
      <c r="N25" s="5">
        <f>TTEST(F25:H25,F26:H26,2,2)</f>
        <v>2.3779275967049426E-3</v>
      </c>
    </row>
    <row r="26" spans="1:14">
      <c r="B26" s="1" t="s">
        <v>8</v>
      </c>
      <c r="C26" s="3">
        <v>70.246219724340961</v>
      </c>
      <c r="D26" s="3">
        <v>73.395534462301796</v>
      </c>
      <c r="E26" s="3">
        <v>52.667004048582996</v>
      </c>
      <c r="F26" s="3">
        <v>72.260366571275412</v>
      </c>
      <c r="G26" s="3">
        <v>53.230909480909474</v>
      </c>
      <c r="H26" s="3">
        <v>53.489116517285531</v>
      </c>
      <c r="I26" s="1"/>
      <c r="J26" s="1"/>
      <c r="K26" s="1"/>
      <c r="L26" s="5" t="s">
        <v>29</v>
      </c>
      <c r="M26" s="5">
        <f>TTEST(C24:E24,C26:E26,2,2)</f>
        <v>5.9047298049776109E-4</v>
      </c>
      <c r="N26" s="5">
        <f>TTEST(F24:H24,F26:H26,2,2)</f>
        <v>7.4350567108887316E-4</v>
      </c>
    </row>
    <row r="27" spans="1:14">
      <c r="B27" s="10" t="s">
        <v>24</v>
      </c>
      <c r="C27" s="128" t="s">
        <v>25</v>
      </c>
      <c r="D27" s="128"/>
      <c r="E27" s="128"/>
      <c r="F27" s="128" t="s">
        <v>26</v>
      </c>
      <c r="G27" s="128"/>
      <c r="H27" s="128"/>
      <c r="I27" s="1"/>
      <c r="J27" s="1"/>
      <c r="K27" s="1"/>
      <c r="L27" s="11" t="s">
        <v>24</v>
      </c>
    </row>
    <row r="28" spans="1:14">
      <c r="B28" s="1" t="s">
        <v>6</v>
      </c>
      <c r="C28" s="3">
        <v>9.167274918681386</v>
      </c>
      <c r="D28" s="3">
        <v>2.4455115043415567</v>
      </c>
      <c r="E28" s="3">
        <v>2.8125641169119433</v>
      </c>
      <c r="F28" s="3">
        <v>3.5241090422039552</v>
      </c>
      <c r="G28" s="3">
        <v>1.512718135137014</v>
      </c>
      <c r="H28" s="3">
        <v>0.79251008104763043</v>
      </c>
      <c r="I28" s="1"/>
      <c r="J28" s="1"/>
      <c r="K28" s="1"/>
      <c r="L28" s="5" t="s">
        <v>27</v>
      </c>
      <c r="M28" s="5">
        <f>TTEST(C28:E28,C29:E29,2,2)</f>
        <v>5.8961652980937522E-2</v>
      </c>
      <c r="N28" s="5">
        <f>TTEST(F28:H28,F29:H29,2,2)</f>
        <v>1.1827828018551515E-2</v>
      </c>
    </row>
    <row r="29" spans="1:14">
      <c r="B29" s="1" t="s">
        <v>7</v>
      </c>
      <c r="C29" s="3">
        <v>41.287141130023429</v>
      </c>
      <c r="D29" s="3">
        <v>27.540913006029285</v>
      </c>
      <c r="E29" s="3">
        <v>12.680810028929605</v>
      </c>
      <c r="F29" s="3">
        <v>33.119658119658119</v>
      </c>
      <c r="G29" s="3">
        <v>28.144820295983088</v>
      </c>
      <c r="H29" s="3">
        <v>15.285502410085281</v>
      </c>
      <c r="I29" s="1"/>
      <c r="J29" s="1"/>
      <c r="K29" s="1"/>
      <c r="L29" s="5" t="s">
        <v>28</v>
      </c>
      <c r="M29" s="5">
        <f>TTEST(C29:E29,C30:E30,2,2)</f>
        <v>1.1284646745351611E-2</v>
      </c>
      <c r="N29" s="5">
        <f>TTEST(F29:H29,F30:H30,2,2)</f>
        <v>3.1569050245918891E-3</v>
      </c>
    </row>
    <row r="30" spans="1:14">
      <c r="B30" s="1" t="s">
        <v>8</v>
      </c>
      <c r="C30" s="3">
        <v>79.1327099708855</v>
      </c>
      <c r="D30" s="3">
        <v>60.819821438563714</v>
      </c>
      <c r="E30" s="3">
        <v>80.56874152168173</v>
      </c>
      <c r="F30" s="3">
        <v>69.356197763658301</v>
      </c>
      <c r="G30" s="3">
        <v>58.703303864594183</v>
      </c>
      <c r="H30" s="3">
        <v>67.777150691846103</v>
      </c>
      <c r="I30" s="1"/>
      <c r="J30" s="1"/>
      <c r="K30" s="1"/>
      <c r="L30" s="5" t="s">
        <v>29</v>
      </c>
      <c r="M30" s="5">
        <f>TTEST(C28:E28,C30:E30,2,2)</f>
        <v>5.163333581392664E-4</v>
      </c>
      <c r="N30" s="5">
        <f>TTEST(F28:H28,F30:H30,2,2)</f>
        <v>4.9941217597337333E-5</v>
      </c>
    </row>
  </sheetData>
  <mergeCells count="12">
    <mergeCell ref="C3:K3"/>
    <mergeCell ref="L3:N3"/>
    <mergeCell ref="C12:K12"/>
    <mergeCell ref="C4:E4"/>
    <mergeCell ref="F4:H4"/>
    <mergeCell ref="I4:K4"/>
    <mergeCell ref="C27:E27"/>
    <mergeCell ref="F27:H27"/>
    <mergeCell ref="L22:N22"/>
    <mergeCell ref="L12:N12"/>
    <mergeCell ref="C23:E23"/>
    <mergeCell ref="F23:H23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workbookViewId="0">
      <selection activeCell="D3" sqref="D3:F3"/>
    </sheetView>
  </sheetViews>
  <sheetFormatPr defaultColWidth="8.77734375" defaultRowHeight="14.4"/>
  <cols>
    <col min="1" max="1" width="12.109375" customWidth="1"/>
    <col min="2" max="2" width="12.77734375" customWidth="1"/>
    <col min="4" max="4" width="13" customWidth="1"/>
    <col min="5" max="5" width="15.44140625" customWidth="1"/>
    <col min="6" max="6" width="18.44140625" customWidth="1"/>
    <col min="7" max="7" width="9.44140625" customWidth="1"/>
    <col min="8" max="8" width="9.77734375" customWidth="1"/>
    <col min="9" max="9" width="29.44140625" customWidth="1"/>
    <col min="10" max="10" width="29.109375" customWidth="1"/>
    <col min="11" max="11" width="25.33203125" customWidth="1"/>
  </cols>
  <sheetData>
    <row r="2" spans="1:10">
      <c r="B2" s="7" t="s">
        <v>39</v>
      </c>
    </row>
    <row r="3" spans="1:10">
      <c r="A3" t="s">
        <v>49</v>
      </c>
      <c r="B3" s="1"/>
      <c r="C3" s="1"/>
      <c r="D3" s="128" t="s">
        <v>190</v>
      </c>
      <c r="E3" s="128"/>
      <c r="F3" s="128"/>
      <c r="G3" s="1"/>
      <c r="H3" s="1"/>
      <c r="I3" s="128" t="s">
        <v>9</v>
      </c>
      <c r="J3" s="128"/>
    </row>
    <row r="4" spans="1:10">
      <c r="B4" s="1"/>
      <c r="C4" s="1"/>
      <c r="D4" s="1" t="s">
        <v>3</v>
      </c>
      <c r="E4" s="1" t="s">
        <v>4</v>
      </c>
      <c r="F4" s="1" t="s">
        <v>5</v>
      </c>
      <c r="G4" s="1"/>
      <c r="H4" s="1"/>
      <c r="I4" s="1"/>
      <c r="J4" s="1"/>
    </row>
    <row r="5" spans="1:10">
      <c r="B5" s="1" t="s">
        <v>6</v>
      </c>
      <c r="C5" s="1" t="s">
        <v>2</v>
      </c>
      <c r="D5" s="3">
        <v>41.003227859610803</v>
      </c>
      <c r="E5" s="3">
        <v>35.592704453169603</v>
      </c>
      <c r="F5" s="3">
        <v>34.299999999999997</v>
      </c>
      <c r="G5" s="1"/>
      <c r="H5" s="1"/>
      <c r="I5" s="6" t="s">
        <v>37</v>
      </c>
      <c r="J5" s="5" t="s">
        <v>21</v>
      </c>
    </row>
    <row r="6" spans="1:10">
      <c r="B6" s="1" t="s">
        <v>7</v>
      </c>
      <c r="C6" s="1" t="s">
        <v>0</v>
      </c>
      <c r="D6" s="3">
        <v>42.424242424242422</v>
      </c>
      <c r="E6" s="3">
        <v>40</v>
      </c>
      <c r="F6" s="3">
        <v>38.235294117647058</v>
      </c>
      <c r="G6" s="1"/>
      <c r="H6" s="1"/>
      <c r="I6" s="12">
        <f>TTEST(D6:F6,D7:F7,2,2)</f>
        <v>5.1102874491032165E-4</v>
      </c>
      <c r="J6" s="1">
        <f>TTEST(D5:F5,D8:F8,2,2)</f>
        <v>4.677195194588723E-4</v>
      </c>
    </row>
    <row r="7" spans="1:10">
      <c r="B7" s="1"/>
      <c r="C7" s="1" t="s">
        <v>1</v>
      </c>
      <c r="D7" s="3">
        <v>69.354838709677423</v>
      </c>
      <c r="E7" s="3">
        <v>63.333333333333329</v>
      </c>
      <c r="F7" s="3">
        <v>71.428571428571431</v>
      </c>
      <c r="G7" s="1"/>
      <c r="H7" s="1"/>
      <c r="I7" s="6" t="s">
        <v>36</v>
      </c>
      <c r="J7" s="5" t="s">
        <v>38</v>
      </c>
    </row>
    <row r="8" spans="1:10">
      <c r="B8" s="1"/>
      <c r="C8" s="1" t="s">
        <v>2</v>
      </c>
      <c r="D8" s="3">
        <v>62.187525531651339</v>
      </c>
      <c r="E8" s="3">
        <v>65.723397792852069</v>
      </c>
      <c r="F8" s="3">
        <v>61.095069428402759</v>
      </c>
      <c r="G8" s="1"/>
      <c r="H8" s="1"/>
      <c r="I8" s="12">
        <f>TTEST(D7:F7,D8:F8,2,2)</f>
        <v>0.14652257792389384</v>
      </c>
      <c r="J8" s="1">
        <f>TTEST(D8:F8,D9:F9,2,2)</f>
        <v>2.4645956247205426E-4</v>
      </c>
    </row>
    <row r="9" spans="1:10">
      <c r="B9" s="1" t="s">
        <v>8</v>
      </c>
      <c r="C9" s="1" t="s">
        <v>2</v>
      </c>
      <c r="D9" s="3">
        <v>32.705901693243469</v>
      </c>
      <c r="E9" s="3">
        <v>27.44802146210597</v>
      </c>
      <c r="F9" s="3">
        <v>24.307888335456965</v>
      </c>
      <c r="G9" s="1"/>
      <c r="H9" s="1"/>
      <c r="I9" s="6" t="s">
        <v>35</v>
      </c>
      <c r="J9" s="1"/>
    </row>
    <row r="10" spans="1:10">
      <c r="B10" s="1" t="s">
        <v>34</v>
      </c>
      <c r="C10" s="1" t="s">
        <v>2</v>
      </c>
      <c r="D10" s="3">
        <v>0</v>
      </c>
      <c r="E10" s="3">
        <v>0</v>
      </c>
      <c r="F10" s="3">
        <v>0</v>
      </c>
      <c r="G10" s="1"/>
      <c r="H10" s="1"/>
      <c r="I10" s="12">
        <f>TTEST(D6:F6,D8:F8,2,2)</f>
        <v>2.5020952313980192E-4</v>
      </c>
      <c r="J10" s="1"/>
    </row>
    <row r="13" spans="1:10" ht="16.2">
      <c r="A13" t="s">
        <v>50</v>
      </c>
      <c r="B13" s="1"/>
      <c r="C13" s="1"/>
      <c r="D13" s="129" t="s">
        <v>71</v>
      </c>
      <c r="E13" s="130"/>
      <c r="F13" s="131"/>
      <c r="G13" s="1"/>
      <c r="H13" s="1"/>
      <c r="I13" s="128" t="s">
        <v>9</v>
      </c>
      <c r="J13" s="128"/>
    </row>
    <row r="14" spans="1:10">
      <c r="B14" s="1"/>
      <c r="C14" s="1"/>
      <c r="D14" s="1" t="s">
        <v>3</v>
      </c>
      <c r="E14" s="1" t="s">
        <v>4</v>
      </c>
      <c r="F14" s="1" t="s">
        <v>5</v>
      </c>
      <c r="G14" s="1"/>
      <c r="H14" s="1"/>
      <c r="I14" s="1"/>
      <c r="J14" s="1"/>
    </row>
    <row r="15" spans="1:10">
      <c r="B15" s="1" t="s">
        <v>6</v>
      </c>
      <c r="C15" s="1" t="s">
        <v>2</v>
      </c>
      <c r="D15" s="4">
        <v>29.057808663071821</v>
      </c>
      <c r="E15" s="4">
        <v>24.773828097240795</v>
      </c>
      <c r="F15" s="4">
        <v>17.947394332488443</v>
      </c>
      <c r="G15" s="1"/>
      <c r="H15" s="1"/>
      <c r="I15" s="5" t="s">
        <v>37</v>
      </c>
      <c r="J15" s="5" t="s">
        <v>21</v>
      </c>
    </row>
    <row r="16" spans="1:10">
      <c r="B16" s="1" t="s">
        <v>7</v>
      </c>
      <c r="C16" s="1" t="s">
        <v>0</v>
      </c>
      <c r="D16" s="4">
        <v>6.8418171866447697</v>
      </c>
      <c r="E16" s="4">
        <v>8.2671957671957674</v>
      </c>
      <c r="F16" s="4">
        <v>8.5034013605442187</v>
      </c>
      <c r="G16" s="1"/>
      <c r="H16" s="1"/>
      <c r="I16" s="1">
        <f>TTEST(D16:F16,D17:F17,2,2)</f>
        <v>1.1681952749584198E-5</v>
      </c>
      <c r="J16" s="1">
        <f>TTEST(D15:F15,D18:F18,2,2)</f>
        <v>1.3957728515014586E-2</v>
      </c>
    </row>
    <row r="17" spans="1:11">
      <c r="B17" s="1"/>
      <c r="C17" s="1" t="s">
        <v>1</v>
      </c>
      <c r="D17" s="4">
        <v>33.068783068783063</v>
      </c>
      <c r="E17" s="4">
        <v>35.760428202288672</v>
      </c>
      <c r="F17" s="4">
        <v>33.503898635477583</v>
      </c>
      <c r="G17" s="1"/>
      <c r="H17" s="1"/>
      <c r="I17" s="5" t="s">
        <v>36</v>
      </c>
      <c r="J17" s="5" t="s">
        <v>38</v>
      </c>
    </row>
    <row r="18" spans="1:11">
      <c r="B18" s="1"/>
      <c r="C18" s="1" t="s">
        <v>2</v>
      </c>
      <c r="D18" s="4">
        <v>46.120194102515164</v>
      </c>
      <c r="E18" s="4">
        <v>49.924798488016876</v>
      </c>
      <c r="F18" s="4">
        <v>37.395958347449067</v>
      </c>
      <c r="G18" s="1"/>
      <c r="H18" s="1"/>
      <c r="I18" s="1">
        <f>TTEST(D17:F17,D18:F18,2,2)</f>
        <v>5.2557167184140281E-2</v>
      </c>
      <c r="J18" s="1">
        <f>TTEST(D18:F18,D19:F19,2,2)</f>
        <v>3.8611071547662017E-2</v>
      </c>
    </row>
    <row r="19" spans="1:11">
      <c r="B19" s="1" t="s">
        <v>8</v>
      </c>
      <c r="C19" s="1" t="s">
        <v>2</v>
      </c>
      <c r="D19" s="4">
        <v>35.904888967081099</v>
      </c>
      <c r="E19" s="4">
        <v>27.598881082487644</v>
      </c>
      <c r="F19" s="4">
        <v>25.555930759055801</v>
      </c>
      <c r="G19" s="1"/>
      <c r="H19" s="1"/>
      <c r="I19" s="5" t="s">
        <v>35</v>
      </c>
      <c r="J19" s="1"/>
    </row>
    <row r="20" spans="1:11">
      <c r="B20" s="1" t="s">
        <v>34</v>
      </c>
      <c r="C20" s="1" t="s">
        <v>2</v>
      </c>
      <c r="D20" s="4">
        <v>0</v>
      </c>
      <c r="E20" s="4">
        <v>0</v>
      </c>
      <c r="F20" s="4">
        <v>0</v>
      </c>
      <c r="G20" s="1"/>
      <c r="H20" s="1"/>
      <c r="I20" s="1">
        <f>TTEST(D16:F16,D18:F18,2,2)</f>
        <v>6.133859568841555E-4</v>
      </c>
      <c r="J20" s="1"/>
    </row>
    <row r="23" spans="1:11">
      <c r="A23" t="s">
        <v>51</v>
      </c>
      <c r="B23" s="1"/>
      <c r="C23" s="1" t="s">
        <v>3</v>
      </c>
      <c r="D23" s="1" t="s">
        <v>4</v>
      </c>
      <c r="E23" s="1" t="s">
        <v>5</v>
      </c>
      <c r="F23" s="1" t="s">
        <v>3</v>
      </c>
      <c r="G23" s="1" t="s">
        <v>4</v>
      </c>
      <c r="H23" s="1" t="s">
        <v>5</v>
      </c>
      <c r="I23" s="128" t="s">
        <v>9</v>
      </c>
      <c r="J23" s="128"/>
      <c r="K23" s="128"/>
    </row>
    <row r="24" spans="1:11">
      <c r="B24" s="10" t="s">
        <v>23</v>
      </c>
      <c r="C24" s="128" t="s">
        <v>25</v>
      </c>
      <c r="D24" s="128"/>
      <c r="E24" s="128"/>
      <c r="F24" s="128" t="s">
        <v>26</v>
      </c>
      <c r="G24" s="128"/>
      <c r="H24" s="128"/>
      <c r="I24" s="11" t="s">
        <v>23</v>
      </c>
      <c r="J24" s="5" t="s">
        <v>25</v>
      </c>
      <c r="K24" s="5" t="s">
        <v>26</v>
      </c>
    </row>
    <row r="25" spans="1:11">
      <c r="B25" s="1" t="s">
        <v>6</v>
      </c>
      <c r="C25" s="3">
        <v>32.280068437262628</v>
      </c>
      <c r="D25" s="3">
        <v>21.082796427133289</v>
      </c>
      <c r="E25" s="3">
        <v>19.538226539244867</v>
      </c>
      <c r="F25" s="3">
        <v>35.038550394897015</v>
      </c>
      <c r="G25" s="3">
        <v>10.803001039964345</v>
      </c>
      <c r="H25" s="3">
        <v>14.14459341617615</v>
      </c>
      <c r="I25" s="5" t="s">
        <v>27</v>
      </c>
      <c r="J25" s="5">
        <f>TTEST(C25:E25,C26:E26,2,2)</f>
        <v>7.3216392646041194E-4</v>
      </c>
      <c r="K25" s="5">
        <f>TTEST(F25:H25,F26:H26,2,2)</f>
        <v>1.2018381045884674E-2</v>
      </c>
    </row>
    <row r="26" spans="1:11">
      <c r="B26" s="1" t="s">
        <v>7</v>
      </c>
      <c r="C26" s="3">
        <v>69.579700034879664</v>
      </c>
      <c r="D26" s="3">
        <v>78.471713897312554</v>
      </c>
      <c r="E26" s="3">
        <v>83.133232394316153</v>
      </c>
      <c r="F26" s="3">
        <v>51.612749535470961</v>
      </c>
      <c r="G26" s="3">
        <v>62.589670014347206</v>
      </c>
      <c r="H26" s="3">
        <v>72.376222376222373</v>
      </c>
      <c r="I26" s="1"/>
      <c r="J26" s="1"/>
      <c r="K26" s="1"/>
    </row>
    <row r="27" spans="1:11">
      <c r="B27" s="10" t="s">
        <v>24</v>
      </c>
      <c r="C27" s="128" t="s">
        <v>25</v>
      </c>
      <c r="D27" s="128"/>
      <c r="E27" s="128"/>
      <c r="F27" s="128" t="s">
        <v>26</v>
      </c>
      <c r="G27" s="128"/>
      <c r="H27" s="128"/>
      <c r="I27" s="11" t="s">
        <v>24</v>
      </c>
      <c r="J27" s="1"/>
      <c r="K27" s="1"/>
    </row>
    <row r="28" spans="1:11">
      <c r="B28" s="1" t="s">
        <v>6</v>
      </c>
      <c r="C28" s="3">
        <v>17.953424509634758</v>
      </c>
      <c r="D28" s="3">
        <v>22.302037860622082</v>
      </c>
      <c r="E28" s="3">
        <v>22.463005948063255</v>
      </c>
      <c r="F28" s="3">
        <v>29.765582206834058</v>
      </c>
      <c r="G28" s="3">
        <v>24.194371628774512</v>
      </c>
      <c r="H28" s="3">
        <v>19.177355614703149</v>
      </c>
      <c r="I28" s="5" t="s">
        <v>27</v>
      </c>
      <c r="J28" s="5">
        <f>TTEST(C28:E28,C29:E29,2,2)</f>
        <v>1.6534360204469853E-3</v>
      </c>
      <c r="K28" s="5">
        <f>TTEST(F28:H28,F29:H29,2,2)</f>
        <v>1.2072755754570081E-3</v>
      </c>
    </row>
    <row r="29" spans="1:11">
      <c r="B29" s="1" t="s">
        <v>7</v>
      </c>
      <c r="C29" s="3">
        <v>58.723277364895864</v>
      </c>
      <c r="D29" s="3">
        <v>80.13376663451433</v>
      </c>
      <c r="E29" s="3">
        <v>68.061593196485276</v>
      </c>
      <c r="F29" s="3">
        <v>70.517475496780364</v>
      </c>
      <c r="G29" s="3">
        <v>79.188301554874585</v>
      </c>
      <c r="H29" s="3">
        <v>62.682795349794603</v>
      </c>
    </row>
  </sheetData>
  <mergeCells count="9">
    <mergeCell ref="C27:E27"/>
    <mergeCell ref="F27:H27"/>
    <mergeCell ref="I23:K23"/>
    <mergeCell ref="D3:F3"/>
    <mergeCell ref="I3:J3"/>
    <mergeCell ref="D13:F13"/>
    <mergeCell ref="I13:J13"/>
    <mergeCell ref="C24:E24"/>
    <mergeCell ref="F24:H24"/>
  </mergeCells>
  <phoneticPr fontId="8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workbookViewId="0">
      <selection activeCell="H5" sqref="H5:I7"/>
    </sheetView>
  </sheetViews>
  <sheetFormatPr defaultColWidth="8.77734375" defaultRowHeight="14.4"/>
  <cols>
    <col min="8" max="8" width="13.109375" customWidth="1"/>
    <col min="9" max="9" width="12" bestFit="1" customWidth="1"/>
  </cols>
  <sheetData>
    <row r="2" spans="1:9">
      <c r="B2" s="7" t="s">
        <v>45</v>
      </c>
    </row>
    <row r="3" spans="1:9">
      <c r="A3" t="s">
        <v>46</v>
      </c>
      <c r="B3" s="1"/>
      <c r="C3" s="129" t="s">
        <v>22</v>
      </c>
      <c r="D3" s="130"/>
      <c r="E3" s="130"/>
      <c r="F3" s="130"/>
      <c r="G3" s="131"/>
      <c r="H3" s="128" t="s">
        <v>9</v>
      </c>
      <c r="I3" s="128"/>
    </row>
    <row r="4" spans="1:9">
      <c r="B4" s="1"/>
      <c r="C4" s="1" t="s">
        <v>3</v>
      </c>
      <c r="D4" s="1" t="s">
        <v>4</v>
      </c>
      <c r="E4" s="1" t="s">
        <v>5</v>
      </c>
      <c r="F4" s="1" t="s">
        <v>41</v>
      </c>
      <c r="G4" s="1" t="s">
        <v>42</v>
      </c>
      <c r="H4" s="1"/>
      <c r="I4" s="1"/>
    </row>
    <row r="5" spans="1:9">
      <c r="B5" s="1" t="s">
        <v>0</v>
      </c>
      <c r="C5" s="3">
        <v>3.5559678416821274</v>
      </c>
      <c r="D5" s="3">
        <v>7.0512820512820511</v>
      </c>
      <c r="E5" s="3">
        <v>7.1428571428571423</v>
      </c>
      <c r="F5" s="3"/>
      <c r="G5" s="3"/>
      <c r="H5" s="1" t="s">
        <v>11</v>
      </c>
      <c r="I5" s="1">
        <f>TTEST(C5:E5,C6:E6,2,2)</f>
        <v>5.7913232345593695E-3</v>
      </c>
    </row>
    <row r="6" spans="1:9">
      <c r="B6" s="1" t="s">
        <v>1</v>
      </c>
      <c r="C6" s="3">
        <v>17.727639000805802</v>
      </c>
      <c r="D6" s="3">
        <v>15.905057675244009</v>
      </c>
      <c r="E6" s="3">
        <v>22.903225806451612</v>
      </c>
      <c r="F6" s="3"/>
      <c r="G6" s="3"/>
      <c r="H6" s="1" t="s">
        <v>10</v>
      </c>
      <c r="I6" s="1">
        <f>TTEST(C6:E6,C7:G7,2,2)</f>
        <v>1.7921876669641897E-2</v>
      </c>
    </row>
    <row r="7" spans="1:9">
      <c r="B7" s="1" t="s">
        <v>2</v>
      </c>
      <c r="C7" s="3">
        <v>27.28410008071025</v>
      </c>
      <c r="D7" s="3">
        <v>25.387268671513549</v>
      </c>
      <c r="E7" s="3">
        <v>22.354516849726874</v>
      </c>
      <c r="F7" s="3">
        <v>24.176758950141902</v>
      </c>
      <c r="G7" s="3">
        <v>27.752797239360035</v>
      </c>
      <c r="H7" s="1" t="s">
        <v>44</v>
      </c>
      <c r="I7" s="1">
        <f>TTEST(C7:G7,C8:E8,2,2)</f>
        <v>3.8605766784436531E-5</v>
      </c>
    </row>
    <row r="8" spans="1:9">
      <c r="B8" s="1" t="s">
        <v>40</v>
      </c>
      <c r="C8" s="3">
        <v>50.832682799895913</v>
      </c>
      <c r="D8" s="3">
        <v>44.397759103641462</v>
      </c>
      <c r="E8" s="3">
        <v>52.308785223774564</v>
      </c>
      <c r="F8" s="3"/>
      <c r="G8" s="3"/>
    </row>
    <row r="11" spans="1:9" ht="16.2">
      <c r="A11" t="s">
        <v>47</v>
      </c>
      <c r="B11" s="1"/>
      <c r="C11" s="13" t="s">
        <v>71</v>
      </c>
      <c r="D11" s="13"/>
      <c r="E11" s="13"/>
      <c r="F11" s="13"/>
      <c r="G11" s="13"/>
      <c r="H11" s="128" t="s">
        <v>9</v>
      </c>
      <c r="I11" s="128"/>
    </row>
    <row r="12" spans="1:9">
      <c r="B12" s="1"/>
      <c r="C12" s="1" t="s">
        <v>3</v>
      </c>
      <c r="D12" s="1" t="s">
        <v>4</v>
      </c>
      <c r="E12" s="1" t="s">
        <v>5</v>
      </c>
      <c r="F12" s="1" t="s">
        <v>41</v>
      </c>
      <c r="G12" s="1" t="s">
        <v>42</v>
      </c>
      <c r="H12" s="1"/>
      <c r="I12" s="1"/>
    </row>
    <row r="13" spans="1:9">
      <c r="B13" s="1" t="s">
        <v>0</v>
      </c>
      <c r="C13" s="4">
        <v>4.5906784188034191</v>
      </c>
      <c r="D13" s="4">
        <v>4.1999122881475826</v>
      </c>
      <c r="E13" s="4">
        <v>6.4004096262160788</v>
      </c>
      <c r="F13" s="4"/>
      <c r="G13" s="4"/>
      <c r="H13" s="1" t="s">
        <v>11</v>
      </c>
      <c r="I13" s="1">
        <f>TTEST(C13:E13,C14:E14,2,2)</f>
        <v>2.9196535944968075E-2</v>
      </c>
    </row>
    <row r="14" spans="1:9">
      <c r="B14" s="1" t="s">
        <v>1</v>
      </c>
      <c r="C14" s="4">
        <v>10.013998735034361</v>
      </c>
      <c r="D14" s="4">
        <v>17.037551586806032</v>
      </c>
      <c r="E14" s="4">
        <v>21.063644436688413</v>
      </c>
      <c r="F14" s="4"/>
      <c r="G14" s="4"/>
      <c r="H14" s="1" t="s">
        <v>10</v>
      </c>
      <c r="I14" s="1">
        <f>TTEST(C14:E14,C15:G15,2,2)</f>
        <v>3.2074415809254915E-2</v>
      </c>
    </row>
    <row r="15" spans="1:9">
      <c r="B15" s="1" t="s">
        <v>2</v>
      </c>
      <c r="C15" s="4">
        <v>22.00516242018</v>
      </c>
      <c r="D15" s="4">
        <v>28.447109487766575</v>
      </c>
      <c r="E15" s="4">
        <v>24.583510390854659</v>
      </c>
      <c r="F15" s="4">
        <v>26.485432813650156</v>
      </c>
      <c r="G15" s="4">
        <v>20.678352437578482</v>
      </c>
      <c r="H15" s="1" t="s">
        <v>44</v>
      </c>
      <c r="I15" s="1">
        <f>TTEST(C15:G15,C16:E16,2,2)</f>
        <v>1.0548000624825438E-4</v>
      </c>
    </row>
    <row r="16" spans="1:9">
      <c r="B16" s="1" t="s">
        <v>40</v>
      </c>
      <c r="C16" s="4">
        <v>6.2354697771364442</v>
      </c>
      <c r="D16" s="4">
        <v>6.0021981996416933</v>
      </c>
      <c r="E16" s="4">
        <v>8.1845238095238102</v>
      </c>
      <c r="F16" s="4"/>
      <c r="G16" s="4"/>
    </row>
    <row r="19" spans="1:10">
      <c r="A19" t="s">
        <v>48</v>
      </c>
      <c r="B19" s="1"/>
      <c r="C19" s="128" t="s">
        <v>43</v>
      </c>
      <c r="D19" s="128"/>
      <c r="E19" s="128"/>
      <c r="F19" s="128"/>
      <c r="G19" s="128" t="s">
        <v>26</v>
      </c>
      <c r="H19" s="128"/>
      <c r="I19" s="128"/>
      <c r="J19" s="128"/>
    </row>
    <row r="20" spans="1:10">
      <c r="B20" s="1" t="s">
        <v>23</v>
      </c>
      <c r="C20" s="3">
        <v>61</v>
      </c>
      <c r="D20" s="3">
        <v>78.5</v>
      </c>
      <c r="E20" s="3">
        <v>75</v>
      </c>
      <c r="F20" s="3"/>
      <c r="G20" s="3">
        <v>71.349999999999994</v>
      </c>
      <c r="H20" s="3">
        <v>82.800000000000011</v>
      </c>
      <c r="I20" s="3">
        <v>75</v>
      </c>
      <c r="J20" s="3"/>
    </row>
    <row r="21" spans="1:10">
      <c r="B21" s="1" t="s">
        <v>24</v>
      </c>
      <c r="C21" s="3">
        <v>89.15</v>
      </c>
      <c r="D21" s="3">
        <v>87.266666666666666</v>
      </c>
      <c r="E21" s="3">
        <v>90.55</v>
      </c>
      <c r="F21" s="3">
        <v>85.674074074074085</v>
      </c>
      <c r="G21" s="3">
        <v>90.35</v>
      </c>
      <c r="H21" s="3">
        <v>89.466666666666654</v>
      </c>
      <c r="I21" s="3">
        <v>89.65</v>
      </c>
      <c r="J21" s="3">
        <v>88.662499999999994</v>
      </c>
    </row>
  </sheetData>
  <mergeCells count="5">
    <mergeCell ref="G19:J19"/>
    <mergeCell ref="C19:F19"/>
    <mergeCell ref="C3:G3"/>
    <mergeCell ref="H3:I3"/>
    <mergeCell ref="H11:I11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A10" sqref="A10"/>
    </sheetView>
  </sheetViews>
  <sheetFormatPr defaultColWidth="8.77734375" defaultRowHeight="14.4"/>
  <cols>
    <col min="1" max="1" width="13.109375" customWidth="1"/>
    <col min="2" max="2" width="11.44140625" customWidth="1"/>
    <col min="9" max="9" width="25.44140625" customWidth="1"/>
    <col min="10" max="10" width="26" customWidth="1"/>
    <col min="11" max="11" width="24.6640625" customWidth="1"/>
  </cols>
  <sheetData>
    <row r="2" spans="1:11">
      <c r="B2" s="7" t="s">
        <v>62</v>
      </c>
    </row>
    <row r="3" spans="1:11">
      <c r="A3" t="s">
        <v>60</v>
      </c>
      <c r="B3" s="1"/>
      <c r="C3" s="1" t="s">
        <v>3</v>
      </c>
      <c r="D3" s="1" t="s">
        <v>4</v>
      </c>
      <c r="E3" s="1" t="s">
        <v>5</v>
      </c>
      <c r="F3" s="1" t="s">
        <v>3</v>
      </c>
      <c r="G3" s="1" t="s">
        <v>4</v>
      </c>
      <c r="H3" s="1" t="s">
        <v>5</v>
      </c>
      <c r="I3" s="128" t="s">
        <v>9</v>
      </c>
      <c r="J3" s="128"/>
      <c r="K3" s="128"/>
    </row>
    <row r="4" spans="1:11">
      <c r="B4" s="10" t="s">
        <v>2</v>
      </c>
      <c r="C4" s="128" t="s">
        <v>22</v>
      </c>
      <c r="D4" s="128"/>
      <c r="E4" s="128"/>
      <c r="F4" s="128" t="s">
        <v>54</v>
      </c>
      <c r="G4" s="128"/>
      <c r="H4" s="128"/>
      <c r="I4" s="1"/>
      <c r="J4" s="5" t="s">
        <v>22</v>
      </c>
      <c r="K4" s="5" t="s">
        <v>54</v>
      </c>
    </row>
    <row r="5" spans="1:11">
      <c r="B5" s="1" t="s">
        <v>52</v>
      </c>
      <c r="C5" s="3">
        <v>62.978927203065133</v>
      </c>
      <c r="D5" s="3">
        <v>67.968793151063252</v>
      </c>
      <c r="E5" s="3">
        <v>76.461744069495495</v>
      </c>
      <c r="F5" s="3">
        <v>21.664336750543647</v>
      </c>
      <c r="G5" s="3">
        <v>22.553066037735849</v>
      </c>
      <c r="H5" s="3">
        <v>19.343663994256314</v>
      </c>
      <c r="I5" s="5" t="s">
        <v>58</v>
      </c>
      <c r="J5" s="5">
        <f>TTEST(C5:E5,C7:E7,2,2)</f>
        <v>3.0153301364754382E-3</v>
      </c>
      <c r="K5" s="5">
        <f>TTEST(F5:H5,F7:H7,2,2)</f>
        <v>1.9548875245608137E-4</v>
      </c>
    </row>
    <row r="6" spans="1:11">
      <c r="B6" s="10" t="s">
        <v>40</v>
      </c>
      <c r="C6" s="128" t="s">
        <v>22</v>
      </c>
      <c r="D6" s="128"/>
      <c r="E6" s="128"/>
      <c r="F6" s="128" t="s">
        <v>54</v>
      </c>
      <c r="G6" s="128"/>
      <c r="H6" s="128"/>
    </row>
    <row r="7" spans="1:11">
      <c r="B7" s="1" t="s">
        <v>53</v>
      </c>
      <c r="C7" s="3">
        <v>93.721994934736017</v>
      </c>
      <c r="D7" s="3">
        <v>95.997632172023373</v>
      </c>
      <c r="E7" s="3">
        <v>94.626541176591445</v>
      </c>
      <c r="F7" s="3">
        <v>60.060314154300094</v>
      </c>
      <c r="G7" s="3">
        <v>71.384206521665917</v>
      </c>
      <c r="H7" s="3">
        <v>66.752716215424442</v>
      </c>
    </row>
    <row r="10" spans="1:11">
      <c r="A10" t="s">
        <v>61</v>
      </c>
      <c r="B10" s="1"/>
      <c r="C10" s="1" t="s">
        <v>3</v>
      </c>
      <c r="D10" s="1" t="s">
        <v>4</v>
      </c>
      <c r="E10" s="1" t="s">
        <v>5</v>
      </c>
      <c r="F10" s="1" t="s">
        <v>3</v>
      </c>
      <c r="G10" s="1" t="s">
        <v>4</v>
      </c>
      <c r="H10" s="1" t="s">
        <v>5</v>
      </c>
      <c r="I10" s="128" t="s">
        <v>9</v>
      </c>
      <c r="J10" s="128"/>
      <c r="K10" s="128"/>
    </row>
    <row r="11" spans="1:11">
      <c r="B11" s="10" t="s">
        <v>23</v>
      </c>
      <c r="C11" s="128" t="s">
        <v>25</v>
      </c>
      <c r="D11" s="128"/>
      <c r="E11" s="128"/>
      <c r="F11" s="128" t="s">
        <v>26</v>
      </c>
      <c r="G11" s="128"/>
      <c r="H11" s="128"/>
      <c r="I11" s="11" t="s">
        <v>23</v>
      </c>
      <c r="J11" s="5" t="s">
        <v>25</v>
      </c>
      <c r="K11" s="5" t="s">
        <v>26</v>
      </c>
    </row>
    <row r="12" spans="1:11">
      <c r="B12" s="1" t="s">
        <v>52</v>
      </c>
      <c r="C12" s="3">
        <v>18.458953946242087</v>
      </c>
      <c r="D12" s="3">
        <v>19.68315663967838</v>
      </c>
      <c r="E12" s="3">
        <v>16.03823700765518</v>
      </c>
      <c r="F12" s="3">
        <v>6.5059890007457133</v>
      </c>
      <c r="G12" s="3">
        <v>3.6472148541114056</v>
      </c>
      <c r="H12" s="3">
        <v>4.8691415129771292</v>
      </c>
      <c r="I12" s="5" t="s">
        <v>57</v>
      </c>
      <c r="J12" s="5">
        <f>TTEST(C12:E12,C13:E13,2,2)</f>
        <v>8.930016885482677E-4</v>
      </c>
      <c r="K12" s="5">
        <f>TTEST(F12:H12,F13:H13,2,2)</f>
        <v>9.184339287956568E-3</v>
      </c>
    </row>
    <row r="13" spans="1:11">
      <c r="B13" s="1" t="s">
        <v>55</v>
      </c>
      <c r="C13" s="3">
        <v>81.46533686706654</v>
      </c>
      <c r="D13" s="3">
        <v>64.163003663003707</v>
      </c>
      <c r="E13" s="3">
        <v>85.611541544215896</v>
      </c>
      <c r="F13" s="3">
        <v>10.555555555555555</v>
      </c>
      <c r="G13" s="3">
        <v>14.866434378629499</v>
      </c>
      <c r="H13" s="3">
        <v>16.088657105606259</v>
      </c>
      <c r="I13" s="5" t="s">
        <v>59</v>
      </c>
      <c r="J13" s="5">
        <f>TTEST(C13:E13,C14:E14,2,2)</f>
        <v>5.6570470975752407E-2</v>
      </c>
      <c r="K13" s="5">
        <f>TTEST(F13:H13,F14:H14,2,2)</f>
        <v>4.9202172634885133E-3</v>
      </c>
    </row>
    <row r="14" spans="1:11">
      <c r="B14" s="1" t="s">
        <v>56</v>
      </c>
      <c r="C14" s="3">
        <v>95.419783175056722</v>
      </c>
      <c r="D14" s="3">
        <v>95.136602288155714</v>
      </c>
      <c r="E14" s="3">
        <v>93.305260343974169</v>
      </c>
      <c r="F14" s="3">
        <v>31.285689714482285</v>
      </c>
      <c r="G14" s="3">
        <v>42.501168339350215</v>
      </c>
      <c r="H14" s="3">
        <v>33.00474586650337</v>
      </c>
      <c r="I14" s="5" t="s">
        <v>58</v>
      </c>
      <c r="J14" s="5">
        <f>TTEST(C12:E12,C14:E14,2,2)</f>
        <v>4.3852400650979081E-7</v>
      </c>
      <c r="K14" s="5">
        <f>TTEST(F12:H12,F14:H14,2,2)</f>
        <v>1.0346495450590865E-3</v>
      </c>
    </row>
    <row r="15" spans="1:11">
      <c r="B15" s="10" t="s">
        <v>24</v>
      </c>
      <c r="C15" s="128" t="s">
        <v>25</v>
      </c>
      <c r="D15" s="128"/>
      <c r="E15" s="128"/>
      <c r="F15" s="128" t="s">
        <v>26</v>
      </c>
      <c r="G15" s="128"/>
      <c r="H15" s="128"/>
      <c r="I15" s="11" t="s">
        <v>24</v>
      </c>
    </row>
    <row r="16" spans="1:11">
      <c r="B16" s="1" t="s">
        <v>52</v>
      </c>
      <c r="C16" s="3">
        <v>13.032098765432101</v>
      </c>
      <c r="D16" s="3">
        <v>15.199733906673382</v>
      </c>
      <c r="E16" s="3">
        <v>15.036984785038726</v>
      </c>
      <c r="F16" s="3">
        <v>17.813623111382494</v>
      </c>
      <c r="G16" s="3">
        <v>19.899876791891312</v>
      </c>
      <c r="H16" s="3">
        <v>19.691666345673479</v>
      </c>
      <c r="I16" s="5" t="s">
        <v>57</v>
      </c>
      <c r="J16" s="5">
        <f>TTEST(C16:E16,C17:E17,2,2)</f>
        <v>2.5531211354703339E-3</v>
      </c>
      <c r="K16" s="5">
        <f>TTEST(F16:H16,F17:H17,2,2)</f>
        <v>2.5271177721116283E-3</v>
      </c>
    </row>
    <row r="17" spans="2:11">
      <c r="B17" s="1" t="s">
        <v>55</v>
      </c>
      <c r="C17" s="3">
        <v>49.78404837316441</v>
      </c>
      <c r="D17" s="3">
        <v>43.920113114174619</v>
      </c>
      <c r="E17" s="3">
        <v>35.331710286062076</v>
      </c>
      <c r="F17" s="3">
        <v>24.447222222222223</v>
      </c>
      <c r="G17" s="3">
        <v>26.58279220779221</v>
      </c>
      <c r="H17" s="3">
        <v>26.887477313974593</v>
      </c>
      <c r="I17" s="5" t="s">
        <v>59</v>
      </c>
      <c r="J17" s="5">
        <f>TTEST(C17:E17,C18:E18,2,2)</f>
        <v>5.1461955866710749E-4</v>
      </c>
      <c r="K17" s="5">
        <f>TTEST(F17:H17,F18:H18,2,2)</f>
        <v>7.7004654161467014E-3</v>
      </c>
    </row>
    <row r="18" spans="2:11">
      <c r="B18" s="1" t="s">
        <v>56</v>
      </c>
      <c r="C18" s="3">
        <v>85.136351052048724</v>
      </c>
      <c r="D18" s="3">
        <v>87.196826757720515</v>
      </c>
      <c r="E18" s="3">
        <v>87.523382597248286</v>
      </c>
      <c r="F18" s="3">
        <v>38.026736469359427</v>
      </c>
      <c r="G18" s="3">
        <v>46.464943576884615</v>
      </c>
      <c r="H18" s="3">
        <v>50.948419681422408</v>
      </c>
      <c r="I18" s="5" t="s">
        <v>58</v>
      </c>
      <c r="J18" s="5">
        <f>TTEST(C16:E16,C18:E18,2,2)</f>
        <v>2.4046513601833691E-7</v>
      </c>
      <c r="K18" s="5">
        <f>TTEST(F16:H16,F18:H18,2,2)</f>
        <v>2.4921193755599348E-3</v>
      </c>
    </row>
  </sheetData>
  <mergeCells count="10">
    <mergeCell ref="C11:E11"/>
    <mergeCell ref="F11:H11"/>
    <mergeCell ref="C15:E15"/>
    <mergeCell ref="F15:H15"/>
    <mergeCell ref="I10:K10"/>
    <mergeCell ref="I3:K3"/>
    <mergeCell ref="C4:E4"/>
    <mergeCell ref="F4:H4"/>
    <mergeCell ref="F6:H6"/>
    <mergeCell ref="C6:E6"/>
  </mergeCells>
  <phoneticPr fontId="8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workbookViewId="0">
      <selection activeCell="C5" sqref="C5:H5"/>
    </sheetView>
  </sheetViews>
  <sheetFormatPr defaultColWidth="8.77734375" defaultRowHeight="14.4"/>
  <cols>
    <col min="1" max="1" width="11.6640625" customWidth="1"/>
    <col min="2" max="2" width="37.6640625" customWidth="1"/>
    <col min="5" max="5" width="9.6640625" customWidth="1"/>
    <col min="8" max="8" width="12" customWidth="1"/>
    <col min="9" max="9" width="13.33203125" customWidth="1"/>
    <col min="10" max="10" width="9.33203125" customWidth="1"/>
  </cols>
  <sheetData>
    <row r="2" spans="1:9">
      <c r="B2" s="7" t="s">
        <v>76</v>
      </c>
    </row>
    <row r="3" spans="1:9" ht="16.2">
      <c r="A3" t="s">
        <v>77</v>
      </c>
      <c r="B3" s="1"/>
      <c r="C3" s="128" t="s">
        <v>70</v>
      </c>
      <c r="D3" s="128"/>
      <c r="E3" s="128"/>
      <c r="F3" s="128"/>
      <c r="G3" s="128"/>
      <c r="H3" s="128"/>
      <c r="I3" s="15" t="s">
        <v>67</v>
      </c>
    </row>
    <row r="4" spans="1:9">
      <c r="B4" s="1"/>
      <c r="C4" s="1" t="s">
        <v>3</v>
      </c>
      <c r="D4" s="1" t="s">
        <v>4</v>
      </c>
      <c r="E4" s="1" t="s">
        <v>5</v>
      </c>
      <c r="F4" s="1" t="s">
        <v>3</v>
      </c>
      <c r="G4" s="1" t="s">
        <v>4</v>
      </c>
      <c r="H4" s="1" t="s">
        <v>5</v>
      </c>
      <c r="I4" s="1"/>
    </row>
    <row r="5" spans="1:9">
      <c r="B5" s="1"/>
      <c r="C5" s="128" t="s">
        <v>63</v>
      </c>
      <c r="D5" s="128"/>
      <c r="E5" s="128"/>
      <c r="F5" s="128" t="s">
        <v>64</v>
      </c>
      <c r="G5" s="128"/>
      <c r="H5" s="128"/>
      <c r="I5" s="1"/>
    </row>
    <row r="6" spans="1:9">
      <c r="B6" s="5" t="s">
        <v>0</v>
      </c>
      <c r="C6" s="4">
        <v>24.018094892277901</v>
      </c>
      <c r="D6" s="4">
        <v>24.900477203108785</v>
      </c>
      <c r="E6" s="4">
        <v>24.645011624178295</v>
      </c>
      <c r="F6" s="4">
        <v>24.617871840094065</v>
      </c>
      <c r="G6" s="4">
        <v>24.558434484905074</v>
      </c>
      <c r="H6" s="4">
        <v>22.907021604938272</v>
      </c>
      <c r="I6" s="1">
        <f>TTEST(C6:E6,F6:H6,2,2)</f>
        <v>0.46994914367300644</v>
      </c>
    </row>
    <row r="7" spans="1:9">
      <c r="B7" s="5" t="s">
        <v>1</v>
      </c>
      <c r="C7" s="4">
        <v>34.135518006485754</v>
      </c>
      <c r="D7" s="4">
        <v>35.524112623667691</v>
      </c>
      <c r="E7" s="4">
        <v>37.3215</v>
      </c>
      <c r="F7" s="4">
        <v>35.352305173277038</v>
      </c>
      <c r="G7" s="4">
        <v>37.085910623922324</v>
      </c>
      <c r="H7" s="4">
        <v>39.145899999999997</v>
      </c>
      <c r="I7" s="1">
        <f t="shared" ref="I7:I8" si="0">TTEST(C7:E7,F7:H7,2,2)</f>
        <v>0.34452909403044507</v>
      </c>
    </row>
    <row r="8" spans="1:9">
      <c r="B8" s="5" t="s">
        <v>2</v>
      </c>
      <c r="C8" s="4">
        <v>24.154250274533297</v>
      </c>
      <c r="D8" s="4">
        <v>28.206732018101526</v>
      </c>
      <c r="E8" s="4">
        <v>32.660791589363015</v>
      </c>
      <c r="F8" s="4">
        <v>31.01084759223161</v>
      </c>
      <c r="G8" s="4">
        <v>31.145303322722675</v>
      </c>
      <c r="H8" s="4">
        <v>34.078400000000002</v>
      </c>
      <c r="I8" s="1">
        <f t="shared" si="0"/>
        <v>0.23161534377183976</v>
      </c>
    </row>
    <row r="11" spans="1:9" ht="16.2">
      <c r="A11" t="s">
        <v>78</v>
      </c>
      <c r="B11" s="1"/>
      <c r="C11" s="128" t="s">
        <v>72</v>
      </c>
      <c r="D11" s="128"/>
      <c r="E11" s="128"/>
      <c r="F11" s="128"/>
      <c r="G11" s="128"/>
      <c r="H11" s="128"/>
      <c r="I11" s="15" t="s">
        <v>67</v>
      </c>
    </row>
    <row r="12" spans="1:9">
      <c r="B12" s="1"/>
      <c r="C12" s="1" t="s">
        <v>3</v>
      </c>
      <c r="D12" s="1" t="s">
        <v>4</v>
      </c>
      <c r="E12" s="1" t="s">
        <v>5</v>
      </c>
      <c r="F12" s="1" t="s">
        <v>3</v>
      </c>
      <c r="G12" s="1" t="s">
        <v>4</v>
      </c>
      <c r="H12" s="1" t="s">
        <v>5</v>
      </c>
      <c r="I12" s="1"/>
    </row>
    <row r="13" spans="1:9">
      <c r="B13" s="5"/>
      <c r="C13" s="128" t="s">
        <v>63</v>
      </c>
      <c r="D13" s="128"/>
      <c r="E13" s="128"/>
      <c r="F13" s="128" t="s">
        <v>64</v>
      </c>
      <c r="G13" s="128"/>
      <c r="H13" s="128"/>
      <c r="I13" s="1"/>
    </row>
    <row r="14" spans="1:9">
      <c r="B14" s="5" t="s">
        <v>0</v>
      </c>
      <c r="C14" s="4">
        <v>4.9072659366777014</v>
      </c>
      <c r="D14" s="4">
        <v>9.3275534851621806</v>
      </c>
      <c r="E14" s="4">
        <v>5.890876210924521</v>
      </c>
      <c r="F14" s="4">
        <v>4.1025182002625611</v>
      </c>
      <c r="G14" s="4">
        <v>8.3246068489124045</v>
      </c>
      <c r="H14" s="4">
        <v>7.9632547463429821</v>
      </c>
      <c r="I14" s="1">
        <f>TTEST(C14:E14,F14:H14,2,2)</f>
        <v>0.96524192772621786</v>
      </c>
    </row>
    <row r="15" spans="1:9">
      <c r="B15" s="5" t="s">
        <v>1</v>
      </c>
      <c r="C15" s="4">
        <v>46.231835842841534</v>
      </c>
      <c r="D15" s="4">
        <v>49.574994321522098</v>
      </c>
      <c r="E15" s="4">
        <v>42.2637</v>
      </c>
      <c r="F15" s="4">
        <v>33.543806750600908</v>
      </c>
      <c r="G15" s="4">
        <v>35.572562358276642</v>
      </c>
      <c r="H15" s="4">
        <v>37.87426</v>
      </c>
      <c r="I15" s="1">
        <f t="shared" ref="I15:I16" si="1">TTEST(C15:E15,F15:H15,2,2)</f>
        <v>1.3490340477479341E-2</v>
      </c>
    </row>
    <row r="16" spans="1:9">
      <c r="B16" s="5" t="s">
        <v>2</v>
      </c>
      <c r="C16" s="4">
        <v>60.920353726373001</v>
      </c>
      <c r="D16" s="4">
        <v>44.097823739571751</v>
      </c>
      <c r="E16" s="4">
        <v>40.302579365079367</v>
      </c>
      <c r="F16" s="4">
        <v>21.672771672771674</v>
      </c>
      <c r="G16" s="4">
        <v>27.480235813569148</v>
      </c>
      <c r="H16" s="4">
        <v>16.825627104684965</v>
      </c>
      <c r="I16" s="1">
        <f t="shared" si="1"/>
        <v>1.9871820508184455E-2</v>
      </c>
    </row>
    <row r="19" spans="1:10">
      <c r="A19" t="s">
        <v>79</v>
      </c>
      <c r="B19" s="14"/>
      <c r="C19" s="132" t="s">
        <v>65</v>
      </c>
      <c r="D19" s="133"/>
      <c r="E19" s="134"/>
      <c r="F19" s="132" t="s">
        <v>66</v>
      </c>
      <c r="G19" s="133"/>
      <c r="H19" s="133"/>
      <c r="I19" s="134"/>
      <c r="J19" s="14" t="s">
        <v>9</v>
      </c>
    </row>
    <row r="20" spans="1:10">
      <c r="B20" s="15" t="s">
        <v>68</v>
      </c>
      <c r="C20" s="14">
        <v>3.49</v>
      </c>
      <c r="D20" s="14">
        <v>3.8</v>
      </c>
      <c r="E20" s="14">
        <v>2.8</v>
      </c>
      <c r="F20" s="14">
        <v>2.16</v>
      </c>
      <c r="G20" s="14">
        <v>2.91</v>
      </c>
      <c r="H20" s="14">
        <v>2.23</v>
      </c>
      <c r="I20" s="14">
        <v>1.56</v>
      </c>
      <c r="J20" s="14">
        <f>TTEST(C20:E20,F20:I20,2,2)</f>
        <v>3.7892331336941691E-2</v>
      </c>
    </row>
    <row r="21" spans="1:10" ht="16.2">
      <c r="B21" s="15" t="s">
        <v>69</v>
      </c>
      <c r="C21" s="14">
        <v>2248</v>
      </c>
      <c r="D21" s="14">
        <v>2326</v>
      </c>
      <c r="E21" s="14">
        <v>1780</v>
      </c>
      <c r="F21" s="14">
        <v>1420</v>
      </c>
      <c r="G21" s="14">
        <v>1820</v>
      </c>
      <c r="H21" s="14">
        <v>1361</v>
      </c>
      <c r="I21" s="14">
        <v>851</v>
      </c>
      <c r="J21" s="14">
        <f>TTEST(C21:E21,F21:I21,2,2)</f>
        <v>4.057330100112512E-2</v>
      </c>
    </row>
    <row r="22" spans="1:10">
      <c r="B22" s="15"/>
      <c r="C22" s="14"/>
      <c r="D22" s="14"/>
      <c r="E22" s="14"/>
      <c r="F22" s="14"/>
      <c r="G22" s="14"/>
      <c r="H22" s="14"/>
      <c r="I22" s="14"/>
      <c r="J22" s="14"/>
    </row>
    <row r="23" spans="1:10" ht="16.2">
      <c r="A23" s="16"/>
      <c r="B23" s="17" t="s">
        <v>73</v>
      </c>
      <c r="C23" s="14">
        <v>8.85</v>
      </c>
      <c r="D23" s="14">
        <v>10.9</v>
      </c>
      <c r="E23" s="14">
        <v>18.100000000000001</v>
      </c>
      <c r="F23" s="14">
        <v>27.2</v>
      </c>
      <c r="G23" s="14">
        <v>16.7</v>
      </c>
      <c r="H23" s="14">
        <v>19.600000000000001</v>
      </c>
      <c r="I23" s="14">
        <v>32.299999999999997</v>
      </c>
      <c r="J23" s="14">
        <f>TTEST(C23:E23,F23:I23,2,2)</f>
        <v>6.5374874134556366E-2</v>
      </c>
    </row>
    <row r="24" spans="1:10" ht="16.2">
      <c r="A24" s="16"/>
      <c r="B24" s="15" t="s">
        <v>74</v>
      </c>
      <c r="C24" s="14">
        <v>199</v>
      </c>
      <c r="D24" s="14">
        <v>254</v>
      </c>
      <c r="E24" s="14">
        <v>283</v>
      </c>
      <c r="F24" s="14">
        <v>394</v>
      </c>
      <c r="G24" s="14">
        <v>321</v>
      </c>
      <c r="H24" s="14">
        <v>267</v>
      </c>
      <c r="I24" s="14">
        <v>271</v>
      </c>
      <c r="J24" s="14">
        <f>TTEST(C24:E24,F24:I24,2,2)</f>
        <v>0.15541754829379062</v>
      </c>
    </row>
    <row r="25" spans="1:10">
      <c r="B25" s="15"/>
      <c r="C25" s="14"/>
      <c r="D25" s="14"/>
      <c r="E25" s="14"/>
      <c r="F25" s="14"/>
      <c r="G25" s="14"/>
      <c r="H25" s="14"/>
      <c r="I25" s="14"/>
      <c r="J25" s="14"/>
    </row>
    <row r="26" spans="1:10" ht="16.2">
      <c r="A26" s="16"/>
      <c r="B26" s="14" t="s">
        <v>75</v>
      </c>
      <c r="C26" s="14">
        <v>74.099999999999994</v>
      </c>
      <c r="D26" s="14">
        <v>74.900000000000006</v>
      </c>
      <c r="E26" s="14">
        <v>63.3</v>
      </c>
      <c r="F26" s="14">
        <v>53.4</v>
      </c>
      <c r="G26" s="14">
        <v>63.6</v>
      </c>
      <c r="H26" s="14">
        <v>59</v>
      </c>
      <c r="I26" s="14">
        <v>49</v>
      </c>
      <c r="J26" s="14">
        <f>TTEST(C26:E26,F26:I26,2,2)</f>
        <v>3.1533806355048016E-2</v>
      </c>
    </row>
    <row r="27" spans="1:10" ht="16.2">
      <c r="B27" s="15" t="s">
        <v>74</v>
      </c>
      <c r="C27" s="14">
        <v>1665</v>
      </c>
      <c r="D27" s="14">
        <v>1742</v>
      </c>
      <c r="E27" s="14">
        <v>1189</v>
      </c>
      <c r="F27" s="14">
        <v>758</v>
      </c>
      <c r="G27" s="14">
        <v>1222</v>
      </c>
      <c r="H27" s="14">
        <v>803</v>
      </c>
      <c r="I27" s="14">
        <v>412</v>
      </c>
      <c r="J27" s="14">
        <f>TTEST(C27:E27,F27:I27,2,2)</f>
        <v>2.9874525279244363E-2</v>
      </c>
    </row>
  </sheetData>
  <mergeCells count="8">
    <mergeCell ref="C19:E19"/>
    <mergeCell ref="F19:I19"/>
    <mergeCell ref="C3:H3"/>
    <mergeCell ref="C5:E5"/>
    <mergeCell ref="F5:H5"/>
    <mergeCell ref="C11:H11"/>
    <mergeCell ref="C13:E13"/>
    <mergeCell ref="F13:H13"/>
  </mergeCells>
  <phoneticPr fontId="8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opLeftCell="A9" workbookViewId="0">
      <selection activeCell="D19" sqref="D19:S19"/>
    </sheetView>
  </sheetViews>
  <sheetFormatPr defaultColWidth="8.77734375" defaultRowHeight="14.4"/>
  <cols>
    <col min="3" max="3" width="19.6640625" customWidth="1"/>
    <col min="4" max="12" width="9.33203125" bestFit="1" customWidth="1"/>
    <col min="13" max="15" width="12" bestFit="1" customWidth="1"/>
  </cols>
  <sheetData>
    <row r="1" spans="1:16"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6">
      <c r="A2" t="s">
        <v>127</v>
      </c>
      <c r="C2" s="20"/>
      <c r="D2" s="136" t="s">
        <v>105</v>
      </c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  <c r="P2" s="8"/>
    </row>
    <row r="3" spans="1:16" ht="15" thickBot="1">
      <c r="C3" s="55" t="s">
        <v>104</v>
      </c>
      <c r="D3" s="16" t="s">
        <v>80</v>
      </c>
      <c r="E3" s="18" t="s">
        <v>81</v>
      </c>
      <c r="F3" s="18" t="s">
        <v>82</v>
      </c>
      <c r="G3" s="18" t="s">
        <v>83</v>
      </c>
      <c r="H3" s="18" t="s">
        <v>84</v>
      </c>
      <c r="I3" s="18" t="s">
        <v>85</v>
      </c>
      <c r="J3" s="18" t="s">
        <v>86</v>
      </c>
      <c r="K3" s="18" t="s">
        <v>87</v>
      </c>
      <c r="L3" s="18" t="s">
        <v>88</v>
      </c>
      <c r="M3" s="18" t="s">
        <v>89</v>
      </c>
      <c r="N3" s="18" t="s">
        <v>90</v>
      </c>
      <c r="O3" s="18" t="s">
        <v>91</v>
      </c>
    </row>
    <row r="4" spans="1:16" ht="15" thickTop="1">
      <c r="C4" s="59" t="s">
        <v>92</v>
      </c>
      <c r="D4" s="56">
        <v>1.4303197629216895</v>
      </c>
      <c r="E4" s="28">
        <v>1.1799762068691129</v>
      </c>
      <c r="F4" s="28">
        <v>1.3881060843440642</v>
      </c>
      <c r="G4" s="28">
        <v>1.1590131883822463</v>
      </c>
      <c r="H4" s="28">
        <v>1.0984412235121772</v>
      </c>
      <c r="I4" s="28">
        <v>1.3532213746840829</v>
      </c>
      <c r="J4" s="28">
        <v>0.98928359761430928</v>
      </c>
      <c r="K4" s="28">
        <v>0.89063747373464697</v>
      </c>
      <c r="L4" s="28">
        <v>0.90661333755871554</v>
      </c>
      <c r="M4" s="28">
        <v>1.0452821116804829</v>
      </c>
      <c r="N4" s="28">
        <v>0.9770815115796907</v>
      </c>
      <c r="O4" s="29">
        <v>0.96023092029789436</v>
      </c>
    </row>
    <row r="5" spans="1:16">
      <c r="C5" s="60" t="s">
        <v>93</v>
      </c>
      <c r="D5" s="57">
        <v>0.65738047120873222</v>
      </c>
      <c r="E5" s="30">
        <v>0.88575315434361201</v>
      </c>
      <c r="F5" s="30">
        <v>0.72755496965625999</v>
      </c>
      <c r="G5" s="30">
        <v>0.89898470263888997</v>
      </c>
      <c r="H5" s="30">
        <v>0.93267179929506683</v>
      </c>
      <c r="I5" s="30">
        <v>0.79616326953447014</v>
      </c>
      <c r="J5" s="30">
        <v>0.81390556143923087</v>
      </c>
      <c r="K5" s="30">
        <v>0.87276654379192919</v>
      </c>
      <c r="L5" s="30">
        <v>0.97638011519391654</v>
      </c>
      <c r="M5" s="30">
        <v>0.7931400318273627</v>
      </c>
      <c r="N5" s="30">
        <v>0.95788184599401671</v>
      </c>
      <c r="O5" s="31">
        <v>1.2352640155203285</v>
      </c>
    </row>
    <row r="6" spans="1:16">
      <c r="C6" s="60" t="s">
        <v>94</v>
      </c>
      <c r="D6" s="57">
        <v>1.0635307769945446</v>
      </c>
      <c r="E6" s="30">
        <v>0.95678430402809811</v>
      </c>
      <c r="F6" s="30">
        <v>0.99017402776507168</v>
      </c>
      <c r="G6" s="30">
        <v>0.95975265115331032</v>
      </c>
      <c r="H6" s="30">
        <v>0.97610004176562182</v>
      </c>
      <c r="I6" s="30">
        <v>0.92817317578593039</v>
      </c>
      <c r="J6" s="30">
        <v>1.2419530416957436</v>
      </c>
      <c r="K6" s="30">
        <v>1.286473800088074</v>
      </c>
      <c r="L6" s="30">
        <v>1.1296891823940869</v>
      </c>
      <c r="M6" s="30">
        <v>1.2061924657194447</v>
      </c>
      <c r="N6" s="30">
        <v>1.0684575245657661</v>
      </c>
      <c r="O6" s="31">
        <v>0.84307172335579028</v>
      </c>
    </row>
    <row r="7" spans="1:16">
      <c r="C7" s="60" t="s">
        <v>95</v>
      </c>
      <c r="D7" s="57">
        <v>0.80198808321915227</v>
      </c>
      <c r="E7" s="30">
        <v>0.92432008453623427</v>
      </c>
      <c r="F7" s="30">
        <v>0.71302216966330767</v>
      </c>
      <c r="G7" s="30">
        <v>0.98391466255144189</v>
      </c>
      <c r="H7" s="30">
        <v>0.95825550391630565</v>
      </c>
      <c r="I7" s="30">
        <v>0.95926489716565078</v>
      </c>
      <c r="J7" s="30">
        <v>1.0189364009875606</v>
      </c>
      <c r="K7" s="30">
        <v>1.266429622771043</v>
      </c>
      <c r="L7" s="30">
        <v>1.4201519908434119</v>
      </c>
      <c r="M7" s="30">
        <v>0.83365559507033637</v>
      </c>
      <c r="N7" s="30">
        <v>0.98786336078861547</v>
      </c>
      <c r="O7" s="31">
        <v>1.3630222688751412</v>
      </c>
    </row>
    <row r="8" spans="1:16">
      <c r="C8" s="60" t="s">
        <v>96</v>
      </c>
      <c r="D8" s="57">
        <v>0.95702846840586964</v>
      </c>
      <c r="E8" s="30">
        <v>0.77957606035109417</v>
      </c>
      <c r="F8" s="30">
        <v>0.84778475591314451</v>
      </c>
      <c r="G8" s="30">
        <v>0.74868388894596072</v>
      </c>
      <c r="H8" s="30">
        <v>0.90535407498802289</v>
      </c>
      <c r="I8" s="30">
        <v>0.90044837128141619</v>
      </c>
      <c r="J8" s="30">
        <v>0.93348042079141469</v>
      </c>
      <c r="K8" s="30">
        <v>1.1594954525554182</v>
      </c>
      <c r="L8" s="30">
        <v>1.1951333759753178</v>
      </c>
      <c r="M8" s="30">
        <v>1.0532552949436913</v>
      </c>
      <c r="N8" s="30">
        <v>0.88892352493459437</v>
      </c>
      <c r="O8" s="31">
        <v>0.80129742704978157</v>
      </c>
    </row>
    <row r="9" spans="1:16" ht="15" thickBot="1">
      <c r="C9" s="61" t="s">
        <v>97</v>
      </c>
      <c r="D9" s="58">
        <v>1.3028884319271286</v>
      </c>
      <c r="E9" s="32">
        <v>1.3877751800204245</v>
      </c>
      <c r="F9" s="32">
        <v>1.6542889293075889</v>
      </c>
      <c r="G9" s="32">
        <v>1.3575132582182929</v>
      </c>
      <c r="H9" s="32">
        <v>1.1526573314250219</v>
      </c>
      <c r="I9" s="32">
        <v>1.1577175869084264</v>
      </c>
      <c r="J9" s="32">
        <v>1.0513509445707905</v>
      </c>
      <c r="K9" s="32">
        <v>0.68100435595852693</v>
      </c>
      <c r="L9" s="32">
        <v>0.5891810880753181</v>
      </c>
      <c r="M9" s="32">
        <v>1.1388844929099724</v>
      </c>
      <c r="N9" s="32">
        <v>1.1387770921725819</v>
      </c>
      <c r="O9" s="33">
        <v>0.91559476403104012</v>
      </c>
    </row>
    <row r="10" spans="1:16" ht="15" thickTop="1">
      <c r="C10" s="75" t="s">
        <v>98</v>
      </c>
      <c r="D10" s="73">
        <v>0.67865957095639085</v>
      </c>
      <c r="E10" s="21">
        <v>0.66379660629464632</v>
      </c>
      <c r="F10" s="21">
        <v>0.65790417072374852</v>
      </c>
      <c r="G10" s="21">
        <v>0.82221202950223271</v>
      </c>
      <c r="H10" s="21">
        <v>0.95504343622136223</v>
      </c>
      <c r="I10" s="21">
        <v>0.89168703727643051</v>
      </c>
      <c r="J10" s="21">
        <v>0.87514982329507485</v>
      </c>
      <c r="K10" s="21">
        <v>1.0103599599134561</v>
      </c>
      <c r="L10" s="21">
        <v>1.1413401545791371</v>
      </c>
      <c r="M10" s="21">
        <v>0.22215925320004529</v>
      </c>
      <c r="N10" s="21">
        <v>0.16936465882997598</v>
      </c>
      <c r="O10" s="22">
        <v>0.2915380915483971</v>
      </c>
    </row>
    <row r="11" spans="1:16">
      <c r="C11" s="76" t="s">
        <v>99</v>
      </c>
      <c r="D11" s="74">
        <v>1.0832328620613232</v>
      </c>
      <c r="E11" s="23">
        <v>1.0972967448032194</v>
      </c>
      <c r="F11" s="23">
        <v>1.183316498056026</v>
      </c>
      <c r="G11" s="23">
        <v>0.99182331671824497</v>
      </c>
      <c r="H11" s="23">
        <v>0.96191723163616638</v>
      </c>
      <c r="I11" s="23">
        <v>1.0087587513574061</v>
      </c>
      <c r="J11" s="23">
        <v>0.95625022723656128</v>
      </c>
      <c r="K11" s="23">
        <v>1.2202242018604321</v>
      </c>
      <c r="L11" s="23">
        <v>1.2319966813724916</v>
      </c>
      <c r="M11" s="23">
        <v>0.15167965199364603</v>
      </c>
      <c r="N11" s="23">
        <v>0.19906866900920561</v>
      </c>
      <c r="O11" s="24">
        <v>0.32994609566207317</v>
      </c>
    </row>
    <row r="12" spans="1:16">
      <c r="C12" s="76" t="s">
        <v>100</v>
      </c>
      <c r="D12" s="74">
        <v>0.83172520676719319</v>
      </c>
      <c r="E12" s="23">
        <v>0.83617303395788911</v>
      </c>
      <c r="F12" s="23">
        <v>0.9284662975487209</v>
      </c>
      <c r="G12" s="23">
        <v>0.8557054716696213</v>
      </c>
      <c r="H12" s="23">
        <v>0.93785451909949247</v>
      </c>
      <c r="I12" s="23">
        <v>1.0287523882916358</v>
      </c>
      <c r="J12" s="23">
        <v>1.035739422630958</v>
      </c>
      <c r="K12" s="23">
        <v>1.0744130146335202</v>
      </c>
      <c r="L12" s="23">
        <v>0.99183118432836348</v>
      </c>
      <c r="M12" s="23">
        <v>0.14615061077099231</v>
      </c>
      <c r="N12" s="23">
        <v>0.19124019404270948</v>
      </c>
      <c r="O12" s="24">
        <v>0.26465715329556361</v>
      </c>
    </row>
    <row r="13" spans="1:16">
      <c r="C13" s="76" t="s">
        <v>101</v>
      </c>
      <c r="D13" s="74">
        <v>0.46596612817376337</v>
      </c>
      <c r="E13" s="23">
        <v>1.5018034269895733</v>
      </c>
      <c r="F13" s="23">
        <v>0.62803845989161533</v>
      </c>
      <c r="G13" s="23">
        <v>1.3135311546867776</v>
      </c>
      <c r="H13" s="23">
        <v>0.77356673582872737</v>
      </c>
      <c r="I13" s="23">
        <v>0.56424824021772579</v>
      </c>
      <c r="J13" s="23">
        <v>0.73135499083954536</v>
      </c>
      <c r="K13" s="23">
        <v>0.98330888969269448</v>
      </c>
      <c r="L13" s="23">
        <v>1.2754197931777715</v>
      </c>
      <c r="M13" s="23">
        <v>0.14917973314968455</v>
      </c>
      <c r="N13" s="23">
        <v>0.33181318804762305</v>
      </c>
      <c r="O13" s="24">
        <v>0.11838621467294916</v>
      </c>
    </row>
    <row r="14" spans="1:16">
      <c r="C14" s="77" t="s">
        <v>102</v>
      </c>
      <c r="D14" s="74">
        <v>1.0261567704347763</v>
      </c>
      <c r="E14" s="23">
        <v>1.0057837659587658</v>
      </c>
      <c r="F14" s="23">
        <v>1.176239659366678</v>
      </c>
      <c r="G14" s="23">
        <v>0.87075883010983157</v>
      </c>
      <c r="H14" s="23">
        <v>0.93656176890672382</v>
      </c>
      <c r="I14" s="23">
        <v>0.94992207050175992</v>
      </c>
      <c r="J14" s="23">
        <v>1.0256339133774759</v>
      </c>
      <c r="K14" s="23">
        <v>1.2016252149760802</v>
      </c>
      <c r="L14" s="23">
        <v>1.0989404164611118</v>
      </c>
      <c r="M14" s="23">
        <v>0.16491689497468973</v>
      </c>
      <c r="N14" s="23">
        <v>0.22900998165443173</v>
      </c>
      <c r="O14" s="24">
        <v>0.31109089393029887</v>
      </c>
    </row>
    <row r="15" spans="1:16" ht="15" thickBot="1">
      <c r="B15" s="53"/>
      <c r="C15" s="78" t="s">
        <v>103</v>
      </c>
      <c r="D15" s="25">
        <v>0.68309935640825847</v>
      </c>
      <c r="E15" s="26">
        <v>1.1135232318457742</v>
      </c>
      <c r="F15" s="26">
        <v>1.1022846968980724</v>
      </c>
      <c r="G15" s="26">
        <v>0.95107754205030015</v>
      </c>
      <c r="H15" s="26">
        <v>0.93969221422873384</v>
      </c>
      <c r="I15" s="26">
        <v>0.911486749845004</v>
      </c>
      <c r="J15" s="26">
        <v>0.97727701951232382</v>
      </c>
      <c r="K15" s="26">
        <v>0.89214848997432228</v>
      </c>
      <c r="L15" s="26">
        <v>0.81319783313434746</v>
      </c>
      <c r="M15" s="26">
        <v>0.16191552951541949</v>
      </c>
      <c r="N15" s="26">
        <v>0.23218174335352706</v>
      </c>
      <c r="O15" s="27">
        <v>0.30407169218122471</v>
      </c>
    </row>
    <row r="16" spans="1:16" ht="15" thickTop="1">
      <c r="B16" s="8"/>
      <c r="C16" s="54"/>
      <c r="D16" s="139" t="s">
        <v>9</v>
      </c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</row>
    <row r="17" spans="1:24">
      <c r="D17" s="80">
        <f t="shared" ref="D17:O17" si="0">TTEST(D4:D9,D10:D15,2,2)</f>
        <v>0.14717156537113119</v>
      </c>
      <c r="E17" s="80">
        <f t="shared" si="0"/>
        <v>0.90883778543734106</v>
      </c>
      <c r="F17" s="80">
        <f t="shared" si="0"/>
        <v>0.58012813036239708</v>
      </c>
      <c r="G17" s="80">
        <f t="shared" si="0"/>
        <v>0.66749416658567262</v>
      </c>
      <c r="H17" s="80">
        <f t="shared" si="0"/>
        <v>0.11244460765339517</v>
      </c>
      <c r="I17" s="80">
        <f t="shared" si="0"/>
        <v>0.27997838535374708</v>
      </c>
      <c r="J17" s="80">
        <f t="shared" si="0"/>
        <v>0.33960327086442965</v>
      </c>
      <c r="K17" s="80">
        <f t="shared" si="0"/>
        <v>0.74769000755236381</v>
      </c>
      <c r="L17" s="80">
        <f t="shared" si="0"/>
        <v>0.68696381651839367</v>
      </c>
      <c r="M17" s="80">
        <f t="shared" si="0"/>
        <v>2.2054090501444187E-7</v>
      </c>
      <c r="N17" s="80">
        <f t="shared" si="0"/>
        <v>5.5165819528355625E-9</v>
      </c>
      <c r="O17" s="80">
        <f t="shared" si="0"/>
        <v>1.7212399679923323E-5</v>
      </c>
    </row>
    <row r="19" spans="1:24">
      <c r="C19" s="20"/>
      <c r="D19" s="135" t="s">
        <v>284</v>
      </c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</row>
    <row r="20" spans="1:24" ht="15" thickBot="1">
      <c r="A20" t="s">
        <v>131</v>
      </c>
      <c r="C20" s="38" t="s">
        <v>125</v>
      </c>
      <c r="D20" s="39" t="s">
        <v>80</v>
      </c>
      <c r="E20" s="39" t="s">
        <v>81</v>
      </c>
      <c r="F20" s="39" t="s">
        <v>82</v>
      </c>
      <c r="G20" s="39" t="s">
        <v>83</v>
      </c>
      <c r="H20" s="39" t="s">
        <v>84</v>
      </c>
      <c r="I20" s="39" t="s">
        <v>85</v>
      </c>
      <c r="J20" s="39" t="s">
        <v>86</v>
      </c>
      <c r="K20" s="39" t="s">
        <v>87</v>
      </c>
      <c r="L20" s="39" t="s">
        <v>88</v>
      </c>
      <c r="M20" s="39" t="s">
        <v>89</v>
      </c>
      <c r="N20" s="39" t="s">
        <v>90</v>
      </c>
      <c r="O20" s="39" t="s">
        <v>91</v>
      </c>
      <c r="P20" s="40" t="s">
        <v>106</v>
      </c>
      <c r="Q20" s="40" t="s">
        <v>107</v>
      </c>
      <c r="R20" s="40" t="s">
        <v>108</v>
      </c>
      <c r="S20" s="40" t="s">
        <v>109</v>
      </c>
      <c r="X20" s="8"/>
    </row>
    <row r="21" spans="1:24" ht="15" thickTop="1">
      <c r="C21" s="64" t="s">
        <v>92</v>
      </c>
      <c r="D21" s="62">
        <v>1.3261819245003199</v>
      </c>
      <c r="E21" s="42">
        <v>1.1452259758230865</v>
      </c>
      <c r="F21" s="42">
        <v>1.1509206359562931</v>
      </c>
      <c r="G21" s="42">
        <v>0.83602896520801917</v>
      </c>
      <c r="H21" s="42">
        <v>1.2642281427694979</v>
      </c>
      <c r="I21" s="42">
        <v>1.72150885804193</v>
      </c>
      <c r="J21" s="42">
        <v>0.7567464739282681</v>
      </c>
      <c r="K21" s="42">
        <v>0.98343998241468189</v>
      </c>
      <c r="L21" s="42">
        <v>1.0032315097156257</v>
      </c>
      <c r="M21" s="42">
        <v>0.92500833730444665</v>
      </c>
      <c r="N21" s="42">
        <v>1.0064293304351866</v>
      </c>
      <c r="O21" s="42">
        <v>0.92736772126633993</v>
      </c>
      <c r="P21" s="42">
        <v>0.97583144467592531</v>
      </c>
      <c r="Q21" s="42">
        <v>0.95815711430714356</v>
      </c>
      <c r="R21" s="42">
        <v>0.97048622380367122</v>
      </c>
      <c r="S21" s="43">
        <v>0.92037722166935998</v>
      </c>
    </row>
    <row r="22" spans="1:24">
      <c r="C22" s="65" t="s">
        <v>93</v>
      </c>
      <c r="D22" s="63">
        <v>1.0673369955253587</v>
      </c>
      <c r="E22" s="36">
        <v>0.95944796083957495</v>
      </c>
      <c r="F22" s="36">
        <v>0.84381251631250209</v>
      </c>
      <c r="G22" s="36">
        <v>1.1207859121950039</v>
      </c>
      <c r="H22" s="36">
        <v>1.2253078196781977</v>
      </c>
      <c r="I22" s="36">
        <v>1.4793815373721262</v>
      </c>
      <c r="J22" s="36">
        <v>1.0124947688121979</v>
      </c>
      <c r="K22" s="36">
        <v>1.0931714552567942</v>
      </c>
      <c r="L22" s="36">
        <v>1.1650015124146593</v>
      </c>
      <c r="M22" s="36">
        <v>1.2997053883982204</v>
      </c>
      <c r="N22" s="36">
        <v>0.86065979218125788</v>
      </c>
      <c r="O22" s="36">
        <v>1.0220221259199176</v>
      </c>
      <c r="P22" s="36">
        <v>0.89973239671677741</v>
      </c>
      <c r="Q22" s="36">
        <v>1.0860781437421272</v>
      </c>
      <c r="R22" s="36">
        <v>0.66165021330178841</v>
      </c>
      <c r="S22" s="44">
        <v>1.4389831377513336</v>
      </c>
    </row>
    <row r="23" spans="1:24">
      <c r="C23" s="65" t="s">
        <v>94</v>
      </c>
      <c r="D23" s="63">
        <v>1.5937811755265019</v>
      </c>
      <c r="E23" s="36">
        <v>0.92244496800874454</v>
      </c>
      <c r="F23" s="36">
        <v>1.0607705087547412</v>
      </c>
      <c r="G23" s="36">
        <v>0.93147116080058334</v>
      </c>
      <c r="H23" s="36">
        <v>1.5803059937997317</v>
      </c>
      <c r="I23" s="36">
        <v>1.5282056069302323</v>
      </c>
      <c r="J23" s="36">
        <v>1.027455910465539</v>
      </c>
      <c r="K23" s="36">
        <v>1.4046588177419514</v>
      </c>
      <c r="L23" s="36">
        <v>1.3588168592155871</v>
      </c>
      <c r="M23" s="36">
        <v>1.0644500379638151</v>
      </c>
      <c r="N23" s="36">
        <v>1.0881451356526404</v>
      </c>
      <c r="O23" s="36">
        <v>0.75441313733515669</v>
      </c>
      <c r="P23" s="36">
        <v>0.91148956163808625</v>
      </c>
      <c r="Q23" s="36">
        <v>0.76188124224300013</v>
      </c>
      <c r="R23" s="36">
        <v>1.344028212346267</v>
      </c>
      <c r="S23" s="44">
        <v>0.97165022354459829</v>
      </c>
    </row>
    <row r="24" spans="1:24">
      <c r="C24" s="65" t="s">
        <v>95</v>
      </c>
      <c r="D24" s="63">
        <v>1.1235651850377193</v>
      </c>
      <c r="E24" s="36">
        <v>1.1496464933204988</v>
      </c>
      <c r="F24" s="36">
        <v>1.2335379370062165</v>
      </c>
      <c r="G24" s="36">
        <v>1.2155526610866616</v>
      </c>
      <c r="H24" s="36">
        <v>0.95324041053186515</v>
      </c>
      <c r="I24" s="36">
        <v>1.0332757494069433</v>
      </c>
      <c r="J24" s="36">
        <v>0.86791654408122365</v>
      </c>
      <c r="K24" s="36">
        <v>0.8105593302650812</v>
      </c>
      <c r="L24" s="36">
        <v>1.0868193079924009</v>
      </c>
      <c r="M24" s="36">
        <v>1.1922353894641931</v>
      </c>
      <c r="N24" s="36">
        <v>1.279894363761489</v>
      </c>
      <c r="O24" s="36">
        <v>1.0154992262029359</v>
      </c>
      <c r="P24" s="36">
        <v>1.0638689895548292</v>
      </c>
      <c r="Q24" s="36">
        <v>1.3421553291408188</v>
      </c>
      <c r="R24" s="36">
        <v>1.0036974968034054</v>
      </c>
      <c r="S24" s="44">
        <v>1.5108788009578891</v>
      </c>
    </row>
    <row r="25" spans="1:24">
      <c r="C25" s="65" t="s">
        <v>96</v>
      </c>
      <c r="D25" s="63">
        <v>0.3816186080164583</v>
      </c>
      <c r="E25" s="36">
        <v>0.75849866242374553</v>
      </c>
      <c r="F25" s="36">
        <v>0.58109943477092652</v>
      </c>
      <c r="G25" s="36">
        <v>1.0811737718944245</v>
      </c>
      <c r="H25" s="36">
        <v>0.62416926839412801</v>
      </c>
      <c r="I25" s="36">
        <v>0.29161229717705911</v>
      </c>
      <c r="J25" s="36">
        <v>1.5515103812041737</v>
      </c>
      <c r="K25" s="36">
        <v>0.76145830927011549</v>
      </c>
      <c r="L25" s="36">
        <v>0.61510925641089609</v>
      </c>
      <c r="M25" s="36">
        <v>0.67147111134964921</v>
      </c>
      <c r="N25" s="36">
        <v>0.84358162242987478</v>
      </c>
      <c r="O25" s="36">
        <v>1.6896164049217315</v>
      </c>
      <c r="P25" s="36">
        <v>0.74684542394971798</v>
      </c>
      <c r="Q25" s="36">
        <v>0.86261323799893841</v>
      </c>
      <c r="R25" s="36">
        <v>1.0603878349882301</v>
      </c>
      <c r="S25" s="44">
        <v>0.41468499684526594</v>
      </c>
    </row>
    <row r="26" spans="1:24" ht="15" thickBot="1">
      <c r="C26" s="67" t="s">
        <v>97</v>
      </c>
      <c r="D26" s="66">
        <v>1.0338054635129057</v>
      </c>
      <c r="E26" s="45">
        <v>1.131430238442378</v>
      </c>
      <c r="F26" s="45">
        <v>1.3542045207818099</v>
      </c>
      <c r="G26" s="45">
        <v>0.87180091178980434</v>
      </c>
      <c r="H26" s="45">
        <v>0.68656763497149675</v>
      </c>
      <c r="I26" s="45">
        <v>0.85272046153638115</v>
      </c>
      <c r="J26" s="45">
        <v>0.94332416194128932</v>
      </c>
      <c r="K26" s="45">
        <v>1.0729069707501004</v>
      </c>
      <c r="L26" s="45">
        <v>0.94189352689909167</v>
      </c>
      <c r="M26" s="45">
        <v>0.97610111716275172</v>
      </c>
      <c r="N26" s="45">
        <v>0.98264610986762924</v>
      </c>
      <c r="O26" s="45">
        <v>0.81509976818840624</v>
      </c>
      <c r="P26" s="45">
        <v>1.5726832427923683</v>
      </c>
      <c r="Q26" s="45">
        <v>1.0894216890859212</v>
      </c>
      <c r="R26" s="45">
        <v>1.088694942516341</v>
      </c>
      <c r="S26" s="46">
        <v>1.2402822479282252</v>
      </c>
    </row>
    <row r="27" spans="1:24" ht="15" thickTop="1">
      <c r="C27" s="70" t="s">
        <v>98</v>
      </c>
      <c r="D27" s="68">
        <v>0.83512017295779584</v>
      </c>
      <c r="E27" s="47">
        <v>0.88878231363173843</v>
      </c>
      <c r="F27" s="47">
        <v>0.70496409284443162</v>
      </c>
      <c r="G27" s="47">
        <v>1.4760570721131392</v>
      </c>
      <c r="H27" s="47">
        <v>0.56257835876060613</v>
      </c>
      <c r="I27" s="47">
        <v>0.55439354540304797</v>
      </c>
      <c r="J27" s="47">
        <v>1.0581118260972793</v>
      </c>
      <c r="K27" s="47">
        <v>0.38805763079100181</v>
      </c>
      <c r="L27" s="47">
        <v>0.43593695593949555</v>
      </c>
      <c r="M27" s="47">
        <v>1.6875272361015612</v>
      </c>
      <c r="N27" s="47">
        <v>1.5007749623678468</v>
      </c>
      <c r="O27" s="47">
        <v>2.196080000113465</v>
      </c>
      <c r="P27" s="47">
        <v>1.8673183620083427</v>
      </c>
      <c r="Q27" s="47">
        <v>1.315733251067873</v>
      </c>
      <c r="R27" s="47">
        <v>1.3959230840497305</v>
      </c>
      <c r="S27" s="48">
        <v>2.6629342286458195</v>
      </c>
    </row>
    <row r="28" spans="1:24">
      <c r="C28" s="71" t="s">
        <v>99</v>
      </c>
      <c r="D28" s="69">
        <v>0.84135382987452723</v>
      </c>
      <c r="E28" s="37">
        <v>0.89892151501643447</v>
      </c>
      <c r="F28" s="37">
        <v>0.87296291462300535</v>
      </c>
      <c r="G28" s="37">
        <v>0.83420060451981237</v>
      </c>
      <c r="H28" s="37">
        <v>0.34502007131231394</v>
      </c>
      <c r="I28" s="37">
        <v>0.4808993782714584</v>
      </c>
      <c r="J28" s="37">
        <v>0.60987822801545022</v>
      </c>
      <c r="K28" s="37">
        <v>0.38587669019167403</v>
      </c>
      <c r="L28" s="37">
        <v>0.95543367089847153</v>
      </c>
      <c r="M28" s="37">
        <v>1.5569995354783075</v>
      </c>
      <c r="N28" s="37">
        <v>1.7994762920882601</v>
      </c>
      <c r="O28" s="37">
        <v>1.3400669753711019</v>
      </c>
      <c r="P28" s="37">
        <v>1.896976233929913</v>
      </c>
      <c r="Q28" s="37">
        <v>2.0571815548459602</v>
      </c>
      <c r="R28" s="37">
        <v>2.2140424728969945</v>
      </c>
      <c r="S28" s="49">
        <v>2.1579930063974375</v>
      </c>
    </row>
    <row r="29" spans="1:24">
      <c r="C29" s="71" t="s">
        <v>100</v>
      </c>
      <c r="D29" s="69">
        <v>0.60942283650682461</v>
      </c>
      <c r="E29" s="37">
        <v>0.70996538534068687</v>
      </c>
      <c r="F29" s="37">
        <v>0.69465294570662783</v>
      </c>
      <c r="G29" s="37">
        <v>0.71849039298305672</v>
      </c>
      <c r="H29" s="37">
        <v>0.3373187034415378</v>
      </c>
      <c r="I29" s="37">
        <v>0.35966656441151101</v>
      </c>
      <c r="J29" s="37">
        <v>0.5667531818505277</v>
      </c>
      <c r="K29" s="37">
        <v>0.58370105043312304</v>
      </c>
      <c r="L29" s="37">
        <v>0.86089517077772293</v>
      </c>
      <c r="M29" s="37">
        <v>1.6763977695094201</v>
      </c>
      <c r="N29" s="37">
        <v>1.5766904577601728</v>
      </c>
      <c r="O29" s="37">
        <v>1.6909473782385755</v>
      </c>
      <c r="P29" s="37">
        <v>1.9460100419808934</v>
      </c>
      <c r="Q29" s="37">
        <v>1.1621325453276314</v>
      </c>
      <c r="R29" s="37">
        <v>0.93512294796202178</v>
      </c>
      <c r="S29" s="49">
        <v>1.3488908967834179</v>
      </c>
    </row>
    <row r="30" spans="1:24">
      <c r="C30" s="71" t="s">
        <v>101</v>
      </c>
      <c r="D30" s="69">
        <v>0.54075438887208271</v>
      </c>
      <c r="E30" s="37">
        <v>0.62562468560986195</v>
      </c>
      <c r="F30" s="37">
        <v>0.36756645233912694</v>
      </c>
      <c r="G30" s="37">
        <v>1.2128365719157714</v>
      </c>
      <c r="H30" s="37">
        <v>0.22093872528004777</v>
      </c>
      <c r="I30" s="37">
        <v>0.31368451559119653</v>
      </c>
      <c r="J30" s="37">
        <v>1.2620010132461204</v>
      </c>
      <c r="K30" s="37">
        <v>0.25596529232095505</v>
      </c>
      <c r="L30" s="37">
        <v>0.83161653656456291</v>
      </c>
      <c r="M30" s="37">
        <v>1.4908301759364868</v>
      </c>
      <c r="N30" s="37">
        <v>2.2617473518399063</v>
      </c>
      <c r="O30" s="37">
        <v>3.5123580444618479</v>
      </c>
      <c r="P30" s="37">
        <v>1.7173193681114551</v>
      </c>
      <c r="Q30" s="37">
        <v>1.4173868719129614</v>
      </c>
      <c r="R30" s="37">
        <v>1.5462292154793087</v>
      </c>
      <c r="S30" s="49">
        <v>1.6588748608815871</v>
      </c>
    </row>
    <row r="31" spans="1:24">
      <c r="C31" s="72" t="s">
        <v>102</v>
      </c>
      <c r="D31" s="69">
        <v>0.53090990055500376</v>
      </c>
      <c r="E31" s="37">
        <v>0.48267712994007328</v>
      </c>
      <c r="F31" s="37">
        <v>0.40761346873191195</v>
      </c>
      <c r="G31" s="37">
        <v>1.3936059688185904</v>
      </c>
      <c r="H31" s="37">
        <v>0.30661908953913403</v>
      </c>
      <c r="I31" s="37">
        <v>0.19025948968734641</v>
      </c>
      <c r="J31" s="37">
        <v>2.2534493683307568</v>
      </c>
      <c r="K31" s="37">
        <v>0.7997233329813288</v>
      </c>
      <c r="L31" s="37">
        <v>0.80197323933777598</v>
      </c>
      <c r="M31" s="37">
        <v>1.1726030476691673</v>
      </c>
      <c r="N31" s="37">
        <v>1.2027854795310988</v>
      </c>
      <c r="O31" s="37">
        <v>2.1067942108881748</v>
      </c>
      <c r="P31" s="37">
        <v>1.9002870949324544</v>
      </c>
      <c r="Q31" s="37">
        <v>1.5654055980207497</v>
      </c>
      <c r="R31" s="37">
        <v>1.3692768044147012</v>
      </c>
      <c r="S31" s="49">
        <v>2.0073198005194226</v>
      </c>
    </row>
    <row r="32" spans="1:24" ht="15" thickBot="1">
      <c r="B32" s="53"/>
      <c r="C32" s="79" t="s">
        <v>103</v>
      </c>
      <c r="D32" s="41">
        <v>0.59005557794441799</v>
      </c>
      <c r="E32" s="50">
        <v>0.61975747424838712</v>
      </c>
      <c r="F32" s="50">
        <v>0.54073234604861442</v>
      </c>
      <c r="G32" s="50">
        <v>0.88666663860170636</v>
      </c>
      <c r="H32" s="50">
        <v>0.31035036700231666</v>
      </c>
      <c r="I32" s="50">
        <v>0.33046428690561214</v>
      </c>
      <c r="J32" s="50">
        <v>1.1953788362268338</v>
      </c>
      <c r="K32" s="50">
        <v>0.96881488303484664</v>
      </c>
      <c r="L32" s="50">
        <v>0.76913765541083157</v>
      </c>
      <c r="M32" s="50">
        <v>1.2523416483504366</v>
      </c>
      <c r="N32" s="50">
        <v>1.5387617840293772</v>
      </c>
      <c r="O32" s="50">
        <v>1.4726216355722588</v>
      </c>
      <c r="P32" s="50">
        <v>1.4277352297671586</v>
      </c>
      <c r="Q32" s="50">
        <v>1.4646470067834712</v>
      </c>
      <c r="R32" s="50">
        <v>1.8676576377211722</v>
      </c>
      <c r="S32" s="51">
        <v>1.6118722341094924</v>
      </c>
    </row>
    <row r="33" spans="1:19" ht="15" thickTop="1">
      <c r="C33" s="52"/>
      <c r="D33" s="139" t="s">
        <v>9</v>
      </c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</row>
    <row r="34" spans="1:19">
      <c r="D34" s="80">
        <f t="shared" ref="D34:S34" si="1">TTEST(D21:D26,D27:D32,2,2)</f>
        <v>3.3857696879111901E-2</v>
      </c>
      <c r="E34" s="80">
        <f t="shared" si="1"/>
        <v>8.1040746504397587E-3</v>
      </c>
      <c r="F34" s="80">
        <f t="shared" si="1"/>
        <v>1.0498086117861957E-2</v>
      </c>
      <c r="G34" s="80">
        <f t="shared" si="1"/>
        <v>0.60046956750907188</v>
      </c>
      <c r="H34" s="80">
        <f t="shared" si="1"/>
        <v>1.1549766383711548E-3</v>
      </c>
      <c r="I34" s="80">
        <f t="shared" si="1"/>
        <v>5.8639823730677323E-3</v>
      </c>
      <c r="J34" s="80">
        <f t="shared" si="1"/>
        <v>0.64284886680174946</v>
      </c>
      <c r="K34" s="80">
        <f t="shared" si="1"/>
        <v>1.0916318994332817E-2</v>
      </c>
      <c r="L34" s="80">
        <f t="shared" si="1"/>
        <v>7.0914347076407216E-2</v>
      </c>
      <c r="M34" s="80">
        <f t="shared" si="1"/>
        <v>4.9886007717899151E-3</v>
      </c>
      <c r="N34" s="80">
        <f t="shared" si="1"/>
        <v>2.5901838925726436E-3</v>
      </c>
      <c r="O34" s="80">
        <f t="shared" si="1"/>
        <v>1.6006405461365891E-2</v>
      </c>
      <c r="P34" s="80">
        <f t="shared" si="1"/>
        <v>3.0015599923592385E-4</v>
      </c>
      <c r="Q34" s="80">
        <f t="shared" si="1"/>
        <v>9.605014965788897E-3</v>
      </c>
      <c r="R34" s="80">
        <f t="shared" si="1"/>
        <v>2.4498200235093325E-2</v>
      </c>
      <c r="S34" s="80">
        <f t="shared" si="1"/>
        <v>8.6059487070189022E-3</v>
      </c>
    </row>
    <row r="37" spans="1:19">
      <c r="A37" t="s">
        <v>128</v>
      </c>
      <c r="C37" s="20"/>
      <c r="D37" s="135" t="s">
        <v>121</v>
      </c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84" t="s">
        <v>9</v>
      </c>
    </row>
    <row r="38" spans="1:19">
      <c r="C38" s="35" t="s">
        <v>104</v>
      </c>
      <c r="D38" s="20" t="s">
        <v>110</v>
      </c>
      <c r="E38" s="20" t="s">
        <v>111</v>
      </c>
      <c r="F38" s="20" t="s">
        <v>112</v>
      </c>
      <c r="G38" s="20" t="s">
        <v>113</v>
      </c>
      <c r="H38" s="20" t="s">
        <v>114</v>
      </c>
      <c r="I38" s="20" t="s">
        <v>115</v>
      </c>
      <c r="J38" s="20" t="s">
        <v>116</v>
      </c>
      <c r="K38" s="20" t="s">
        <v>117</v>
      </c>
      <c r="L38" s="20" t="s">
        <v>118</v>
      </c>
      <c r="M38" s="20" t="s">
        <v>119</v>
      </c>
      <c r="N38" s="20" t="s">
        <v>120</v>
      </c>
      <c r="O38" s="20"/>
    </row>
    <row r="39" spans="1:19">
      <c r="C39" s="81" t="s">
        <v>92</v>
      </c>
      <c r="D39" s="83">
        <v>374.35344827586209</v>
      </c>
      <c r="E39" s="83">
        <v>323.59913793103448</v>
      </c>
      <c r="F39" s="83">
        <v>272.45689655172413</v>
      </c>
      <c r="G39" s="83">
        <v>256.84267241379308</v>
      </c>
      <c r="H39" s="83">
        <v>300.96982758620692</v>
      </c>
      <c r="I39" s="83">
        <v>287.06896551724139</v>
      </c>
      <c r="J39" s="83">
        <v>324.56896551724139</v>
      </c>
      <c r="K39" s="83">
        <v>284.22413793103448</v>
      </c>
      <c r="L39" s="83">
        <v>241.00215517241381</v>
      </c>
      <c r="M39" s="83">
        <v>306.20689655172418</v>
      </c>
      <c r="N39" s="83">
        <v>304.26724137931035</v>
      </c>
      <c r="O39" s="20"/>
    </row>
    <row r="40" spans="1:19">
      <c r="C40" s="81" t="s">
        <v>98</v>
      </c>
      <c r="D40" s="83">
        <v>230.49568965517241</v>
      </c>
      <c r="E40" s="83">
        <v>304.6875</v>
      </c>
      <c r="F40" s="83">
        <v>304.00862068965517</v>
      </c>
      <c r="G40" s="83">
        <v>285.12931034482762</v>
      </c>
      <c r="H40" s="83">
        <v>259.52586206896552</v>
      </c>
      <c r="I40" s="83">
        <v>276.20689655172413</v>
      </c>
      <c r="J40" s="83">
        <v>243.10344827586206</v>
      </c>
      <c r="K40" s="83">
        <v>289.52586206896552</v>
      </c>
      <c r="L40" s="83">
        <v>316.93965517241378</v>
      </c>
      <c r="M40" s="83"/>
      <c r="N40" s="83"/>
      <c r="O40" s="84">
        <f>TTEST(D39:N39,D40:L40,2,2)</f>
        <v>0.22373548893701461</v>
      </c>
    </row>
    <row r="43" spans="1:19">
      <c r="A43" t="s">
        <v>129</v>
      </c>
      <c r="C43" s="20"/>
      <c r="D43" s="135" t="s">
        <v>122</v>
      </c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84" t="s">
        <v>9</v>
      </c>
    </row>
    <row r="44" spans="1:19">
      <c r="C44" s="35" t="s">
        <v>104</v>
      </c>
      <c r="D44" s="20" t="s">
        <v>110</v>
      </c>
      <c r="E44" s="20" t="s">
        <v>111</v>
      </c>
      <c r="F44" s="20" t="s">
        <v>112</v>
      </c>
      <c r="G44" s="20" t="s">
        <v>113</v>
      </c>
      <c r="H44" s="20" t="s">
        <v>114</v>
      </c>
      <c r="I44" s="20" t="s">
        <v>115</v>
      </c>
      <c r="J44" s="20" t="s">
        <v>116</v>
      </c>
      <c r="K44" s="20" t="s">
        <v>117</v>
      </c>
      <c r="L44" s="20" t="s">
        <v>118</v>
      </c>
      <c r="M44" s="20" t="s">
        <v>119</v>
      </c>
      <c r="N44" s="20" t="s">
        <v>120</v>
      </c>
      <c r="O44" s="20"/>
    </row>
    <row r="45" spans="1:19">
      <c r="C45" s="81" t="s">
        <v>92</v>
      </c>
      <c r="D45" s="83">
        <v>81.075923076923075</v>
      </c>
      <c r="E45" s="83">
        <v>88.575769230769225</v>
      </c>
      <c r="F45" s="83">
        <v>77.843230769230772</v>
      </c>
      <c r="G45" s="83">
        <v>75.160096153846155</v>
      </c>
      <c r="H45" s="83">
        <v>76.129903846153837</v>
      </c>
      <c r="I45" s="83">
        <v>80.42938461538462</v>
      </c>
      <c r="J45" s="83">
        <v>81.722461538461545</v>
      </c>
      <c r="K45" s="83">
        <v>77.067384615384611</v>
      </c>
      <c r="L45" s="83">
        <v>65.623653846153843</v>
      </c>
      <c r="M45" s="83">
        <v>72.412307692307692</v>
      </c>
      <c r="N45" s="83">
        <v>79.912153846153842</v>
      </c>
      <c r="O45" s="20"/>
    </row>
    <row r="46" spans="1:19">
      <c r="C46" s="81" t="s">
        <v>98</v>
      </c>
      <c r="D46" s="83">
        <v>55.117403846153842</v>
      </c>
      <c r="E46" s="83">
        <v>70.311057692307685</v>
      </c>
      <c r="F46" s="83">
        <v>71.37784615384615</v>
      </c>
      <c r="G46" s="83">
        <v>82.110384615384618</v>
      </c>
      <c r="H46" s="83">
        <v>64.524538461538455</v>
      </c>
      <c r="I46" s="83">
        <v>65.81761538461538</v>
      </c>
      <c r="J46" s="83">
        <v>62.972846153846156</v>
      </c>
      <c r="K46" s="83">
        <v>76.420846153846156</v>
      </c>
      <c r="L46" s="83">
        <v>73.058846153846147</v>
      </c>
      <c r="M46" s="83"/>
      <c r="N46" s="83"/>
      <c r="O46" s="84">
        <f>TTEST(D45:N45,D46:L46,2,2)</f>
        <v>1.1191914874169966E-2</v>
      </c>
    </row>
    <row r="49" spans="1:15">
      <c r="A49" t="s">
        <v>130</v>
      </c>
      <c r="C49" s="20"/>
      <c r="D49" s="135" t="s">
        <v>123</v>
      </c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84" t="s">
        <v>9</v>
      </c>
    </row>
    <row r="50" spans="1:15">
      <c r="C50" s="35" t="s">
        <v>104</v>
      </c>
      <c r="D50" s="20" t="s">
        <v>110</v>
      </c>
      <c r="E50" s="20" t="s">
        <v>111</v>
      </c>
      <c r="F50" s="20" t="s">
        <v>112</v>
      </c>
      <c r="G50" s="20" t="s">
        <v>113</v>
      </c>
      <c r="H50" s="20" t="s">
        <v>114</v>
      </c>
      <c r="I50" s="20" t="s">
        <v>115</v>
      </c>
      <c r="J50" s="20" t="s">
        <v>116</v>
      </c>
      <c r="K50" s="20" t="s">
        <v>117</v>
      </c>
      <c r="L50" s="20" t="s">
        <v>118</v>
      </c>
      <c r="M50" s="20" t="s">
        <v>119</v>
      </c>
      <c r="N50" s="20" t="s">
        <v>120</v>
      </c>
      <c r="O50" s="20"/>
    </row>
    <row r="51" spans="1:15">
      <c r="C51" s="81" t="s">
        <v>92</v>
      </c>
      <c r="D51" s="83">
        <v>22.222222222222221</v>
      </c>
      <c r="E51" s="83">
        <v>20</v>
      </c>
      <c r="F51" s="83">
        <v>33.333333333333329</v>
      </c>
      <c r="G51" s="83">
        <v>33.333333333333329</v>
      </c>
      <c r="H51" s="83">
        <v>44.444444444444443</v>
      </c>
      <c r="I51" s="83">
        <v>22.222222222222221</v>
      </c>
      <c r="J51" s="83">
        <v>25</v>
      </c>
      <c r="K51" s="83">
        <v>30</v>
      </c>
      <c r="L51" s="83">
        <v>30</v>
      </c>
      <c r="M51" s="83">
        <v>10</v>
      </c>
      <c r="N51" s="83">
        <v>10</v>
      </c>
      <c r="O51" s="20"/>
    </row>
    <row r="52" spans="1:15">
      <c r="C52" s="81" t="s">
        <v>98</v>
      </c>
      <c r="D52" s="83">
        <v>75</v>
      </c>
      <c r="E52" s="83">
        <v>57.142857142857139</v>
      </c>
      <c r="F52" s="83">
        <v>42.857142857142854</v>
      </c>
      <c r="G52" s="83">
        <v>37.5</v>
      </c>
      <c r="H52" s="83">
        <v>57.142857142857139</v>
      </c>
      <c r="I52" s="83">
        <v>37.5</v>
      </c>
      <c r="J52" s="83">
        <v>33.333333333333329</v>
      </c>
      <c r="K52" s="83">
        <v>22.222222222222221</v>
      </c>
      <c r="L52" s="83">
        <v>22.222222222222221</v>
      </c>
      <c r="M52" s="83"/>
      <c r="N52" s="83"/>
      <c r="O52" s="84">
        <f>TTEST(D51:N51,D52:L52,2,2)</f>
        <v>1.2997620463778599E-2</v>
      </c>
    </row>
    <row r="55" spans="1:15">
      <c r="A55" t="s">
        <v>130</v>
      </c>
      <c r="C55" s="20"/>
      <c r="D55" s="135" t="s">
        <v>126</v>
      </c>
      <c r="E55" s="135"/>
      <c r="F55" s="135"/>
      <c r="G55" s="135"/>
      <c r="H55" s="135"/>
      <c r="I55" s="135"/>
      <c r="J55" s="84" t="s">
        <v>9</v>
      </c>
    </row>
    <row r="56" spans="1:15">
      <c r="C56" s="35" t="s">
        <v>125</v>
      </c>
      <c r="D56" s="20" t="s">
        <v>3</v>
      </c>
      <c r="E56" s="20" t="s">
        <v>4</v>
      </c>
      <c r="F56" s="20" t="s">
        <v>5</v>
      </c>
      <c r="G56" s="20" t="s">
        <v>41</v>
      </c>
      <c r="H56" s="20" t="s">
        <v>42</v>
      </c>
      <c r="I56" s="20" t="s">
        <v>124</v>
      </c>
      <c r="J56" s="20"/>
    </row>
    <row r="57" spans="1:15">
      <c r="C57" s="81" t="s">
        <v>92</v>
      </c>
      <c r="D57" s="85">
        <v>37.040334632424006</v>
      </c>
      <c r="E57" s="85">
        <v>31.623961984149538</v>
      </c>
      <c r="F57" s="85">
        <v>36.172958927770047</v>
      </c>
      <c r="G57" s="85">
        <v>33.06878306878307</v>
      </c>
      <c r="H57" s="85"/>
      <c r="I57" s="85"/>
      <c r="J57" s="20"/>
    </row>
    <row r="58" spans="1:15">
      <c r="C58" s="81" t="s">
        <v>98</v>
      </c>
      <c r="D58" s="85">
        <v>29.454504806617486</v>
      </c>
      <c r="E58" s="85">
        <v>29.677113010446341</v>
      </c>
      <c r="F58" s="85">
        <v>34.634928850767366</v>
      </c>
      <c r="G58" s="85">
        <v>27.945214654075414</v>
      </c>
      <c r="H58" s="85">
        <v>30.217012124906862</v>
      </c>
      <c r="I58" s="85">
        <v>27.86367072081358</v>
      </c>
      <c r="J58" s="84">
        <f>TTEST(D57:G57,D58:I58,2,2)</f>
        <v>2.3644673074712155E-2</v>
      </c>
    </row>
  </sheetData>
  <mergeCells count="8">
    <mergeCell ref="D37:N37"/>
    <mergeCell ref="D43:N43"/>
    <mergeCell ref="D49:N49"/>
    <mergeCell ref="D55:I55"/>
    <mergeCell ref="D2:O2"/>
    <mergeCell ref="D19:S19"/>
    <mergeCell ref="D16:O16"/>
    <mergeCell ref="D33:S33"/>
  </mergeCells>
  <phoneticPr fontId="8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27"/>
  <sheetViews>
    <sheetView tabSelected="1" workbookViewId="0">
      <selection activeCell="D24" sqref="D24:F24"/>
    </sheetView>
  </sheetViews>
  <sheetFormatPr defaultColWidth="8.77734375" defaultRowHeight="14.4"/>
  <cols>
    <col min="2" max="2" width="12.77734375" customWidth="1"/>
    <col min="3" max="3" width="27.44140625" customWidth="1"/>
    <col min="4" max="5" width="9.44140625" bestFit="1" customWidth="1"/>
    <col min="6" max="6" width="10.109375" customWidth="1"/>
    <col min="7" max="11" width="9.44140625" bestFit="1" customWidth="1"/>
    <col min="12" max="15" width="10.44140625" bestFit="1" customWidth="1"/>
    <col min="16" max="16" width="16.109375" customWidth="1"/>
    <col min="17" max="17" width="16" customWidth="1"/>
    <col min="18" max="18" width="16.33203125" customWidth="1"/>
    <col min="19" max="19" width="19.109375" customWidth="1"/>
    <col min="20" max="20" width="20.109375" customWidth="1"/>
    <col min="21" max="21" width="17.44140625" customWidth="1"/>
    <col min="22" max="22" width="16.33203125" customWidth="1"/>
  </cols>
  <sheetData>
    <row r="2" spans="2:22">
      <c r="B2" t="s">
        <v>164</v>
      </c>
      <c r="C2" s="20"/>
      <c r="D2" s="135" t="s">
        <v>137</v>
      </c>
      <c r="E2" s="135"/>
      <c r="F2" s="135"/>
      <c r="G2" s="135" t="s">
        <v>138</v>
      </c>
      <c r="H2" s="135"/>
      <c r="I2" s="135"/>
      <c r="J2" s="135" t="s">
        <v>139</v>
      </c>
      <c r="K2" s="135"/>
      <c r="L2" s="135"/>
      <c r="M2" s="135" t="s">
        <v>140</v>
      </c>
      <c r="N2" s="135"/>
      <c r="O2" s="135"/>
      <c r="P2" s="135" t="s">
        <v>9</v>
      </c>
      <c r="Q2" s="135"/>
      <c r="R2" s="135"/>
      <c r="S2" s="135"/>
      <c r="T2" s="135"/>
      <c r="U2" s="135"/>
      <c r="V2" s="135"/>
    </row>
    <row r="3" spans="2:22">
      <c r="C3" s="81" t="s">
        <v>133</v>
      </c>
      <c r="D3" s="20" t="s">
        <v>134</v>
      </c>
      <c r="E3" s="20" t="s">
        <v>135</v>
      </c>
      <c r="F3" s="20" t="s">
        <v>136</v>
      </c>
      <c r="G3" s="20" t="s">
        <v>134</v>
      </c>
      <c r="H3" s="20" t="s">
        <v>135</v>
      </c>
      <c r="I3" s="20" t="s">
        <v>136</v>
      </c>
      <c r="J3" s="20" t="s">
        <v>134</v>
      </c>
      <c r="K3" s="20" t="s">
        <v>135</v>
      </c>
      <c r="L3" s="20" t="s">
        <v>136</v>
      </c>
      <c r="M3" s="20" t="s">
        <v>134</v>
      </c>
      <c r="N3" s="20" t="s">
        <v>135</v>
      </c>
      <c r="O3" s="82" t="s">
        <v>136</v>
      </c>
      <c r="P3" s="34" t="s">
        <v>143</v>
      </c>
      <c r="Q3" s="34" t="s">
        <v>144</v>
      </c>
      <c r="R3" s="34" t="s">
        <v>145</v>
      </c>
      <c r="S3" s="20" t="s">
        <v>146</v>
      </c>
      <c r="T3" s="20" t="s">
        <v>147</v>
      </c>
      <c r="U3" s="20" t="s">
        <v>149</v>
      </c>
      <c r="V3" s="20" t="s">
        <v>148</v>
      </c>
    </row>
    <row r="4" spans="2:22">
      <c r="C4" s="20" t="s">
        <v>141</v>
      </c>
      <c r="D4" s="86">
        <v>18.518127916708039</v>
      </c>
      <c r="E4" s="86">
        <v>17.17504173386526</v>
      </c>
      <c r="F4" s="86">
        <v>16.271030587704612</v>
      </c>
      <c r="G4" s="86">
        <v>13.815347191508181</v>
      </c>
      <c r="H4" s="86">
        <v>13.784846169603313</v>
      </c>
      <c r="I4" s="86">
        <v>13.171931987898136</v>
      </c>
      <c r="J4" s="86">
        <v>25.525210084033613</v>
      </c>
      <c r="K4" s="86">
        <v>21.916439548792489</v>
      </c>
      <c r="L4" s="86">
        <v>19.708637855019845</v>
      </c>
      <c r="M4" s="86">
        <v>20.5</v>
      </c>
      <c r="N4" s="86">
        <v>27</v>
      </c>
      <c r="O4" s="87">
        <v>24.90836535734547</v>
      </c>
      <c r="P4" s="20">
        <f>TTEST(D4:F4,G4:I4,2,2)</f>
        <v>5.5378749087220402E-3</v>
      </c>
      <c r="Q4" s="20">
        <f>TTEST(D4:F4,J4:L4,2,2)</f>
        <v>4.9486649130372019E-2</v>
      </c>
      <c r="R4" s="20">
        <f>TTEST(D4:F4,M4:O4,2,2)</f>
        <v>2.8117407741862263E-2</v>
      </c>
      <c r="S4" s="20">
        <f>TTEST(D4:F4,D5:F5,2,2)</f>
        <v>3.7579357555833401E-2</v>
      </c>
      <c r="T4" s="20">
        <f>TTEST(G4:I4,G5:I5,2,2)</f>
        <v>2.9870917216168766E-4</v>
      </c>
      <c r="U4" s="20">
        <f>TTEST(J4:L4,J5:L5,2,2)</f>
        <v>6.8787769589395784E-4</v>
      </c>
      <c r="V4" s="20">
        <f>TTEST(M4:O4,M5:O5,2,2)</f>
        <v>1.8042948629720507E-3</v>
      </c>
    </row>
    <row r="5" spans="2:22">
      <c r="C5" s="20" t="s">
        <v>142</v>
      </c>
      <c r="D5" s="86">
        <v>13.960874102003134</v>
      </c>
      <c r="E5" s="86">
        <v>4.6268225597440118</v>
      </c>
      <c r="F5" s="86">
        <v>6.6718441883169195</v>
      </c>
      <c r="G5" s="86">
        <v>7.948497580850522</v>
      </c>
      <c r="H5" s="86">
        <v>6.1938293802911746</v>
      </c>
      <c r="I5" s="86">
        <v>6.6454458330888535</v>
      </c>
      <c r="J5" s="86">
        <v>6.4915530114958049</v>
      </c>
      <c r="K5" s="86">
        <v>4.5285719310433761</v>
      </c>
      <c r="L5" s="86">
        <v>4.825749623445394</v>
      </c>
      <c r="M5" s="86">
        <v>9.4</v>
      </c>
      <c r="N5" s="86">
        <v>5.8</v>
      </c>
      <c r="O5" s="87">
        <v>8.5262109541551379</v>
      </c>
      <c r="P5" s="20">
        <f>TTEST(D5:F5,G5:I5,2,2)</f>
        <v>0.63219785697904274</v>
      </c>
      <c r="Q5" s="20">
        <f>TTEST(D5:F5,J5:L5,2,2)</f>
        <v>0.33979021917487157</v>
      </c>
      <c r="R5" s="20">
        <f>TTEST(D5:F5,M5:O5,2,2)</f>
        <v>0.8743582377110618</v>
      </c>
      <c r="S5" s="20"/>
      <c r="T5" s="20"/>
      <c r="U5" s="20"/>
      <c r="V5" s="20"/>
    </row>
    <row r="6" spans="2:22">
      <c r="C6" s="81" t="s">
        <v>132</v>
      </c>
      <c r="P6" s="20"/>
      <c r="Q6" s="20"/>
      <c r="R6" s="20"/>
      <c r="S6" s="20"/>
      <c r="T6" s="20"/>
      <c r="U6" s="20"/>
      <c r="V6" s="20"/>
    </row>
    <row r="7" spans="2:22">
      <c r="C7" s="20" t="s">
        <v>141</v>
      </c>
      <c r="D7" s="86">
        <v>15.624999999999998</v>
      </c>
      <c r="E7" s="86">
        <v>18.333333333333332</v>
      </c>
      <c r="F7" s="86">
        <v>7.5</v>
      </c>
      <c r="G7" s="86">
        <v>0</v>
      </c>
      <c r="H7" s="86">
        <v>0</v>
      </c>
      <c r="I7" s="86">
        <v>0</v>
      </c>
      <c r="J7" s="86">
        <v>11.060463659147869</v>
      </c>
      <c r="K7" s="86">
        <v>15.81812583551714</v>
      </c>
      <c r="L7" s="86">
        <v>14.845324610030493</v>
      </c>
      <c r="M7" s="86">
        <v>15.731326422115893</v>
      </c>
      <c r="N7" s="86">
        <v>20.08302954355586</v>
      </c>
      <c r="O7" s="87">
        <v>10.7472561304631</v>
      </c>
      <c r="P7" s="20"/>
      <c r="Q7" s="20">
        <f>TTEST(D7:F7,J7:L7,2,2)</f>
        <v>0.98137221486958215</v>
      </c>
      <c r="R7" s="20">
        <f>TTEST(D7:F7,M7:O7,2,2)</f>
        <v>0.70795578902949985</v>
      </c>
      <c r="S7" s="20">
        <f>TTEST(D7:F7,D8:F8,2,2)</f>
        <v>0.43805533741156383</v>
      </c>
      <c r="T7" s="20" t="e">
        <f>TTEST(G7:I7,G8:I8,2,2)</f>
        <v>#DIV/0!</v>
      </c>
      <c r="U7" s="20">
        <f>TTEST(J7:L7,J8:L8,2,2)</f>
        <v>1.0739684560042487E-2</v>
      </c>
      <c r="V7" s="20">
        <f>TTEST(M7:O7,M8:O8,2,2)</f>
        <v>3.9057790152495928E-2</v>
      </c>
    </row>
    <row r="8" spans="2:22">
      <c r="C8" s="20" t="s">
        <v>142</v>
      </c>
      <c r="D8" s="86">
        <v>5.4</v>
      </c>
      <c r="E8" s="86">
        <v>34.845238095238095</v>
      </c>
      <c r="F8" s="86">
        <v>25.095238095238095</v>
      </c>
      <c r="G8" s="86">
        <v>0</v>
      </c>
      <c r="H8" s="86">
        <v>0</v>
      </c>
      <c r="I8" s="86">
        <v>0</v>
      </c>
      <c r="J8" s="86">
        <v>32.70562283720178</v>
      </c>
      <c r="K8" s="86">
        <v>26.306380077632081</v>
      </c>
      <c r="L8" s="86">
        <v>23.750072596087307</v>
      </c>
      <c r="M8" s="86">
        <v>24</v>
      </c>
      <c r="N8" s="86">
        <v>24.4</v>
      </c>
      <c r="O8" s="87">
        <v>22.937367510539772</v>
      </c>
      <c r="P8" s="20"/>
      <c r="Q8" s="20">
        <f>TTEST(D8:F8,J8:L8,2,2)</f>
        <v>0.5564422919594727</v>
      </c>
      <c r="R8" s="20">
        <f>TTEST(D8:F8,M8:O8,2,2)</f>
        <v>0.82899114384593531</v>
      </c>
      <c r="S8" s="20"/>
      <c r="T8" s="20"/>
      <c r="U8" s="20"/>
      <c r="V8" s="20"/>
    </row>
    <row r="11" spans="2:22">
      <c r="B11" t="s">
        <v>165</v>
      </c>
      <c r="C11" s="20"/>
      <c r="D11" s="140" t="s">
        <v>151</v>
      </c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35" t="s">
        <v>9</v>
      </c>
      <c r="T11" s="135"/>
      <c r="U11" s="135"/>
    </row>
    <row r="12" spans="2:22">
      <c r="C12" s="20"/>
      <c r="D12" s="135" t="s">
        <v>137</v>
      </c>
      <c r="E12" s="135"/>
      <c r="F12" s="135"/>
      <c r="G12" s="135"/>
      <c r="H12" s="135" t="s">
        <v>138</v>
      </c>
      <c r="I12" s="135"/>
      <c r="J12" s="135"/>
      <c r="K12" s="135"/>
      <c r="L12" s="135" t="s">
        <v>139</v>
      </c>
      <c r="M12" s="135"/>
      <c r="N12" s="135"/>
      <c r="O12" s="135"/>
      <c r="P12" s="135" t="s">
        <v>140</v>
      </c>
      <c r="Q12" s="135"/>
      <c r="R12" s="135"/>
      <c r="S12" s="20"/>
      <c r="T12" s="20"/>
      <c r="U12" s="20"/>
    </row>
    <row r="13" spans="2:22">
      <c r="C13" s="20"/>
      <c r="D13" s="20" t="s">
        <v>134</v>
      </c>
      <c r="E13" s="20" t="s">
        <v>135</v>
      </c>
      <c r="F13" s="20" t="s">
        <v>136</v>
      </c>
      <c r="G13" s="20" t="s">
        <v>150</v>
      </c>
      <c r="H13" s="20" t="s">
        <v>134</v>
      </c>
      <c r="I13" s="20" t="s">
        <v>135</v>
      </c>
      <c r="J13" s="20" t="s">
        <v>136</v>
      </c>
      <c r="K13" s="20" t="s">
        <v>150</v>
      </c>
      <c r="L13" s="20" t="s">
        <v>134</v>
      </c>
      <c r="M13" s="20" t="s">
        <v>135</v>
      </c>
      <c r="N13" s="20" t="s">
        <v>136</v>
      </c>
      <c r="O13" s="20" t="s">
        <v>150</v>
      </c>
      <c r="P13" s="20" t="s">
        <v>134</v>
      </c>
      <c r="Q13" s="20" t="s">
        <v>135</v>
      </c>
      <c r="R13" s="20" t="s">
        <v>136</v>
      </c>
      <c r="S13" s="34" t="s">
        <v>143</v>
      </c>
      <c r="T13" s="34" t="s">
        <v>144</v>
      </c>
      <c r="U13" s="34" t="s">
        <v>145</v>
      </c>
    </row>
    <row r="14" spans="2:22">
      <c r="C14" s="20" t="s">
        <v>141</v>
      </c>
      <c r="D14" s="86">
        <v>872.41612903225814</v>
      </c>
      <c r="E14" s="86">
        <v>960.2</v>
      </c>
      <c r="F14" s="86">
        <v>1008</v>
      </c>
      <c r="G14" s="86">
        <v>713.89505376344096</v>
      </c>
      <c r="H14" s="86">
        <v>584.89</v>
      </c>
      <c r="I14" s="86">
        <v>701.93622222222211</v>
      </c>
      <c r="J14" s="86">
        <v>653.70000000000005</v>
      </c>
      <c r="K14" s="86">
        <v>534.47822222222214</v>
      </c>
      <c r="L14" s="86">
        <v>1289.1184210526314</v>
      </c>
      <c r="M14" s="86">
        <v>1016.2166666666667</v>
      </c>
      <c r="N14" s="86">
        <v>1285</v>
      </c>
      <c r="O14" s="86">
        <v>1714</v>
      </c>
      <c r="P14" s="86">
        <v>1481.7</v>
      </c>
      <c r="Q14" s="86">
        <v>1156.52</v>
      </c>
      <c r="R14" s="86">
        <v>1539.4</v>
      </c>
      <c r="S14" s="20">
        <f>TTEST(D14:G14,H14:K14,2,2)</f>
        <v>1.1047123869853048E-2</v>
      </c>
      <c r="T14" s="20">
        <f>TTEST(D14:G14,L14:O14,2,2)</f>
        <v>3.2507535070883234E-2</v>
      </c>
      <c r="U14" s="20">
        <f>TTEST(D14:G14,P14:R14,2,2)</f>
        <v>1.0226699712008146E-2</v>
      </c>
    </row>
    <row r="15" spans="2:22">
      <c r="C15" s="20" t="s">
        <v>142</v>
      </c>
      <c r="D15" s="86">
        <v>141.51609195402298</v>
      </c>
      <c r="E15" s="86">
        <v>136.63448275862069</v>
      </c>
      <c r="F15" s="86">
        <v>147.98620689655172</v>
      </c>
      <c r="G15" s="86">
        <v>137.92390804597702</v>
      </c>
      <c r="H15" s="89">
        <v>81.916358024691348</v>
      </c>
      <c r="I15" s="86">
        <v>77.185185185185176</v>
      </c>
      <c r="J15" s="86">
        <v>81.092777777777783</v>
      </c>
      <c r="K15" s="86">
        <v>73.328703703703695</v>
      </c>
      <c r="L15" s="86">
        <v>65.571185185185186</v>
      </c>
      <c r="M15" s="86">
        <v>85.104111111111095</v>
      </c>
      <c r="N15" s="86">
        <v>75.3611111111111</v>
      </c>
      <c r="O15" s="86">
        <v>119.93555555555554</v>
      </c>
      <c r="P15" s="86">
        <v>56.0535294117647</v>
      </c>
      <c r="Q15" s="86">
        <v>62.286078431372552</v>
      </c>
      <c r="R15" s="86">
        <v>73.29529411764706</v>
      </c>
      <c r="S15" s="20">
        <f>TTEST(D15:G15,H15:K15,2,2)</f>
        <v>1.1951272589307967E-6</v>
      </c>
      <c r="T15" s="20">
        <f>TTEST(D15:G15,L15:O15,2,2)</f>
        <v>4.0927006376120624E-3</v>
      </c>
      <c r="U15" s="20">
        <f>TTEST(D15:G15,P15:R15,2,2)</f>
        <v>2.4721892801511048E-5</v>
      </c>
    </row>
    <row r="18" spans="2:21">
      <c r="B18" t="s">
        <v>162</v>
      </c>
      <c r="C18" s="20"/>
      <c r="D18" s="135" t="s">
        <v>153</v>
      </c>
      <c r="E18" s="135"/>
      <c r="F18" s="135"/>
      <c r="G18" s="135"/>
      <c r="H18" s="135"/>
      <c r="I18" s="135" t="s">
        <v>155</v>
      </c>
      <c r="J18" s="135"/>
      <c r="K18" s="135"/>
      <c r="L18" s="135"/>
      <c r="M18" s="135"/>
      <c r="N18" s="135" t="s">
        <v>156</v>
      </c>
      <c r="O18" s="135"/>
      <c r="P18" s="135"/>
      <c r="Q18" s="135"/>
      <c r="R18" s="135"/>
      <c r="S18" s="135" t="s">
        <v>9</v>
      </c>
      <c r="T18" s="135"/>
      <c r="U18" s="135"/>
    </row>
    <row r="19" spans="2:21">
      <c r="C19" s="20" t="s">
        <v>154</v>
      </c>
      <c r="D19" s="20" t="s">
        <v>134</v>
      </c>
      <c r="E19" s="20" t="s">
        <v>135</v>
      </c>
      <c r="F19" s="20" t="s">
        <v>136</v>
      </c>
      <c r="G19" s="20" t="s">
        <v>150</v>
      </c>
      <c r="H19" s="20" t="s">
        <v>152</v>
      </c>
      <c r="I19" s="20" t="s">
        <v>134</v>
      </c>
      <c r="J19" s="20" t="s">
        <v>135</v>
      </c>
      <c r="K19" s="20" t="s">
        <v>136</v>
      </c>
      <c r="L19" s="20" t="s">
        <v>150</v>
      </c>
      <c r="M19" s="20" t="s">
        <v>152</v>
      </c>
      <c r="N19" s="20" t="s">
        <v>134</v>
      </c>
      <c r="O19" s="20" t="s">
        <v>135</v>
      </c>
      <c r="P19" s="20" t="s">
        <v>136</v>
      </c>
      <c r="Q19" s="20" t="s">
        <v>150</v>
      </c>
      <c r="R19" s="20" t="s">
        <v>152</v>
      </c>
      <c r="S19" s="34" t="s">
        <v>157</v>
      </c>
      <c r="T19" s="34" t="s">
        <v>158</v>
      </c>
      <c r="U19" s="20" t="s">
        <v>159</v>
      </c>
    </row>
    <row r="20" spans="2:21">
      <c r="C20" s="20" t="s">
        <v>141</v>
      </c>
      <c r="D20" s="86">
        <v>169.54300000000001</v>
      </c>
      <c r="E20" s="86">
        <v>157.803</v>
      </c>
      <c r="F20" s="86">
        <v>172.89</v>
      </c>
      <c r="G20" s="86">
        <v>163.37900000000002</v>
      </c>
      <c r="H20" s="86">
        <v>164.41333333333333</v>
      </c>
      <c r="I20" s="86">
        <v>205.477</v>
      </c>
      <c r="J20" s="86">
        <v>186.821</v>
      </c>
      <c r="K20" s="86">
        <v>187.9373333333333</v>
      </c>
      <c r="L20" s="86">
        <v>198.54399999999998</v>
      </c>
      <c r="M20" s="86">
        <v>221.36066666666667</v>
      </c>
      <c r="N20" s="86">
        <v>188.65600000000001</v>
      </c>
      <c r="O20" s="86">
        <v>189.53399999999999</v>
      </c>
      <c r="P20" s="86">
        <v>149.76400000000001</v>
      </c>
      <c r="Q20" s="86">
        <v>150.1</v>
      </c>
      <c r="R20" s="86">
        <v>163.023</v>
      </c>
      <c r="S20" s="20">
        <f>TTEST(D20:H20,I20:M20,2,2)</f>
        <v>1.037264654914438E-3</v>
      </c>
      <c r="T20" s="20">
        <f>TTEST(D20:H20,N20:R20,2,2)</f>
        <v>0.78454130501351571</v>
      </c>
      <c r="U20" s="20">
        <f>TTEST(I20:M20,N20:R20,2,2)</f>
        <v>1.9319780987606137E-2</v>
      </c>
    </row>
    <row r="24" spans="2:21">
      <c r="B24" t="s">
        <v>163</v>
      </c>
      <c r="C24" s="20"/>
      <c r="D24" s="20" t="s">
        <v>3</v>
      </c>
      <c r="E24" s="20" t="s">
        <v>4</v>
      </c>
      <c r="F24" s="20" t="s">
        <v>5</v>
      </c>
    </row>
    <row r="25" spans="2:21">
      <c r="C25" s="20" t="s">
        <v>160</v>
      </c>
      <c r="D25" s="86">
        <v>41.818667999878791</v>
      </c>
      <c r="E25" s="86">
        <v>41.790848527349226</v>
      </c>
      <c r="F25" s="86">
        <v>37.276115632226272</v>
      </c>
    </row>
    <row r="26" spans="2:21" ht="15.6">
      <c r="C26" s="20" t="s">
        <v>161</v>
      </c>
      <c r="D26" s="86">
        <v>4.4613194114855252</v>
      </c>
      <c r="E26" s="86">
        <v>4.3550331525015071</v>
      </c>
      <c r="F26" s="86">
        <v>0</v>
      </c>
      <c r="K26" s="88"/>
    </row>
    <row r="27" spans="2:21">
      <c r="D27" s="9"/>
      <c r="E27" s="9"/>
      <c r="F27" s="9"/>
    </row>
  </sheetData>
  <mergeCells count="15">
    <mergeCell ref="N18:R18"/>
    <mergeCell ref="I18:M18"/>
    <mergeCell ref="D18:H18"/>
    <mergeCell ref="S18:U18"/>
    <mergeCell ref="D2:F2"/>
    <mergeCell ref="G2:I2"/>
    <mergeCell ref="J2:L2"/>
    <mergeCell ref="M2:O2"/>
    <mergeCell ref="P2:V2"/>
    <mergeCell ref="D11:R11"/>
    <mergeCell ref="D12:G12"/>
    <mergeCell ref="H12:K12"/>
    <mergeCell ref="L12:O12"/>
    <mergeCell ref="P12:R12"/>
    <mergeCell ref="S11:U11"/>
  </mergeCells>
  <phoneticPr fontId="8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3"/>
  <sheetViews>
    <sheetView workbookViewId="0">
      <selection activeCell="J24" sqref="J24"/>
    </sheetView>
  </sheetViews>
  <sheetFormatPr defaultColWidth="11.5546875" defaultRowHeight="14.4"/>
  <cols>
    <col min="1" max="1" width="21.44140625" customWidth="1"/>
    <col min="2" max="2" width="43.6640625" customWidth="1"/>
    <col min="9" max="9" width="17.33203125" customWidth="1"/>
    <col min="10" max="10" width="17.109375" customWidth="1"/>
    <col min="11" max="11" width="18.33203125" customWidth="1"/>
  </cols>
  <sheetData>
    <row r="3" spans="1:11">
      <c r="A3" t="s">
        <v>186</v>
      </c>
      <c r="B3" s="91"/>
      <c r="C3" s="141" t="s">
        <v>174</v>
      </c>
      <c r="D3" s="142"/>
      <c r="E3" s="142"/>
      <c r="F3" s="143"/>
      <c r="G3" s="93"/>
      <c r="H3" s="93"/>
      <c r="I3" s="93"/>
      <c r="J3" s="93"/>
      <c r="K3" s="93"/>
    </row>
    <row r="4" spans="1:11">
      <c r="B4" s="97" t="s">
        <v>166</v>
      </c>
      <c r="C4" s="95" t="s">
        <v>167</v>
      </c>
      <c r="D4" s="95" t="s">
        <v>168</v>
      </c>
      <c r="E4" s="95" t="s">
        <v>169</v>
      </c>
      <c r="F4" s="95" t="s">
        <v>170</v>
      </c>
      <c r="G4" s="95" t="s">
        <v>171</v>
      </c>
      <c r="H4" s="95" t="s">
        <v>172</v>
      </c>
      <c r="I4" s="141" t="s">
        <v>9</v>
      </c>
      <c r="J4" s="142"/>
      <c r="K4" s="143"/>
    </row>
    <row r="5" spans="1:11">
      <c r="B5" s="94" t="s">
        <v>176</v>
      </c>
      <c r="C5" s="96">
        <v>100</v>
      </c>
      <c r="D5" s="96">
        <v>125</v>
      </c>
      <c r="E5" s="96">
        <v>113</v>
      </c>
      <c r="F5" s="96">
        <v>158</v>
      </c>
      <c r="G5" s="96">
        <v>83</v>
      </c>
      <c r="H5" s="96">
        <v>97</v>
      </c>
      <c r="I5" s="95" t="s">
        <v>181</v>
      </c>
      <c r="J5" s="95" t="s">
        <v>182</v>
      </c>
      <c r="K5" s="95" t="s">
        <v>185</v>
      </c>
    </row>
    <row r="6" spans="1:11">
      <c r="B6" s="94" t="s">
        <v>178</v>
      </c>
      <c r="C6" s="96">
        <v>152</v>
      </c>
      <c r="D6" s="96">
        <v>115</v>
      </c>
      <c r="E6" s="96">
        <v>147</v>
      </c>
      <c r="F6" s="96">
        <v>92</v>
      </c>
      <c r="G6" s="96">
        <v>68</v>
      </c>
      <c r="H6" s="96">
        <v>105</v>
      </c>
      <c r="I6" s="95" cm="1">
        <f t="array" ref="I6">TTEST(I8+C5:H5,C6:H6,2,2)</f>
        <v>0.97715984655990695</v>
      </c>
      <c r="J6" s="95" cm="1">
        <f t="array" ref="J6">TTEST(J9+C5:H5,C7:F7,2,2)</f>
        <v>0.67294564492226971</v>
      </c>
      <c r="K6" s="95">
        <f>TTEST(C6:H6,C7:F7,2,2)</f>
        <v>0.71990519121820207</v>
      </c>
    </row>
    <row r="7" spans="1:11">
      <c r="B7" s="94" t="s">
        <v>180</v>
      </c>
      <c r="C7" s="96">
        <v>146</v>
      </c>
      <c r="D7" s="96">
        <v>158</v>
      </c>
      <c r="E7" s="96">
        <v>94</v>
      </c>
      <c r="F7" s="96">
        <v>87</v>
      </c>
      <c r="G7" s="95"/>
      <c r="H7" s="95"/>
      <c r="I7" s="95"/>
      <c r="J7" s="95"/>
      <c r="K7" s="95"/>
    </row>
    <row r="8" spans="1:11">
      <c r="B8" s="90"/>
      <c r="C8" s="90"/>
      <c r="D8" s="90"/>
      <c r="E8" s="90"/>
      <c r="F8" s="90"/>
      <c r="G8" s="90"/>
      <c r="H8" s="90"/>
      <c r="I8" s="90"/>
      <c r="J8" s="90"/>
      <c r="K8" s="90"/>
    </row>
    <row r="9" spans="1:11">
      <c r="C9" s="90"/>
      <c r="D9" s="90"/>
      <c r="E9" s="90"/>
      <c r="F9" s="90"/>
      <c r="G9" s="90"/>
      <c r="H9" s="90"/>
      <c r="I9" s="90"/>
      <c r="J9" s="90"/>
      <c r="K9" s="90"/>
    </row>
    <row r="10" spans="1:11">
      <c r="A10" s="90" t="s">
        <v>187</v>
      </c>
      <c r="B10" s="91"/>
      <c r="C10" s="141" t="s">
        <v>173</v>
      </c>
      <c r="D10" s="142"/>
      <c r="E10" s="142"/>
      <c r="F10" s="143"/>
      <c r="G10" s="93"/>
      <c r="H10" s="93"/>
      <c r="I10" s="93"/>
      <c r="J10" s="90"/>
      <c r="K10" s="90"/>
    </row>
    <row r="11" spans="1:11">
      <c r="B11" s="97" t="s">
        <v>166</v>
      </c>
      <c r="C11" s="95" t="s">
        <v>167</v>
      </c>
      <c r="D11" s="95" t="s">
        <v>168</v>
      </c>
      <c r="E11" s="95" t="s">
        <v>169</v>
      </c>
      <c r="F11" s="95" t="s">
        <v>170</v>
      </c>
      <c r="G11" s="95" t="s">
        <v>171</v>
      </c>
      <c r="H11" s="95" t="s">
        <v>172</v>
      </c>
      <c r="I11" s="98" t="s">
        <v>9</v>
      </c>
      <c r="J11" s="90"/>
      <c r="K11" s="90"/>
    </row>
    <row r="12" spans="1:11">
      <c r="B12" s="94" t="s">
        <v>176</v>
      </c>
      <c r="C12" s="96">
        <v>204</v>
      </c>
      <c r="D12" s="96">
        <v>261</v>
      </c>
      <c r="E12" s="96">
        <v>230</v>
      </c>
      <c r="F12" s="96">
        <v>287</v>
      </c>
      <c r="G12" s="96">
        <v>213</v>
      </c>
      <c r="H12" s="96">
        <v>250</v>
      </c>
      <c r="I12" s="95"/>
      <c r="J12" s="90"/>
      <c r="K12" s="90"/>
    </row>
    <row r="13" spans="1:11">
      <c r="B13" s="94" t="s">
        <v>178</v>
      </c>
      <c r="C13" s="96">
        <v>244</v>
      </c>
      <c r="D13" s="96">
        <v>251</v>
      </c>
      <c r="E13" s="96">
        <v>297</v>
      </c>
      <c r="F13" s="96">
        <v>229</v>
      </c>
      <c r="G13" s="96">
        <v>260</v>
      </c>
      <c r="H13" s="96">
        <v>178</v>
      </c>
      <c r="I13" s="95">
        <v>0.91147199999999995</v>
      </c>
      <c r="J13" s="90"/>
      <c r="K13" s="90"/>
    </row>
  </sheetData>
  <mergeCells count="3">
    <mergeCell ref="C3:F3"/>
    <mergeCell ref="I4:K4"/>
    <mergeCell ref="C10:F10"/>
  </mergeCells>
  <phoneticPr fontId="8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workbookViewId="0">
      <selection activeCell="A9" sqref="A9"/>
    </sheetView>
  </sheetViews>
  <sheetFormatPr defaultColWidth="11.5546875" defaultRowHeight="14.4"/>
  <cols>
    <col min="1" max="1" width="22.109375" customWidth="1"/>
    <col min="2" max="2" width="44.77734375" customWidth="1"/>
    <col min="7" max="7" width="16.6640625" customWidth="1"/>
    <col min="8" max="8" width="17.44140625" customWidth="1"/>
    <col min="9" max="9" width="16.6640625" customWidth="1"/>
  </cols>
  <sheetData>
    <row r="3" spans="1:9">
      <c r="A3" t="s">
        <v>231</v>
      </c>
      <c r="B3" s="91"/>
      <c r="C3" s="141" t="s">
        <v>183</v>
      </c>
      <c r="D3" s="142"/>
      <c r="E3" s="142"/>
      <c r="F3" s="143"/>
      <c r="G3" s="93"/>
      <c r="H3" s="93"/>
      <c r="I3" s="93"/>
    </row>
    <row r="4" spans="1:9">
      <c r="B4" s="97" t="s">
        <v>125</v>
      </c>
      <c r="C4" s="20" t="s">
        <v>3</v>
      </c>
      <c r="D4" s="20" t="s">
        <v>4</v>
      </c>
      <c r="E4" s="20" t="s">
        <v>5</v>
      </c>
      <c r="F4" s="20" t="s">
        <v>41</v>
      </c>
      <c r="G4" s="141" t="s">
        <v>201</v>
      </c>
      <c r="H4" s="142"/>
      <c r="I4" s="143"/>
    </row>
    <row r="5" spans="1:9">
      <c r="B5" s="94" t="s">
        <v>175</v>
      </c>
      <c r="C5" s="99">
        <v>24</v>
      </c>
      <c r="D5" s="99">
        <v>25</v>
      </c>
      <c r="E5" s="99">
        <v>25</v>
      </c>
      <c r="F5" s="99">
        <v>23</v>
      </c>
      <c r="G5" s="95" t="s">
        <v>181</v>
      </c>
      <c r="H5" s="95" t="s">
        <v>182</v>
      </c>
      <c r="I5" s="95" t="s">
        <v>185</v>
      </c>
    </row>
    <row r="6" spans="1:9">
      <c r="B6" s="94" t="s">
        <v>177</v>
      </c>
      <c r="C6" s="99">
        <v>27</v>
      </c>
      <c r="D6" s="99">
        <v>22</v>
      </c>
      <c r="E6" s="99">
        <v>29</v>
      </c>
      <c r="F6" s="99"/>
      <c r="G6" s="95">
        <f>TTEST(C5:F5,C6:F6,2,2)</f>
        <v>0.38319082306842855</v>
      </c>
      <c r="H6" s="95">
        <f>TTEST(C5:F5,C7:F7,2,2)</f>
        <v>7.1640858629034479E-2</v>
      </c>
      <c r="I6" s="95">
        <f>TTEST(C6:F6,C7:F7,2,2)</f>
        <v>0.37120597505777897</v>
      </c>
    </row>
    <row r="7" spans="1:9">
      <c r="B7" s="94" t="s">
        <v>179</v>
      </c>
      <c r="C7" s="99">
        <v>25</v>
      </c>
      <c r="D7" s="99">
        <v>34</v>
      </c>
      <c r="E7" s="99">
        <v>26</v>
      </c>
      <c r="F7" s="99">
        <v>31</v>
      </c>
      <c r="G7" s="95"/>
      <c r="H7" s="95"/>
      <c r="I7" s="95"/>
    </row>
    <row r="8" spans="1:9">
      <c r="B8" s="90"/>
      <c r="C8" s="100"/>
      <c r="D8" s="100"/>
      <c r="E8" s="100"/>
      <c r="F8" s="90"/>
      <c r="G8" s="90"/>
      <c r="H8" s="90"/>
      <c r="I8" s="90"/>
    </row>
    <row r="9" spans="1:9">
      <c r="A9" s="90" t="s">
        <v>232</v>
      </c>
      <c r="B9" s="91"/>
      <c r="C9" s="141" t="s">
        <v>184</v>
      </c>
      <c r="D9" s="142"/>
      <c r="E9" s="142"/>
      <c r="F9" s="143"/>
      <c r="G9" s="93"/>
      <c r="H9" s="93"/>
      <c r="I9" s="93"/>
    </row>
    <row r="10" spans="1:9">
      <c r="B10" s="97" t="s">
        <v>125</v>
      </c>
      <c r="C10" s="20" t="s">
        <v>3</v>
      </c>
      <c r="D10" s="20" t="s">
        <v>4</v>
      </c>
      <c r="E10" s="20" t="s">
        <v>5</v>
      </c>
      <c r="F10" s="20" t="s">
        <v>41</v>
      </c>
      <c r="G10" s="141" t="s">
        <v>9</v>
      </c>
      <c r="H10" s="142"/>
      <c r="I10" s="143"/>
    </row>
    <row r="11" spans="1:9">
      <c r="B11" s="94" t="s">
        <v>175</v>
      </c>
      <c r="C11" s="99">
        <v>78</v>
      </c>
      <c r="D11" s="99">
        <v>72</v>
      </c>
      <c r="E11" s="99">
        <v>78</v>
      </c>
      <c r="F11" s="99">
        <v>57</v>
      </c>
      <c r="G11" s="95" t="s">
        <v>181</v>
      </c>
      <c r="H11" s="95" t="s">
        <v>182</v>
      </c>
      <c r="I11" s="95" t="s">
        <v>185</v>
      </c>
    </row>
    <row r="12" spans="1:9">
      <c r="B12" s="94" t="s">
        <v>177</v>
      </c>
      <c r="C12" s="99">
        <v>94</v>
      </c>
      <c r="D12" s="99">
        <v>105</v>
      </c>
      <c r="E12" s="99">
        <v>111</v>
      </c>
      <c r="F12" s="95"/>
      <c r="G12" s="95">
        <f>TTEST(C11:F11,C12:F12,2,2)</f>
        <v>6.6363440144205877E-3</v>
      </c>
      <c r="H12" s="95">
        <f>TTEST(C11:F11,C13:F13,2,2)</f>
        <v>2.2768844993487232E-4</v>
      </c>
      <c r="I12" s="95">
        <f>TTEST(C12:F12,C13:F13,2,2)</f>
        <v>7.5575512193763864E-2</v>
      </c>
    </row>
    <row r="13" spans="1:9">
      <c r="B13" s="94" t="s">
        <v>179</v>
      </c>
      <c r="C13" s="99">
        <v>122</v>
      </c>
      <c r="D13" s="99">
        <v>112</v>
      </c>
      <c r="E13" s="99">
        <v>114</v>
      </c>
      <c r="F13" s="99">
        <v>111</v>
      </c>
      <c r="G13" s="95"/>
      <c r="H13" s="95"/>
      <c r="I13" s="95"/>
    </row>
  </sheetData>
  <mergeCells count="4">
    <mergeCell ref="C3:F3"/>
    <mergeCell ref="G4:I4"/>
    <mergeCell ref="C9:F9"/>
    <mergeCell ref="G10:I10"/>
  </mergeCells>
  <phoneticPr fontId="8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A3" sqref="A3"/>
    </sheetView>
  </sheetViews>
  <sheetFormatPr defaultColWidth="11.5546875" defaultRowHeight="14.4"/>
  <cols>
    <col min="1" max="1" width="21.109375" customWidth="1"/>
    <col min="2" max="2" width="13.6640625" customWidth="1"/>
    <col min="9" max="9" width="30.6640625" customWidth="1"/>
    <col min="10" max="10" width="30.44140625" customWidth="1"/>
    <col min="11" max="11" width="31.33203125" customWidth="1"/>
  </cols>
  <sheetData>
    <row r="2" spans="1:11">
      <c r="B2" t="s">
        <v>224</v>
      </c>
    </row>
    <row r="3" spans="1:11">
      <c r="A3" t="s">
        <v>233</v>
      </c>
      <c r="B3" s="1"/>
      <c r="C3" s="128" t="s">
        <v>22</v>
      </c>
      <c r="D3" s="128"/>
      <c r="E3" s="128"/>
      <c r="F3" s="128"/>
      <c r="G3" s="128"/>
      <c r="H3" s="128"/>
      <c r="I3" s="128" t="s">
        <v>9</v>
      </c>
      <c r="J3" s="128"/>
      <c r="K3" s="128"/>
    </row>
    <row r="4" spans="1:11">
      <c r="B4" s="5"/>
      <c r="C4" s="5" t="s">
        <v>3</v>
      </c>
      <c r="D4" s="5" t="s">
        <v>4</v>
      </c>
      <c r="E4" s="5" t="s">
        <v>5</v>
      </c>
      <c r="F4" s="5" t="s">
        <v>3</v>
      </c>
      <c r="G4" s="5" t="s">
        <v>4</v>
      </c>
      <c r="H4" s="2" t="s">
        <v>5</v>
      </c>
      <c r="I4" s="1" t="s">
        <v>192</v>
      </c>
      <c r="J4" s="1" t="s">
        <v>193</v>
      </c>
      <c r="K4" s="91" t="s">
        <v>194</v>
      </c>
    </row>
    <row r="5" spans="1:11">
      <c r="B5" s="5" t="s">
        <v>191</v>
      </c>
      <c r="C5" s="128" t="s">
        <v>2</v>
      </c>
      <c r="D5" s="128"/>
      <c r="E5" s="128"/>
      <c r="F5" s="128" t="s">
        <v>24</v>
      </c>
      <c r="G5" s="128"/>
      <c r="H5" s="129"/>
      <c r="I5" s="1">
        <f>TTEST(C6:E6,C7:E7,2,2)</f>
        <v>0.2112663075072875</v>
      </c>
      <c r="J5" s="1">
        <f>TTEST(C6:E6,C8:E8,2,2)</f>
        <v>5.5890816061049419E-4</v>
      </c>
      <c r="K5" s="1">
        <f>TTEST(C7:E7,C8:E8,2,2)</f>
        <v>1.5869605801409499E-4</v>
      </c>
    </row>
    <row r="6" spans="1:11">
      <c r="B6" s="1" t="s">
        <v>6</v>
      </c>
      <c r="C6" s="101">
        <v>85.45</v>
      </c>
      <c r="D6" s="101">
        <v>71.95</v>
      </c>
      <c r="E6" s="101">
        <v>78.650000000000006</v>
      </c>
      <c r="F6" s="102">
        <v>78</v>
      </c>
      <c r="G6" s="102">
        <v>67.099999999999994</v>
      </c>
      <c r="H6" s="104">
        <v>69.400000000000006</v>
      </c>
      <c r="I6" s="1" t="s">
        <v>195</v>
      </c>
      <c r="J6" s="1" t="s">
        <v>196</v>
      </c>
      <c r="K6" s="91" t="s">
        <v>197</v>
      </c>
    </row>
    <row r="7" spans="1:11">
      <c r="B7" s="1" t="s">
        <v>7</v>
      </c>
      <c r="C7" s="101">
        <v>85.100000000000009</v>
      </c>
      <c r="D7" s="101">
        <v>81.284476310647833</v>
      </c>
      <c r="E7" s="101">
        <v>91.826459890976025</v>
      </c>
      <c r="F7" s="102">
        <v>68.599999999999994</v>
      </c>
      <c r="G7" s="102">
        <v>74.099999999999994</v>
      </c>
      <c r="H7" s="104">
        <v>79.400000000000006</v>
      </c>
      <c r="I7" s="1">
        <f>TTEST(F6:H6,F7:H7,2,2)</f>
        <v>0.60754365519230635</v>
      </c>
      <c r="J7" s="1">
        <f>TTEST(F6:H6,F8:H8,2,2)</f>
        <v>1.1721430247881204E-3</v>
      </c>
      <c r="K7" s="1">
        <f>TTEST(F7:H7,F8:H8,2,2)</f>
        <v>7.3547664058286279E-4</v>
      </c>
    </row>
    <row r="8" spans="1:11">
      <c r="B8" s="1" t="s">
        <v>8</v>
      </c>
      <c r="C8" s="101">
        <v>34.4</v>
      </c>
      <c r="D8" s="101">
        <v>37.656117997989718</v>
      </c>
      <c r="E8" s="101">
        <v>30.212250709903032</v>
      </c>
      <c r="F8" s="102">
        <v>36.4</v>
      </c>
      <c r="G8" s="102">
        <v>43.2</v>
      </c>
      <c r="H8" s="104">
        <v>39.299999999999997</v>
      </c>
      <c r="I8" s="5" t="s">
        <v>199</v>
      </c>
      <c r="J8" s="5" t="s">
        <v>198</v>
      </c>
      <c r="K8" s="103" t="s">
        <v>200</v>
      </c>
    </row>
    <row r="9" spans="1:11">
      <c r="B9" s="92"/>
      <c r="C9" s="92"/>
      <c r="D9" s="92"/>
      <c r="E9" s="92"/>
      <c r="F9" s="92"/>
      <c r="G9" s="92"/>
      <c r="H9" s="92"/>
      <c r="I9" s="1">
        <f>TTEST(C6:E6,F6:H6,2,2)</f>
        <v>0.23310133733382826</v>
      </c>
      <c r="J9" s="1">
        <f>TTEST(C7:E7,F7:H7,2,2)</f>
        <v>5.1597069892776098E-2</v>
      </c>
      <c r="K9" s="1">
        <f>TTEST(C8:E8,F8:H8,2,2)</f>
        <v>0.13039111886581983</v>
      </c>
    </row>
    <row r="12" spans="1:11">
      <c r="A12" t="s">
        <v>234</v>
      </c>
      <c r="B12" s="5"/>
      <c r="C12" s="128" t="s">
        <v>22</v>
      </c>
      <c r="D12" s="128"/>
      <c r="E12" s="128"/>
      <c r="F12" s="128"/>
      <c r="G12" s="128"/>
      <c r="H12" s="128"/>
      <c r="I12" s="128" t="s">
        <v>9</v>
      </c>
      <c r="J12" s="128"/>
      <c r="K12" s="128"/>
    </row>
    <row r="13" spans="1:11">
      <c r="B13" s="5"/>
      <c r="C13" s="5" t="s">
        <v>3</v>
      </c>
      <c r="D13" s="5" t="s">
        <v>4</v>
      </c>
      <c r="E13" s="5" t="s">
        <v>5</v>
      </c>
      <c r="F13" s="5" t="s">
        <v>3</v>
      </c>
      <c r="G13" s="5" t="s">
        <v>4</v>
      </c>
      <c r="H13" s="5" t="s">
        <v>5</v>
      </c>
      <c r="I13" s="1" t="s">
        <v>192</v>
      </c>
      <c r="J13" s="1" t="s">
        <v>193</v>
      </c>
      <c r="K13" s="91" t="s">
        <v>194</v>
      </c>
    </row>
    <row r="14" spans="1:11">
      <c r="B14" s="5" t="s">
        <v>189</v>
      </c>
      <c r="C14" s="5" t="s">
        <v>2</v>
      </c>
      <c r="D14" s="5"/>
      <c r="E14" s="5"/>
      <c r="F14" s="5" t="s">
        <v>24</v>
      </c>
      <c r="G14" s="5"/>
      <c r="H14" s="5"/>
      <c r="I14" s="1">
        <f>TTEST(C15:E15,C16:E16,2,2)</f>
        <v>2.05877130282155E-4</v>
      </c>
      <c r="J14" s="1">
        <f>TTEST(C15:E15,C17:E17,2,2)</f>
        <v>2.4853105739355413E-4</v>
      </c>
      <c r="K14" s="1">
        <f>TTEST(C16:E16,C17:E17,2,2)</f>
        <v>0.15333773693046626</v>
      </c>
    </row>
    <row r="15" spans="1:11">
      <c r="B15" s="91" t="s">
        <v>6</v>
      </c>
      <c r="C15" s="101">
        <v>47</v>
      </c>
      <c r="D15" s="101">
        <v>50.3</v>
      </c>
      <c r="E15" s="101">
        <v>42.53</v>
      </c>
      <c r="F15" s="101">
        <v>35.772357723577237</v>
      </c>
      <c r="G15" s="101">
        <v>33.480176211453745</v>
      </c>
      <c r="H15" s="101">
        <v>28.458498023715418</v>
      </c>
      <c r="I15" s="1" t="s">
        <v>195</v>
      </c>
      <c r="J15" s="1" t="s">
        <v>196</v>
      </c>
      <c r="K15" s="91" t="s">
        <v>197</v>
      </c>
    </row>
    <row r="16" spans="1:11">
      <c r="B16" s="91" t="s">
        <v>7</v>
      </c>
      <c r="C16" s="101">
        <v>83.433333333333337</v>
      </c>
      <c r="D16" s="101">
        <v>88.234029179210637</v>
      </c>
      <c r="E16" s="101">
        <v>91.061281157174221</v>
      </c>
      <c r="F16" s="101">
        <v>59.522963632840259</v>
      </c>
      <c r="G16" s="101">
        <v>64.18308702791461</v>
      </c>
      <c r="H16" s="101">
        <v>70.400000000000006</v>
      </c>
      <c r="I16" s="1">
        <f>TTEST(F15:H15,F16:H16,2,2)</f>
        <v>1.0933203258227308E-3</v>
      </c>
      <c r="J16" s="1">
        <f>TTEST(F15:H15,F17:H17,2,2)</f>
        <v>3.8060392622158985E-4</v>
      </c>
      <c r="K16" s="1">
        <f>TTEST(F16:H16,F17:H17,2,2)</f>
        <v>4.2933495694411739E-2</v>
      </c>
    </row>
    <row r="17" spans="2:11">
      <c r="B17" s="91" t="s">
        <v>8</v>
      </c>
      <c r="C17" s="101">
        <v>85.233333333333334</v>
      </c>
      <c r="D17" s="101">
        <v>83.253500368459839</v>
      </c>
      <c r="E17" s="101">
        <v>78.985694448929507</v>
      </c>
      <c r="F17" s="101">
        <v>71.595330739299612</v>
      </c>
      <c r="G17" s="101">
        <v>83.150183150183153</v>
      </c>
      <c r="H17" s="101">
        <v>81.11888111888112</v>
      </c>
      <c r="I17" s="5" t="s">
        <v>199</v>
      </c>
      <c r="J17" s="5" t="s">
        <v>198</v>
      </c>
      <c r="K17" s="103" t="s">
        <v>200</v>
      </c>
    </row>
    <row r="18" spans="2:11">
      <c r="I18" s="1">
        <f>TTEST(C15:E15,F15:H15,2,2)</f>
        <v>1.0822239419728662E-2</v>
      </c>
      <c r="J18" s="1">
        <f>TTEST(C16:E16,F16:H16,2,2)</f>
        <v>4.055081892108325E-3</v>
      </c>
      <c r="K18" s="1">
        <f>TTEST(C17:E17,F17:H17,2,2)</f>
        <v>0.38926901235624611</v>
      </c>
    </row>
  </sheetData>
  <mergeCells count="6">
    <mergeCell ref="I3:K3"/>
    <mergeCell ref="I12:K12"/>
    <mergeCell ref="C3:H3"/>
    <mergeCell ref="C12:H12"/>
    <mergeCell ref="C5:E5"/>
    <mergeCell ref="F5:H5"/>
  </mergeCells>
  <phoneticPr fontId="8" type="noConversion"/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workbookViewId="0">
      <selection activeCell="J22" sqref="J22"/>
    </sheetView>
  </sheetViews>
  <sheetFormatPr defaultColWidth="11.5546875" defaultRowHeight="14.4"/>
  <cols>
    <col min="1" max="1" width="23.44140625" customWidth="1"/>
    <col min="8" max="8" width="13.77734375" customWidth="1"/>
    <col min="9" max="9" width="17.77734375" customWidth="1"/>
    <col min="10" max="10" width="18.33203125" customWidth="1"/>
    <col min="11" max="11" width="14.33203125" customWidth="1"/>
    <col min="12" max="13" width="14.77734375" customWidth="1"/>
  </cols>
  <sheetData>
    <row r="2" spans="1:13">
      <c r="B2" t="s">
        <v>239</v>
      </c>
    </row>
    <row r="3" spans="1:13">
      <c r="A3" t="s">
        <v>237</v>
      </c>
      <c r="B3" s="1"/>
      <c r="C3" s="144" t="s">
        <v>205</v>
      </c>
      <c r="D3" s="144"/>
      <c r="E3" s="144"/>
      <c r="F3" s="144" t="s">
        <v>207</v>
      </c>
      <c r="G3" s="144"/>
      <c r="H3" s="144"/>
      <c r="I3" s="144" t="s">
        <v>217</v>
      </c>
      <c r="J3" s="144"/>
      <c r="K3" s="144"/>
      <c r="L3" s="144"/>
      <c r="M3" s="144"/>
    </row>
    <row r="4" spans="1:13">
      <c r="B4" s="1" t="s">
        <v>226</v>
      </c>
      <c r="C4" s="109" t="s">
        <v>202</v>
      </c>
      <c r="D4" s="109" t="s">
        <v>203</v>
      </c>
      <c r="E4" s="109" t="s">
        <v>204</v>
      </c>
      <c r="F4" s="109" t="s">
        <v>208</v>
      </c>
      <c r="G4" s="109" t="s">
        <v>209</v>
      </c>
      <c r="H4" s="109" t="s">
        <v>210</v>
      </c>
      <c r="I4" s="109" t="s">
        <v>211</v>
      </c>
      <c r="J4" s="109" t="s">
        <v>212</v>
      </c>
      <c r="K4" s="109" t="s">
        <v>213</v>
      </c>
      <c r="L4" s="109" t="s">
        <v>214</v>
      </c>
      <c r="M4" s="109" t="s">
        <v>215</v>
      </c>
    </row>
    <row r="5" spans="1:13">
      <c r="B5" s="1" t="s">
        <v>218</v>
      </c>
      <c r="C5" s="107">
        <v>5.8</v>
      </c>
      <c r="D5" s="107">
        <v>6.39</v>
      </c>
      <c r="E5" s="107">
        <v>17.600000000000001</v>
      </c>
      <c r="F5" s="107">
        <v>5.93</v>
      </c>
      <c r="G5" s="107">
        <v>32.9</v>
      </c>
      <c r="H5" s="108">
        <v>16.899999999999999</v>
      </c>
      <c r="I5" s="107">
        <v>54.3</v>
      </c>
      <c r="J5" s="107">
        <v>86.5</v>
      </c>
      <c r="K5" s="107">
        <v>78.3</v>
      </c>
      <c r="L5" s="107">
        <v>70.599999999999994</v>
      </c>
      <c r="M5" s="107">
        <v>71.3</v>
      </c>
    </row>
    <row r="6" spans="1:13">
      <c r="B6" s="1" t="s">
        <v>219</v>
      </c>
      <c r="C6" s="107">
        <v>4.32</v>
      </c>
      <c r="D6" s="107">
        <v>6.61</v>
      </c>
      <c r="E6" s="107">
        <v>23.2</v>
      </c>
      <c r="F6" s="107">
        <v>5.92</v>
      </c>
      <c r="G6" s="107">
        <v>29</v>
      </c>
      <c r="H6" s="108">
        <v>17.399999999999999</v>
      </c>
      <c r="I6" s="107">
        <v>50.1</v>
      </c>
      <c r="J6" s="107">
        <v>87</v>
      </c>
      <c r="K6" s="107">
        <v>78.3</v>
      </c>
      <c r="L6" s="107">
        <v>68.2</v>
      </c>
      <c r="M6" s="107">
        <v>66.3</v>
      </c>
    </row>
    <row r="7" spans="1:13">
      <c r="B7" s="1" t="s">
        <v>220</v>
      </c>
      <c r="C7" s="107">
        <v>4.42</v>
      </c>
      <c r="D7" s="107">
        <v>7.25</v>
      </c>
      <c r="E7" s="107">
        <v>23.3</v>
      </c>
      <c r="F7" s="107">
        <v>6.47</v>
      </c>
      <c r="G7" s="107">
        <v>27</v>
      </c>
      <c r="H7" s="108">
        <v>16.7</v>
      </c>
      <c r="I7" s="107">
        <v>20.5</v>
      </c>
      <c r="J7" s="107">
        <v>73.900000000000006</v>
      </c>
      <c r="K7" s="107">
        <v>69.2</v>
      </c>
      <c r="L7" s="107">
        <v>54.2</v>
      </c>
      <c r="M7" s="107">
        <v>61.1</v>
      </c>
    </row>
    <row r="8" spans="1:13">
      <c r="B8" s="1" t="s">
        <v>221</v>
      </c>
      <c r="C8" s="107">
        <v>2.69</v>
      </c>
      <c r="D8" s="107">
        <v>4.7699999999999996</v>
      </c>
      <c r="E8" s="107">
        <v>13.4</v>
      </c>
      <c r="F8" s="107">
        <v>7.99</v>
      </c>
      <c r="G8" s="107">
        <v>14</v>
      </c>
      <c r="H8" s="108">
        <v>17.600000000000001</v>
      </c>
      <c r="I8" s="107">
        <v>29.4</v>
      </c>
      <c r="J8" s="107">
        <v>64.400000000000006</v>
      </c>
      <c r="K8" s="107">
        <v>62.9</v>
      </c>
      <c r="L8" s="107">
        <v>38.5</v>
      </c>
      <c r="M8" s="107">
        <v>61.4</v>
      </c>
    </row>
    <row r="9" spans="1:13">
      <c r="B9" s="1" t="s">
        <v>222</v>
      </c>
      <c r="C9" s="107">
        <v>3.28</v>
      </c>
      <c r="D9" s="107">
        <v>4.46</v>
      </c>
      <c r="E9" s="107">
        <v>27.3</v>
      </c>
      <c r="F9" s="107">
        <v>8.64</v>
      </c>
      <c r="G9" s="107">
        <v>18</v>
      </c>
      <c r="H9" s="108">
        <v>24.3</v>
      </c>
      <c r="I9" s="105"/>
      <c r="J9" s="105"/>
      <c r="K9" s="105"/>
      <c r="L9" s="105"/>
      <c r="M9" s="105"/>
    </row>
    <row r="11" spans="1:13">
      <c r="A11" t="s">
        <v>238</v>
      </c>
      <c r="B11" s="1"/>
      <c r="C11" s="144" t="s">
        <v>205</v>
      </c>
      <c r="D11" s="144"/>
      <c r="E11" s="144"/>
      <c r="F11" s="145" t="s">
        <v>206</v>
      </c>
      <c r="G11" s="145"/>
      <c r="H11" s="145" t="s">
        <v>216</v>
      </c>
      <c r="I11" s="145"/>
    </row>
    <row r="12" spans="1:13">
      <c r="B12" s="1" t="s">
        <v>226</v>
      </c>
      <c r="C12" s="109" t="s">
        <v>202</v>
      </c>
      <c r="D12" s="109" t="s">
        <v>203</v>
      </c>
      <c r="E12" s="109" t="s">
        <v>204</v>
      </c>
      <c r="F12" s="109" t="s">
        <v>208</v>
      </c>
      <c r="G12" s="109" t="s">
        <v>209</v>
      </c>
      <c r="H12" s="109" t="s">
        <v>213</v>
      </c>
      <c r="I12" s="109" t="s">
        <v>214</v>
      </c>
    </row>
    <row r="13" spans="1:13">
      <c r="B13" s="1" t="s">
        <v>227</v>
      </c>
      <c r="C13" s="107">
        <v>8.5999999999999993E-2</v>
      </c>
      <c r="D13" s="107">
        <v>1.23</v>
      </c>
      <c r="E13" s="107">
        <v>51.7</v>
      </c>
      <c r="F13" s="107">
        <v>14.7</v>
      </c>
      <c r="G13" s="107">
        <v>58.8</v>
      </c>
      <c r="H13" s="107">
        <v>86.4</v>
      </c>
      <c r="I13" s="107">
        <v>74.599999999999994</v>
      </c>
    </row>
    <row r="14" spans="1:13">
      <c r="B14" s="1" t="s">
        <v>228</v>
      </c>
      <c r="C14" s="107">
        <v>4.2999999999999997E-2</v>
      </c>
      <c r="D14" s="107">
        <v>1.46</v>
      </c>
      <c r="E14" s="107">
        <v>39.700000000000003</v>
      </c>
      <c r="F14" s="107">
        <v>17.899999999999999</v>
      </c>
      <c r="G14" s="107">
        <v>52.1</v>
      </c>
      <c r="H14" s="107">
        <v>77.099999999999994</v>
      </c>
      <c r="I14" s="107">
        <v>62.1</v>
      </c>
    </row>
    <row r="15" spans="1:13">
      <c r="B15" s="1" t="s">
        <v>229</v>
      </c>
      <c r="C15" s="107">
        <v>8.5999999999999993E-2</v>
      </c>
      <c r="D15" s="107">
        <v>1.25</v>
      </c>
      <c r="E15" s="107">
        <v>55.3</v>
      </c>
      <c r="F15" s="107">
        <v>14.5</v>
      </c>
      <c r="G15" s="107">
        <v>63.7</v>
      </c>
      <c r="H15" s="107">
        <v>90.3</v>
      </c>
      <c r="I15" s="107">
        <v>78.900000000000006</v>
      </c>
    </row>
    <row r="16" spans="1:13">
      <c r="B16" s="1" t="s">
        <v>230</v>
      </c>
      <c r="C16" s="107">
        <v>0.33</v>
      </c>
      <c r="D16" s="107">
        <v>2.41</v>
      </c>
      <c r="E16" s="107">
        <v>44.9</v>
      </c>
      <c r="F16" s="107">
        <v>10.3</v>
      </c>
      <c r="G16" s="107">
        <v>27.6</v>
      </c>
      <c r="H16" s="107">
        <v>71.099999999999994</v>
      </c>
      <c r="I16" s="107">
        <v>57.3</v>
      </c>
    </row>
  </sheetData>
  <mergeCells count="6">
    <mergeCell ref="C3:E3"/>
    <mergeCell ref="F3:H3"/>
    <mergeCell ref="I3:M3"/>
    <mergeCell ref="C11:E11"/>
    <mergeCell ref="F11:G11"/>
    <mergeCell ref="H11:I11"/>
  </mergeCells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workbookViewId="0">
      <selection activeCell="C2" sqref="C2:E2"/>
    </sheetView>
  </sheetViews>
  <sheetFormatPr defaultColWidth="11.5546875" defaultRowHeight="14.4"/>
  <cols>
    <col min="1" max="1" width="21.44140625" customWidth="1"/>
    <col min="2" max="2" width="13" customWidth="1"/>
  </cols>
  <sheetData>
    <row r="2" spans="1:5">
      <c r="A2" t="s">
        <v>246</v>
      </c>
      <c r="B2" s="1"/>
      <c r="C2" s="128" t="s">
        <v>190</v>
      </c>
      <c r="D2" s="128"/>
      <c r="E2" s="128"/>
    </row>
    <row r="3" spans="1:5">
      <c r="B3" s="1" t="s">
        <v>240</v>
      </c>
      <c r="C3" s="1" t="s">
        <v>241</v>
      </c>
      <c r="D3" s="1" t="s">
        <v>4</v>
      </c>
      <c r="E3" s="1" t="s">
        <v>5</v>
      </c>
    </row>
    <row r="4" spans="1:5">
      <c r="B4" s="1" t="s">
        <v>6</v>
      </c>
      <c r="C4" s="110">
        <v>47.7</v>
      </c>
      <c r="D4" s="110">
        <v>54.3</v>
      </c>
      <c r="E4" s="110">
        <v>44</v>
      </c>
    </row>
    <row r="5" spans="1:5">
      <c r="B5" s="1" t="s">
        <v>7</v>
      </c>
      <c r="C5" s="110">
        <v>2.2000000000000002</v>
      </c>
      <c r="D5" s="110">
        <v>1.9</v>
      </c>
      <c r="E5" s="110">
        <v>4.9000000000000004</v>
      </c>
    </row>
    <row r="7" spans="1:5">
      <c r="A7" t="s">
        <v>247</v>
      </c>
      <c r="B7" s="1"/>
      <c r="C7" s="128" t="s">
        <v>22</v>
      </c>
      <c r="D7" s="128"/>
      <c r="E7" s="128"/>
    </row>
    <row r="8" spans="1:5">
      <c r="B8" s="1" t="s">
        <v>7</v>
      </c>
      <c r="C8" s="1" t="s">
        <v>242</v>
      </c>
      <c r="D8" s="1" t="s">
        <v>243</v>
      </c>
      <c r="E8" s="1" t="s">
        <v>244</v>
      </c>
    </row>
    <row r="9" spans="1:5">
      <c r="B9" s="114" t="s">
        <v>226</v>
      </c>
      <c r="C9" s="110">
        <v>24.8</v>
      </c>
      <c r="D9" s="111">
        <v>31.3</v>
      </c>
      <c r="E9" s="111">
        <v>21.7</v>
      </c>
    </row>
    <row r="10" spans="1:5">
      <c r="B10" s="114" t="s">
        <v>245</v>
      </c>
      <c r="C10" s="112">
        <v>28.4</v>
      </c>
      <c r="D10" s="113">
        <v>35.6</v>
      </c>
      <c r="E10" s="113">
        <v>36.299999999999997</v>
      </c>
    </row>
  </sheetData>
  <mergeCells count="2">
    <mergeCell ref="C2:E2"/>
    <mergeCell ref="C7:E7"/>
  </mergeCells>
  <phoneticPr fontId="8" type="noConversion"/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8"/>
  <sheetViews>
    <sheetView workbookViewId="0">
      <selection activeCell="A3" sqref="A3"/>
    </sheetView>
  </sheetViews>
  <sheetFormatPr defaultColWidth="11.5546875" defaultRowHeight="14.4"/>
  <cols>
    <col min="1" max="1" width="28.109375" customWidth="1"/>
  </cols>
  <sheetData>
    <row r="3" spans="1:6">
      <c r="A3" t="s">
        <v>259</v>
      </c>
      <c r="B3" s="1"/>
      <c r="C3" s="1"/>
      <c r="D3" s="128" t="s">
        <v>22</v>
      </c>
      <c r="E3" s="128"/>
      <c r="F3" s="128"/>
    </row>
    <row r="4" spans="1:6">
      <c r="B4" s="1"/>
      <c r="C4" s="1"/>
      <c r="D4" s="1" t="s">
        <v>248</v>
      </c>
      <c r="E4" s="1" t="s">
        <v>249</v>
      </c>
      <c r="F4" s="1" t="s">
        <v>250</v>
      </c>
    </row>
    <row r="5" spans="1:6">
      <c r="B5" s="146" t="s">
        <v>254</v>
      </c>
      <c r="C5" s="1" t="s">
        <v>251</v>
      </c>
      <c r="D5" s="110">
        <v>1.5</v>
      </c>
      <c r="E5" s="110">
        <v>3</v>
      </c>
      <c r="F5" s="110">
        <v>1.1000000000000001</v>
      </c>
    </row>
    <row r="6" spans="1:6">
      <c r="B6" s="146"/>
      <c r="C6" s="1" t="s">
        <v>245</v>
      </c>
      <c r="D6" s="110">
        <v>26.6</v>
      </c>
      <c r="E6" s="110">
        <v>19.5</v>
      </c>
      <c r="F6" s="110">
        <v>31.6</v>
      </c>
    </row>
    <row r="7" spans="1:6">
      <c r="B7" s="146"/>
      <c r="C7" s="1" t="s">
        <v>252</v>
      </c>
      <c r="D7" s="110">
        <v>30.4</v>
      </c>
      <c r="E7" s="110">
        <v>28</v>
      </c>
      <c r="F7" s="110">
        <v>36.799999999999997</v>
      </c>
    </row>
    <row r="8" spans="1:6">
      <c r="B8" s="1" t="s">
        <v>255</v>
      </c>
      <c r="C8" s="1" t="s">
        <v>253</v>
      </c>
      <c r="D8" s="110">
        <v>24.2</v>
      </c>
      <c r="E8" s="110">
        <v>18.5</v>
      </c>
      <c r="F8" s="110">
        <v>20.7</v>
      </c>
    </row>
  </sheetData>
  <mergeCells count="2">
    <mergeCell ref="B5:B7"/>
    <mergeCell ref="D3:F3"/>
  </mergeCells>
  <phoneticPr fontId="8" type="noConversion"/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workbookViewId="0">
      <selection activeCell="C9" sqref="C9"/>
    </sheetView>
  </sheetViews>
  <sheetFormatPr defaultColWidth="11.5546875" defaultRowHeight="14.4"/>
  <cols>
    <col min="1" max="1" width="21.109375" customWidth="1"/>
  </cols>
  <sheetData>
    <row r="2" spans="1:5">
      <c r="A2" t="s">
        <v>260</v>
      </c>
      <c r="B2" s="1"/>
      <c r="C2" s="128" t="s">
        <v>22</v>
      </c>
      <c r="D2" s="128"/>
      <c r="E2" s="128"/>
    </row>
    <row r="3" spans="1:5">
      <c r="B3" s="146" t="s">
        <v>226</v>
      </c>
      <c r="C3" s="1" t="s">
        <v>256</v>
      </c>
      <c r="D3" s="1" t="s">
        <v>257</v>
      </c>
      <c r="E3" s="1" t="s">
        <v>258</v>
      </c>
    </row>
    <row r="4" spans="1:5">
      <c r="B4" s="146"/>
      <c r="C4" s="102">
        <v>8.5</v>
      </c>
      <c r="D4" s="102">
        <v>7</v>
      </c>
      <c r="E4" s="102">
        <v>10.199999999999999</v>
      </c>
    </row>
    <row r="5" spans="1:5">
      <c r="B5" s="146"/>
      <c r="C5" s="1" t="s">
        <v>242</v>
      </c>
      <c r="D5" s="1" t="s">
        <v>243</v>
      </c>
      <c r="E5" s="1" t="s">
        <v>244</v>
      </c>
    </row>
    <row r="6" spans="1:5">
      <c r="B6" s="146"/>
      <c r="C6" s="102">
        <v>3.2</v>
      </c>
      <c r="D6" s="102">
        <v>12.2</v>
      </c>
      <c r="E6" s="102">
        <v>3.1</v>
      </c>
    </row>
  </sheetData>
  <mergeCells count="2">
    <mergeCell ref="B3:B6"/>
    <mergeCell ref="C2:E2"/>
  </mergeCells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J26" sqref="J26"/>
    </sheetView>
  </sheetViews>
  <sheetFormatPr defaultColWidth="11.5546875" defaultRowHeight="14.4"/>
  <cols>
    <col min="1" max="1" width="23.77734375" customWidth="1"/>
    <col min="3" max="3" width="11.44140625" customWidth="1"/>
    <col min="4" max="4" width="10.77734375" customWidth="1"/>
    <col min="5" max="5" width="11.109375" customWidth="1"/>
    <col min="8" max="8" width="13.44140625" customWidth="1"/>
    <col min="9" max="9" width="18.33203125" customWidth="1"/>
    <col min="10" max="10" width="18.77734375" customWidth="1"/>
    <col min="11" max="11" width="14.44140625" customWidth="1"/>
    <col min="12" max="12" width="14.6640625" customWidth="1"/>
    <col min="13" max="14" width="15.33203125" customWidth="1"/>
    <col min="15" max="15" width="14.77734375" customWidth="1"/>
    <col min="16" max="16" width="15.109375" customWidth="1"/>
  </cols>
  <sheetData>
    <row r="2" spans="1:13">
      <c r="B2" t="s">
        <v>225</v>
      </c>
    </row>
    <row r="3" spans="1:13">
      <c r="A3" t="s">
        <v>235</v>
      </c>
      <c r="B3" s="1"/>
      <c r="C3" s="144" t="s">
        <v>205</v>
      </c>
      <c r="D3" s="144"/>
      <c r="E3" s="144"/>
      <c r="F3" s="144" t="s">
        <v>207</v>
      </c>
      <c r="G3" s="144"/>
      <c r="H3" s="144"/>
      <c r="I3" s="144" t="s">
        <v>217</v>
      </c>
      <c r="J3" s="144"/>
      <c r="K3" s="144"/>
      <c r="L3" s="144"/>
      <c r="M3" s="144"/>
    </row>
    <row r="4" spans="1:13">
      <c r="B4" s="1" t="s">
        <v>226</v>
      </c>
      <c r="C4" s="105" t="s">
        <v>202</v>
      </c>
      <c r="D4" s="105" t="s">
        <v>203</v>
      </c>
      <c r="E4" s="105" t="s">
        <v>204</v>
      </c>
      <c r="F4" s="105" t="s">
        <v>208</v>
      </c>
      <c r="G4" s="105" t="s">
        <v>209</v>
      </c>
      <c r="H4" s="105" t="s">
        <v>210</v>
      </c>
      <c r="I4" s="105" t="s">
        <v>211</v>
      </c>
      <c r="J4" s="105" t="s">
        <v>212</v>
      </c>
      <c r="K4" s="105" t="s">
        <v>213</v>
      </c>
      <c r="L4" s="105" t="s">
        <v>214</v>
      </c>
      <c r="M4" s="105" t="s">
        <v>215</v>
      </c>
    </row>
    <row r="5" spans="1:13">
      <c r="B5" s="1" t="s">
        <v>218</v>
      </c>
      <c r="C5" s="105">
        <v>3.16</v>
      </c>
      <c r="D5" s="105">
        <v>6.01</v>
      </c>
      <c r="E5" s="105">
        <v>24.4</v>
      </c>
      <c r="F5" s="105">
        <v>7.52</v>
      </c>
      <c r="G5" s="105">
        <v>26.1</v>
      </c>
      <c r="H5" s="105">
        <v>20</v>
      </c>
      <c r="I5" s="105">
        <v>0.88</v>
      </c>
      <c r="J5" s="105">
        <v>1.22</v>
      </c>
      <c r="K5" s="105">
        <v>2.23</v>
      </c>
      <c r="L5" s="105">
        <v>1.52</v>
      </c>
      <c r="M5" s="105">
        <v>39.4</v>
      </c>
    </row>
    <row r="6" spans="1:13">
      <c r="B6" s="1" t="s">
        <v>219</v>
      </c>
      <c r="C6" s="105">
        <v>4.88</v>
      </c>
      <c r="D6" s="105">
        <v>8.56</v>
      </c>
      <c r="E6" s="105">
        <v>29.9</v>
      </c>
      <c r="F6" s="105">
        <v>8.2200000000000006</v>
      </c>
      <c r="G6" s="105">
        <v>26.6</v>
      </c>
      <c r="H6" s="105">
        <v>19.899999999999999</v>
      </c>
      <c r="I6" s="105">
        <v>0.06</v>
      </c>
      <c r="J6" s="105">
        <v>0.11</v>
      </c>
      <c r="K6" s="105">
        <v>1.84</v>
      </c>
      <c r="L6" s="105">
        <v>1.59</v>
      </c>
      <c r="M6" s="105">
        <v>49</v>
      </c>
    </row>
    <row r="7" spans="1:13">
      <c r="B7" s="1" t="s">
        <v>220</v>
      </c>
      <c r="C7" s="105">
        <v>4.49</v>
      </c>
      <c r="D7" s="105">
        <v>6.79</v>
      </c>
      <c r="E7" s="105">
        <v>32.4</v>
      </c>
      <c r="F7" s="105">
        <v>8</v>
      </c>
      <c r="G7" s="105">
        <v>26</v>
      </c>
      <c r="H7" s="105">
        <v>19.399999999999999</v>
      </c>
      <c r="I7" s="105">
        <v>7.0000000000000007E-2</v>
      </c>
      <c r="J7" s="105">
        <v>0.45</v>
      </c>
      <c r="K7" s="105">
        <v>0.83</v>
      </c>
      <c r="L7" s="105">
        <v>1.39</v>
      </c>
      <c r="M7" s="105">
        <v>46.6</v>
      </c>
    </row>
    <row r="8" spans="1:13">
      <c r="B8" s="1" t="s">
        <v>221</v>
      </c>
      <c r="C8" s="105">
        <v>5.39</v>
      </c>
      <c r="D8" s="105">
        <v>6.43</v>
      </c>
      <c r="E8" s="105">
        <v>25.2</v>
      </c>
      <c r="F8" s="105">
        <v>4.76</v>
      </c>
      <c r="G8" s="105">
        <v>17.5</v>
      </c>
      <c r="H8" s="105">
        <v>30.4</v>
      </c>
      <c r="I8" s="105">
        <v>0.24</v>
      </c>
      <c r="J8" s="105">
        <v>0.57999999999999996</v>
      </c>
      <c r="K8" s="105">
        <v>0.85</v>
      </c>
      <c r="L8" s="105">
        <v>2.12</v>
      </c>
      <c r="M8" s="105">
        <v>37.4</v>
      </c>
    </row>
    <row r="9" spans="1:13">
      <c r="B9" s="1" t="s">
        <v>222</v>
      </c>
      <c r="C9" s="105">
        <v>5.34</v>
      </c>
      <c r="D9" s="105">
        <v>4.84</v>
      </c>
      <c r="E9" s="105">
        <v>36</v>
      </c>
      <c r="F9" s="105">
        <v>7.47</v>
      </c>
      <c r="G9" s="105">
        <v>16.100000000000001</v>
      </c>
      <c r="H9" s="105">
        <v>14.7</v>
      </c>
      <c r="I9" s="105">
        <v>0.21</v>
      </c>
      <c r="J9" s="105">
        <v>0.23</v>
      </c>
      <c r="K9" s="105">
        <v>0.26</v>
      </c>
      <c r="L9" s="105">
        <v>0.63</v>
      </c>
      <c r="M9" s="105">
        <v>29.4</v>
      </c>
    </row>
    <row r="10" spans="1:13">
      <c r="B10" s="1" t="s">
        <v>223</v>
      </c>
      <c r="C10" s="105">
        <v>6.56</v>
      </c>
      <c r="D10" s="105">
        <v>7.62</v>
      </c>
      <c r="E10" s="105">
        <v>38.5</v>
      </c>
      <c r="F10" s="105">
        <v>7.74</v>
      </c>
      <c r="G10" s="105">
        <v>17.899999999999999</v>
      </c>
      <c r="H10" s="105">
        <v>16.5</v>
      </c>
      <c r="I10" s="105">
        <v>0.14000000000000001</v>
      </c>
      <c r="J10" s="105">
        <v>0.22</v>
      </c>
      <c r="K10" s="105">
        <v>0.25</v>
      </c>
      <c r="L10" s="105">
        <v>0.69</v>
      </c>
      <c r="M10" s="105">
        <v>34.299999999999997</v>
      </c>
    </row>
    <row r="12" spans="1:13">
      <c r="A12" t="s">
        <v>236</v>
      </c>
      <c r="B12" s="1"/>
      <c r="C12" s="144" t="s">
        <v>205</v>
      </c>
      <c r="D12" s="144"/>
      <c r="E12" s="144"/>
      <c r="F12" s="145" t="s">
        <v>206</v>
      </c>
      <c r="G12" s="145"/>
      <c r="H12" s="145" t="s">
        <v>216</v>
      </c>
      <c r="I12" s="145"/>
    </row>
    <row r="13" spans="1:13">
      <c r="B13" s="1" t="s">
        <v>226</v>
      </c>
      <c r="C13" s="105" t="s">
        <v>202</v>
      </c>
      <c r="D13" s="105" t="s">
        <v>203</v>
      </c>
      <c r="E13" s="105" t="s">
        <v>204</v>
      </c>
      <c r="F13" s="105" t="s">
        <v>208</v>
      </c>
      <c r="G13" s="105" t="s">
        <v>209</v>
      </c>
      <c r="H13" s="105" t="s">
        <v>213</v>
      </c>
      <c r="I13" s="105" t="s">
        <v>214</v>
      </c>
    </row>
    <row r="14" spans="1:13" ht="15.6">
      <c r="B14" s="1" t="s">
        <v>227</v>
      </c>
      <c r="C14" s="106">
        <v>0.26</v>
      </c>
      <c r="D14" s="106">
        <v>1.99</v>
      </c>
      <c r="E14" s="106">
        <v>47.5</v>
      </c>
      <c r="F14" s="106">
        <v>27.9</v>
      </c>
      <c r="G14" s="106">
        <v>40.1</v>
      </c>
      <c r="H14" s="106">
        <v>0.1</v>
      </c>
      <c r="I14" s="106">
        <v>0.27</v>
      </c>
    </row>
    <row r="15" spans="1:13" ht="15.6">
      <c r="B15" s="1" t="s">
        <v>228</v>
      </c>
      <c r="C15" s="106">
        <v>0.19</v>
      </c>
      <c r="D15" s="106">
        <v>1.01</v>
      </c>
      <c r="E15" s="106">
        <v>41.3</v>
      </c>
      <c r="F15" s="106">
        <v>28.5</v>
      </c>
      <c r="G15" s="106">
        <v>42.5</v>
      </c>
      <c r="H15" s="106">
        <v>0.41</v>
      </c>
      <c r="I15" s="106">
        <v>0.31</v>
      </c>
    </row>
    <row r="16" spans="1:13" ht="15.6">
      <c r="B16" s="1" t="s">
        <v>229</v>
      </c>
      <c r="C16" s="106">
        <v>0.35</v>
      </c>
      <c r="D16" s="106">
        <v>1.27</v>
      </c>
      <c r="E16" s="106">
        <v>46.9</v>
      </c>
      <c r="F16" s="106">
        <v>27.4</v>
      </c>
      <c r="G16" s="106">
        <v>49.8</v>
      </c>
      <c r="H16" s="106">
        <v>0.23</v>
      </c>
      <c r="I16" s="106">
        <v>0.02</v>
      </c>
    </row>
    <row r="17" spans="2:9" ht="15.6">
      <c r="B17" s="1" t="s">
        <v>230</v>
      </c>
      <c r="C17" s="106">
        <v>0.03</v>
      </c>
      <c r="D17" s="106">
        <v>0.96</v>
      </c>
      <c r="E17" s="106">
        <v>29.8</v>
      </c>
      <c r="F17" s="106">
        <v>21.8</v>
      </c>
      <c r="G17" s="106">
        <v>38.4</v>
      </c>
      <c r="H17" s="106">
        <v>0.31</v>
      </c>
      <c r="I17" s="106">
        <v>0.63</v>
      </c>
    </row>
  </sheetData>
  <mergeCells count="6">
    <mergeCell ref="I3:M3"/>
    <mergeCell ref="F3:H3"/>
    <mergeCell ref="C3:E3"/>
    <mergeCell ref="C12:E12"/>
    <mergeCell ref="F12:G12"/>
    <mergeCell ref="H12:I12"/>
  </mergeCells>
  <phoneticPr fontId="8" type="noConversion"/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"/>
  <sheetViews>
    <sheetView workbookViewId="0">
      <selection activeCell="C12" sqref="C12:J12"/>
    </sheetView>
  </sheetViews>
  <sheetFormatPr defaultColWidth="11.5546875" defaultRowHeight="14.4"/>
  <cols>
    <col min="1" max="1" width="31.109375" customWidth="1"/>
    <col min="2" max="2" width="45.44140625" customWidth="1"/>
    <col min="11" max="11" width="13" bestFit="1" customWidth="1"/>
  </cols>
  <sheetData>
    <row r="4" spans="1:11">
      <c r="A4" t="s">
        <v>267</v>
      </c>
      <c r="B4" s="91"/>
      <c r="C4" s="147" t="s">
        <v>261</v>
      </c>
      <c r="D4" s="148"/>
      <c r="E4" s="148"/>
      <c r="F4" s="149"/>
      <c r="G4" s="147" t="s">
        <v>262</v>
      </c>
      <c r="H4" s="148"/>
      <c r="I4" s="148"/>
      <c r="J4" s="149"/>
    </row>
    <row r="5" spans="1:11">
      <c r="B5" s="94"/>
      <c r="C5" s="95" t="s">
        <v>241</v>
      </c>
      <c r="D5" s="95" t="s">
        <v>4</v>
      </c>
      <c r="E5" s="95" t="s">
        <v>5</v>
      </c>
      <c r="F5" s="95" t="s">
        <v>41</v>
      </c>
      <c r="G5" s="95" t="s">
        <v>241</v>
      </c>
      <c r="H5" s="95" t="s">
        <v>4</v>
      </c>
      <c r="I5" s="95" t="s">
        <v>5</v>
      </c>
      <c r="J5" s="95" t="s">
        <v>41</v>
      </c>
      <c r="K5" s="103" t="s">
        <v>201</v>
      </c>
    </row>
    <row r="6" spans="1:11">
      <c r="B6" s="94" t="s">
        <v>263</v>
      </c>
      <c r="C6" s="99">
        <v>1479</v>
      </c>
      <c r="D6" s="99">
        <v>1430</v>
      </c>
      <c r="E6" s="99">
        <v>1525</v>
      </c>
      <c r="F6" s="99">
        <v>1357</v>
      </c>
      <c r="G6" s="99">
        <v>236</v>
      </c>
      <c r="H6" s="95">
        <v>431.5</v>
      </c>
      <c r="I6" s="95">
        <v>361.5</v>
      </c>
      <c r="J6" s="95">
        <v>250</v>
      </c>
      <c r="K6" s="115">
        <f>TTEST(C6:F6,G6:J6,2,2)</f>
        <v>1.3087312884034855E-6</v>
      </c>
    </row>
    <row r="7" spans="1:11" ht="16.2">
      <c r="B7" s="94" t="s">
        <v>264</v>
      </c>
      <c r="C7" s="99">
        <v>231</v>
      </c>
      <c r="D7" s="99">
        <v>186</v>
      </c>
      <c r="E7" s="99">
        <v>207</v>
      </c>
      <c r="F7" s="99">
        <v>176</v>
      </c>
      <c r="G7" s="99">
        <v>85</v>
      </c>
      <c r="H7" s="99">
        <v>103</v>
      </c>
      <c r="I7" s="99">
        <v>74</v>
      </c>
      <c r="J7" s="99">
        <v>86</v>
      </c>
      <c r="K7" s="115">
        <f t="shared" ref="K7:K9" si="0">TTEST(C7:F7,G7:J7,2,2)</f>
        <v>1.632472832503252E-4</v>
      </c>
    </row>
    <row r="8" spans="1:11" ht="16.05" customHeight="1">
      <c r="B8" s="94" t="s">
        <v>265</v>
      </c>
      <c r="C8" s="99">
        <v>170</v>
      </c>
      <c r="D8" s="99">
        <v>201</v>
      </c>
      <c r="E8" s="99">
        <v>158</v>
      </c>
      <c r="F8" s="95"/>
      <c r="G8" s="99">
        <v>162</v>
      </c>
      <c r="H8" s="99">
        <v>197</v>
      </c>
      <c r="I8" s="99">
        <v>201</v>
      </c>
      <c r="J8" s="95"/>
      <c r="K8" s="115">
        <f t="shared" si="0"/>
        <v>0.59309644139830608</v>
      </c>
    </row>
    <row r="9" spans="1:11" ht="16.05" customHeight="1">
      <c r="B9" s="94" t="s">
        <v>266</v>
      </c>
      <c r="C9" s="99">
        <v>224</v>
      </c>
      <c r="D9" s="99">
        <v>177</v>
      </c>
      <c r="E9" s="99">
        <v>173</v>
      </c>
      <c r="F9" s="95"/>
      <c r="G9" s="99">
        <v>106</v>
      </c>
      <c r="H9" s="99">
        <v>138</v>
      </c>
      <c r="I9" s="99">
        <v>123</v>
      </c>
      <c r="J9" s="99">
        <v>137</v>
      </c>
      <c r="K9" s="115">
        <f t="shared" si="0"/>
        <v>1.0287588979879664E-2</v>
      </c>
    </row>
    <row r="12" spans="1:11">
      <c r="A12" t="s">
        <v>285</v>
      </c>
      <c r="B12" s="116"/>
      <c r="C12" s="150" t="s">
        <v>284</v>
      </c>
      <c r="D12" s="150"/>
      <c r="E12" s="150"/>
      <c r="F12" s="150"/>
      <c r="G12" s="150"/>
      <c r="H12" s="150"/>
      <c r="I12" s="150"/>
      <c r="J12" s="150"/>
    </row>
    <row r="13" spans="1:11">
      <c r="B13" s="116"/>
      <c r="C13" s="116" t="s">
        <v>276</v>
      </c>
      <c r="D13" s="116" t="s">
        <v>277</v>
      </c>
      <c r="E13" s="116" t="s">
        <v>278</v>
      </c>
      <c r="F13" s="116" t="s">
        <v>279</v>
      </c>
      <c r="G13" s="116" t="s">
        <v>280</v>
      </c>
      <c r="H13" s="116" t="s">
        <v>281</v>
      </c>
      <c r="I13" s="116" t="s">
        <v>282</v>
      </c>
      <c r="J13" s="116" t="s">
        <v>283</v>
      </c>
    </row>
    <row r="14" spans="1:11">
      <c r="B14" s="119" t="s">
        <v>268</v>
      </c>
      <c r="C14" s="119">
        <v>1.1029697197868631</v>
      </c>
      <c r="D14" s="120">
        <v>1.0991169999999999</v>
      </c>
      <c r="E14" s="120">
        <v>0.97042806000000004</v>
      </c>
      <c r="F14" s="120">
        <v>1.147564</v>
      </c>
      <c r="G14" s="120">
        <v>0.89048755300000004</v>
      </c>
      <c r="H14" s="120">
        <v>1.135653</v>
      </c>
      <c r="I14" s="120">
        <v>1.1587609999999999</v>
      </c>
      <c r="J14" s="120">
        <v>1.2061139999999999</v>
      </c>
    </row>
    <row r="15" spans="1:11">
      <c r="B15" s="119" t="s">
        <v>269</v>
      </c>
      <c r="C15" s="119">
        <v>1.1324315186566682</v>
      </c>
      <c r="D15" s="120">
        <v>1.0393669999999999</v>
      </c>
      <c r="E15" s="120">
        <v>1.0983554250000001</v>
      </c>
      <c r="F15" s="120">
        <v>1.0405279999999999</v>
      </c>
      <c r="G15" s="120">
        <v>1.04346575</v>
      </c>
      <c r="H15" s="120">
        <v>1.029282</v>
      </c>
      <c r="I15" s="120">
        <v>1.0758799999999999</v>
      </c>
      <c r="J15" s="120">
        <v>1.15852</v>
      </c>
    </row>
    <row r="16" spans="1:11">
      <c r="B16" s="119" t="s">
        <v>270</v>
      </c>
      <c r="C16" s="119">
        <v>0.87767313744864728</v>
      </c>
      <c r="D16" s="120">
        <v>0.96419900000000003</v>
      </c>
      <c r="E16" s="120">
        <v>0.927027249</v>
      </c>
      <c r="F16" s="120">
        <v>0.87406799999999996</v>
      </c>
      <c r="G16" s="120">
        <v>1.009199398</v>
      </c>
      <c r="H16" s="120">
        <v>0.90584799999999999</v>
      </c>
      <c r="I16" s="120">
        <v>0.83470900000000003</v>
      </c>
      <c r="J16" s="120">
        <v>0.84000799999999998</v>
      </c>
    </row>
    <row r="17" spans="2:10">
      <c r="B17" s="119" t="s">
        <v>271</v>
      </c>
      <c r="C17" s="119">
        <v>0.91220333455986469</v>
      </c>
      <c r="D17" s="120">
        <v>0.907864</v>
      </c>
      <c r="E17" s="120">
        <v>1.012048335</v>
      </c>
      <c r="F17" s="120">
        <v>0.95812900000000001</v>
      </c>
      <c r="G17" s="120">
        <v>1.0663922139999999</v>
      </c>
      <c r="H17" s="120">
        <v>0.94442000000000004</v>
      </c>
      <c r="I17" s="120">
        <v>0.96096499999999996</v>
      </c>
      <c r="J17" s="120">
        <v>0.85197100000000003</v>
      </c>
    </row>
    <row r="18" spans="2:10">
      <c r="B18" s="117" t="s">
        <v>272</v>
      </c>
      <c r="C18" s="117">
        <v>0.76291057057608136</v>
      </c>
      <c r="D18" s="118">
        <v>1.4243209999999999</v>
      </c>
      <c r="E18" s="118">
        <v>0.38318444400000001</v>
      </c>
      <c r="F18" s="118">
        <v>0.53897600000000001</v>
      </c>
      <c r="G18" s="118">
        <v>0.199159435</v>
      </c>
      <c r="H18" s="118">
        <v>0.74271799999999999</v>
      </c>
      <c r="I18" s="118">
        <v>0.37767699999999998</v>
      </c>
      <c r="J18" s="118">
        <v>7.5755000000000003E-2</v>
      </c>
    </row>
    <row r="19" spans="2:10">
      <c r="B19" s="117" t="s">
        <v>273</v>
      </c>
      <c r="C19" s="117">
        <v>0.89136536050063919</v>
      </c>
      <c r="D19" s="118">
        <v>1.255755</v>
      </c>
      <c r="E19" s="118">
        <v>0.31467978000000002</v>
      </c>
      <c r="F19" s="118">
        <v>0.68835599999999997</v>
      </c>
      <c r="G19" s="118">
        <v>0.25046696200000002</v>
      </c>
      <c r="H19" s="118">
        <v>0.70257999999999998</v>
      </c>
      <c r="I19" s="118">
        <v>0.46130900000000002</v>
      </c>
      <c r="J19" s="118">
        <v>0.13855899999999999</v>
      </c>
    </row>
    <row r="20" spans="2:10">
      <c r="B20" s="117" t="s">
        <v>274</v>
      </c>
      <c r="C20" s="117">
        <v>0.98132221446204204</v>
      </c>
      <c r="D20" s="118">
        <v>1.4241379999999999</v>
      </c>
      <c r="E20" s="118">
        <v>0.36647965599999999</v>
      </c>
      <c r="F20" s="118">
        <v>0.79604900000000001</v>
      </c>
      <c r="G20" s="118">
        <v>0.35937844400000002</v>
      </c>
      <c r="H20" s="118">
        <v>0.743452</v>
      </c>
      <c r="I20" s="118">
        <v>0.42394300000000001</v>
      </c>
      <c r="J20" s="118">
        <v>0.13500400000000001</v>
      </c>
    </row>
    <row r="21" spans="2:10">
      <c r="B21" s="117" t="s">
        <v>275</v>
      </c>
      <c r="C21" s="117">
        <v>0.7722937410009274</v>
      </c>
      <c r="D21" s="118">
        <v>0.85316400000000003</v>
      </c>
      <c r="E21" s="118">
        <v>0.33964871600000002</v>
      </c>
      <c r="F21" s="118">
        <v>0.89552399999999999</v>
      </c>
      <c r="G21" s="118">
        <v>0.338566796</v>
      </c>
      <c r="H21" s="118">
        <v>0.64540299999999995</v>
      </c>
      <c r="I21" s="118">
        <v>0.34421200000000002</v>
      </c>
      <c r="J21" s="118">
        <v>0.16072</v>
      </c>
    </row>
    <row r="22" spans="2:10">
      <c r="C22" s="128" t="s">
        <v>9</v>
      </c>
      <c r="D22" s="128"/>
      <c r="E22" s="128"/>
      <c r="F22" s="128"/>
      <c r="G22" s="128"/>
      <c r="H22" s="128"/>
      <c r="I22" s="128"/>
      <c r="J22" s="128"/>
    </row>
    <row r="23" spans="2:10">
      <c r="C23" s="1">
        <f>TTEST(C14:C17,C18:C21,2,2)</f>
        <v>0.11324725188608227</v>
      </c>
      <c r="D23" s="1">
        <f t="shared" ref="D23:J23" si="1">TTEST(D14:D17,D18:D21,2,2)</f>
        <v>0.14442119919644522</v>
      </c>
      <c r="E23" s="1">
        <f t="shared" si="1"/>
        <v>3.183137425695939E-6</v>
      </c>
      <c r="F23" s="1">
        <f t="shared" si="1"/>
        <v>2.8649237527331263E-2</v>
      </c>
      <c r="G23" s="1">
        <f t="shared" si="1"/>
        <v>1.1716700968403623E-5</v>
      </c>
      <c r="H23" s="1">
        <f t="shared" si="1"/>
        <v>1.8700238553742139E-3</v>
      </c>
      <c r="I23" s="1">
        <f t="shared" si="1"/>
        <v>1.9295440021154637E-4</v>
      </c>
      <c r="J23" s="1">
        <f t="shared" si="1"/>
        <v>1.0995997830325969E-4</v>
      </c>
    </row>
  </sheetData>
  <mergeCells count="4">
    <mergeCell ref="C4:F4"/>
    <mergeCell ref="G4:J4"/>
    <mergeCell ref="C12:J12"/>
    <mergeCell ref="C22:J22"/>
  </mergeCells>
  <phoneticPr fontId="8" type="noConversion"/>
  <pageMargins left="0.7" right="0.7" top="0.75" bottom="0.75" header="0.3" footer="0.3"/>
  <pageSetup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24"/>
  <sheetViews>
    <sheetView topLeftCell="A5" zoomScale="73" zoomScaleNormal="73" workbookViewId="0">
      <selection activeCell="H34" sqref="H34"/>
    </sheetView>
  </sheetViews>
  <sheetFormatPr defaultColWidth="11.5546875" defaultRowHeight="14.4"/>
  <cols>
    <col min="1" max="1" width="29" customWidth="1"/>
    <col min="2" max="2" width="40.77734375" customWidth="1"/>
  </cols>
  <sheetData>
    <row r="3" spans="1:23">
      <c r="A3" t="s">
        <v>290</v>
      </c>
      <c r="B3" s="91"/>
      <c r="C3" s="147" t="s">
        <v>315</v>
      </c>
      <c r="D3" s="148"/>
      <c r="E3" s="148"/>
      <c r="F3" s="148"/>
      <c r="G3" s="149"/>
      <c r="H3" s="147" t="s">
        <v>289</v>
      </c>
      <c r="I3" s="148"/>
      <c r="J3" s="148"/>
      <c r="K3" s="148"/>
      <c r="L3" s="149"/>
      <c r="M3" s="90"/>
    </row>
    <row r="4" spans="1:23">
      <c r="B4" s="94"/>
      <c r="C4" s="95" t="s">
        <v>241</v>
      </c>
      <c r="D4" s="95" t="s">
        <v>4</v>
      </c>
      <c r="E4" s="95" t="s">
        <v>5</v>
      </c>
      <c r="F4" s="95" t="s">
        <v>41</v>
      </c>
      <c r="G4" s="95" t="s">
        <v>42</v>
      </c>
      <c r="H4" s="95" t="s">
        <v>241</v>
      </c>
      <c r="I4" s="95" t="s">
        <v>4</v>
      </c>
      <c r="J4" s="95" t="s">
        <v>5</v>
      </c>
      <c r="K4" s="95" t="s">
        <v>41</v>
      </c>
      <c r="L4" s="95" t="s">
        <v>42</v>
      </c>
      <c r="M4" s="93" t="s">
        <v>201</v>
      </c>
    </row>
    <row r="5" spans="1:23" ht="16.2">
      <c r="B5" s="94" t="s">
        <v>286</v>
      </c>
      <c r="C5" s="99">
        <v>16</v>
      </c>
      <c r="D5" s="99">
        <v>18</v>
      </c>
      <c r="E5" s="99">
        <v>21</v>
      </c>
      <c r="F5" s="99">
        <v>17</v>
      </c>
      <c r="G5" s="99">
        <v>15</v>
      </c>
      <c r="H5" s="99">
        <v>18</v>
      </c>
      <c r="I5" s="99">
        <v>17</v>
      </c>
      <c r="J5" s="99">
        <v>21</v>
      </c>
      <c r="K5" s="99">
        <v>20</v>
      </c>
      <c r="L5" s="99">
        <v>22</v>
      </c>
      <c r="M5" s="95">
        <f>TTEST(C5:G5,H5:K5,2,2)</f>
        <v>0.2957996101505771</v>
      </c>
    </row>
    <row r="6" spans="1:23">
      <c r="B6" s="94" t="s">
        <v>287</v>
      </c>
      <c r="C6" s="99">
        <v>8</v>
      </c>
      <c r="D6" s="99">
        <v>18</v>
      </c>
      <c r="E6" s="99">
        <v>27</v>
      </c>
      <c r="F6" s="99">
        <v>20</v>
      </c>
      <c r="G6" s="99">
        <v>10</v>
      </c>
      <c r="H6" s="99">
        <v>16</v>
      </c>
      <c r="I6" s="99">
        <v>8</v>
      </c>
      <c r="J6" s="99">
        <v>18</v>
      </c>
      <c r="K6" s="99">
        <v>13</v>
      </c>
      <c r="L6" s="99">
        <v>8</v>
      </c>
      <c r="M6" s="95">
        <f t="shared" ref="M6:M7" si="0">TTEST(C6:G6,H6:K6,2,2)</f>
        <v>0.53436471888267945</v>
      </c>
    </row>
    <row r="7" spans="1:23">
      <c r="B7" s="94" t="s">
        <v>288</v>
      </c>
      <c r="C7" s="99">
        <v>102</v>
      </c>
      <c r="D7" s="99">
        <v>97</v>
      </c>
      <c r="E7" s="99">
        <v>113</v>
      </c>
      <c r="F7" s="99">
        <v>119</v>
      </c>
      <c r="G7" s="99">
        <v>113</v>
      </c>
      <c r="H7" s="99">
        <v>58</v>
      </c>
      <c r="I7" s="99">
        <v>24</v>
      </c>
      <c r="J7" s="99">
        <v>37</v>
      </c>
      <c r="K7" s="99">
        <v>53</v>
      </c>
      <c r="L7" s="99">
        <v>43</v>
      </c>
      <c r="M7" s="95">
        <f t="shared" si="0"/>
        <v>8.9624876042824892E-5</v>
      </c>
    </row>
    <row r="10" spans="1:23">
      <c r="C10" s="151" t="s">
        <v>105</v>
      </c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</row>
    <row r="11" spans="1:23">
      <c r="A11" t="s">
        <v>327</v>
      </c>
      <c r="B11" s="116"/>
      <c r="C11" s="116" t="s">
        <v>276</v>
      </c>
      <c r="D11" s="116" t="s">
        <v>278</v>
      </c>
      <c r="E11" s="116" t="s">
        <v>279</v>
      </c>
      <c r="F11" s="116" t="s">
        <v>280</v>
      </c>
      <c r="G11" s="116" t="s">
        <v>281</v>
      </c>
      <c r="H11" s="121" t="s">
        <v>305</v>
      </c>
      <c r="I11" s="121" t="s">
        <v>306</v>
      </c>
      <c r="J11" s="121" t="s">
        <v>301</v>
      </c>
      <c r="K11" s="121" t="s">
        <v>302</v>
      </c>
      <c r="L11" s="121" t="s">
        <v>303</v>
      </c>
      <c r="M11" s="121" t="s">
        <v>304</v>
      </c>
      <c r="N11" s="121" t="s">
        <v>307</v>
      </c>
      <c r="O11" s="121" t="s">
        <v>282</v>
      </c>
      <c r="P11" s="121" t="s">
        <v>283</v>
      </c>
      <c r="Q11" s="121" t="s">
        <v>308</v>
      </c>
      <c r="R11" s="121" t="s">
        <v>309</v>
      </c>
      <c r="S11" s="121" t="s">
        <v>310</v>
      </c>
      <c r="T11" s="121" t="s">
        <v>311</v>
      </c>
      <c r="U11" s="121" t="s">
        <v>312</v>
      </c>
      <c r="V11" s="121" t="s">
        <v>313</v>
      </c>
      <c r="W11" s="121" t="s">
        <v>314</v>
      </c>
    </row>
    <row r="12" spans="1:23">
      <c r="B12" s="119" t="s">
        <v>316</v>
      </c>
      <c r="C12" s="119">
        <v>1.046529364732137</v>
      </c>
      <c r="D12" s="122">
        <v>1.0112490000000001</v>
      </c>
      <c r="E12" s="122">
        <v>0.99829400000000001</v>
      </c>
      <c r="F12" s="122">
        <v>0.79409700000000005</v>
      </c>
      <c r="G12" s="122">
        <v>0.90663211600000004</v>
      </c>
      <c r="H12" s="122">
        <v>1.0936729999999999</v>
      </c>
      <c r="I12" s="123">
        <v>0.84934900000000002</v>
      </c>
      <c r="J12" s="122">
        <v>1.017608031</v>
      </c>
      <c r="K12" s="122">
        <v>1.049876</v>
      </c>
      <c r="L12" s="122">
        <v>1.0690803710000001</v>
      </c>
      <c r="M12" s="124">
        <v>0.79567600000000005</v>
      </c>
      <c r="N12" s="124">
        <v>0.82880100000000001</v>
      </c>
      <c r="O12" s="122">
        <v>1.1177859999999999</v>
      </c>
      <c r="P12" s="122">
        <v>0.93875799999999998</v>
      </c>
      <c r="Q12" s="122">
        <v>0.89256500000000005</v>
      </c>
      <c r="R12" s="122">
        <v>0.753224</v>
      </c>
      <c r="S12" s="122">
        <v>0.83641500000000002</v>
      </c>
      <c r="T12" s="122">
        <v>0.96875500000000003</v>
      </c>
      <c r="U12" s="122">
        <v>0.852047844</v>
      </c>
      <c r="V12" s="122">
        <v>1.2701290000000001</v>
      </c>
      <c r="W12" s="122">
        <v>1.1105201579999999</v>
      </c>
    </row>
    <row r="13" spans="1:23">
      <c r="B13" s="119" t="s">
        <v>317</v>
      </c>
      <c r="C13" s="119">
        <v>0.90628697504557021</v>
      </c>
      <c r="D13" s="122">
        <v>1.620762</v>
      </c>
      <c r="E13" s="122">
        <v>1.331304</v>
      </c>
      <c r="F13" s="122">
        <v>1.50467</v>
      </c>
      <c r="G13" s="122">
        <v>1.0934210310000001</v>
      </c>
      <c r="H13" s="122">
        <v>1.8036030000000001</v>
      </c>
      <c r="I13" s="123">
        <v>1.0045269999999999</v>
      </c>
      <c r="J13" s="122">
        <v>1.1060696219999999</v>
      </c>
      <c r="K13" s="122">
        <v>1.0266820000000001</v>
      </c>
      <c r="L13" s="122">
        <v>1.1294337679999999</v>
      </c>
      <c r="M13" s="124">
        <v>1.0488360000000001</v>
      </c>
      <c r="N13" s="124">
        <v>1.0371360000000001</v>
      </c>
      <c r="O13" s="122">
        <v>1.0225219999999999</v>
      </c>
      <c r="P13" s="122">
        <v>0.779783</v>
      </c>
      <c r="Q13" s="122">
        <v>1.459398</v>
      </c>
      <c r="R13" s="122">
        <v>1.0044299999999999</v>
      </c>
      <c r="S13" s="122">
        <v>1.124336</v>
      </c>
      <c r="T13" s="122">
        <v>1.2427189999999999</v>
      </c>
      <c r="U13" s="122">
        <v>1.2777476889999999</v>
      </c>
      <c r="V13" s="122">
        <v>1.6055159999999999</v>
      </c>
      <c r="W13" s="122">
        <v>1.2516999579999999</v>
      </c>
    </row>
    <row r="14" spans="1:23">
      <c r="B14" s="119" t="s">
        <v>318</v>
      </c>
      <c r="C14" s="119">
        <v>1.1269819199761448</v>
      </c>
      <c r="D14" s="122">
        <v>0.66572900000000002</v>
      </c>
      <c r="E14" s="122">
        <v>0.80235900000000004</v>
      </c>
      <c r="F14" s="122">
        <v>0.841028</v>
      </c>
      <c r="G14" s="122">
        <v>0.88561810600000002</v>
      </c>
      <c r="H14" s="122">
        <v>0.79265200000000002</v>
      </c>
      <c r="I14" s="123">
        <v>0.92451399999999995</v>
      </c>
      <c r="J14" s="122">
        <v>1.0913234810000001</v>
      </c>
      <c r="K14" s="122">
        <v>1.0684670000000001</v>
      </c>
      <c r="L14" s="122">
        <v>1.0542446059999999</v>
      </c>
      <c r="M14" s="124">
        <v>1.1506620000000001</v>
      </c>
      <c r="N14" s="124">
        <v>1.127877</v>
      </c>
      <c r="O14" s="122">
        <v>1.089364</v>
      </c>
      <c r="P14" s="122">
        <v>1.4024110000000001</v>
      </c>
      <c r="Q14" s="122">
        <v>0.54264199999999996</v>
      </c>
      <c r="R14" s="122">
        <v>1.417397</v>
      </c>
      <c r="S14" s="122">
        <v>1.0835779999999999</v>
      </c>
      <c r="T14" s="122">
        <v>1.180164</v>
      </c>
      <c r="U14" s="122">
        <v>1.0816009579999999</v>
      </c>
      <c r="V14" s="122">
        <v>0.91009200000000001</v>
      </c>
      <c r="W14" s="122">
        <v>1.2581023</v>
      </c>
    </row>
    <row r="15" spans="1:23">
      <c r="B15" s="119" t="s">
        <v>319</v>
      </c>
      <c r="C15" s="119">
        <v>0.95853679345096643</v>
      </c>
      <c r="D15" s="122">
        <v>0.69089900000000004</v>
      </c>
      <c r="E15" s="122">
        <v>0.73366399999999998</v>
      </c>
      <c r="F15" s="122">
        <v>0.75962600000000002</v>
      </c>
      <c r="G15" s="122">
        <v>0.92821469400000001</v>
      </c>
      <c r="H15" s="122">
        <v>0.83909</v>
      </c>
      <c r="I15" s="123">
        <v>1.0997189999999999</v>
      </c>
      <c r="J15" s="122">
        <v>0.90322673499999995</v>
      </c>
      <c r="K15" s="122">
        <v>0.875</v>
      </c>
      <c r="L15" s="122">
        <v>0.95835153900000003</v>
      </c>
      <c r="M15" s="124">
        <v>1.1376820000000001</v>
      </c>
      <c r="N15" s="124">
        <v>1.0410759999999999</v>
      </c>
      <c r="O15" s="122">
        <v>0.85395200000000004</v>
      </c>
      <c r="P15" s="122">
        <v>0.99617800000000001</v>
      </c>
      <c r="Q15" s="122">
        <v>1.0194030000000001</v>
      </c>
      <c r="R15" s="122">
        <v>0.84615099999999999</v>
      </c>
      <c r="S15" s="122">
        <v>0.94273300000000004</v>
      </c>
      <c r="T15" s="122">
        <v>0.80366000000000004</v>
      </c>
      <c r="U15" s="122">
        <v>0.909879985</v>
      </c>
      <c r="V15" s="122">
        <v>0.77723900000000001</v>
      </c>
      <c r="W15" s="122">
        <v>0.73569536400000002</v>
      </c>
    </row>
    <row r="16" spans="1:23">
      <c r="B16" s="119" t="s">
        <v>320</v>
      </c>
      <c r="C16" s="119">
        <v>0.97601637950157838</v>
      </c>
      <c r="D16" s="122">
        <v>1.3265089999999999</v>
      </c>
      <c r="E16" s="122">
        <v>1.2781990000000001</v>
      </c>
      <c r="F16" s="122">
        <v>1.310011</v>
      </c>
      <c r="G16" s="122">
        <v>1.227118637</v>
      </c>
      <c r="H16" s="122">
        <v>0.76222100000000004</v>
      </c>
      <c r="I16" s="123">
        <v>1.152809</v>
      </c>
      <c r="J16" s="122">
        <v>0.90133601799999996</v>
      </c>
      <c r="K16" s="122">
        <v>0.99233199999999999</v>
      </c>
      <c r="L16" s="122">
        <v>0.81971455000000004</v>
      </c>
      <c r="M16" s="124">
        <v>0.91535</v>
      </c>
      <c r="N16" s="124">
        <v>0.99076399999999998</v>
      </c>
      <c r="O16" s="122">
        <v>0.94050599999999995</v>
      </c>
      <c r="P16" s="122">
        <v>0.97782400000000003</v>
      </c>
      <c r="Q16" s="122">
        <v>1.3878010000000001</v>
      </c>
      <c r="R16" s="122">
        <v>1.1020890000000001</v>
      </c>
      <c r="S16" s="122">
        <v>1.040958</v>
      </c>
      <c r="T16" s="122">
        <v>0.87578699999999998</v>
      </c>
      <c r="U16" s="122">
        <v>0.93333969900000002</v>
      </c>
      <c r="V16" s="122">
        <v>0.69326200000000004</v>
      </c>
      <c r="W16" s="122">
        <v>0.77724751199999997</v>
      </c>
    </row>
    <row r="17" spans="2:23">
      <c r="B17" s="117" t="s">
        <v>321</v>
      </c>
      <c r="C17" s="117">
        <v>0.89808088883200299</v>
      </c>
      <c r="D17" s="125">
        <v>0.34640199999999999</v>
      </c>
      <c r="E17" s="125">
        <v>0.390656</v>
      </c>
      <c r="F17" s="125">
        <v>0.36900899999999998</v>
      </c>
      <c r="G17" s="125">
        <v>0.21156633399999999</v>
      </c>
      <c r="H17" s="125">
        <v>0.33464100000000002</v>
      </c>
      <c r="I17" s="126">
        <v>0.229655</v>
      </c>
      <c r="J17" s="125">
        <v>1.0809673879999999</v>
      </c>
      <c r="K17" s="125">
        <v>1.2272019999999999</v>
      </c>
      <c r="L17" s="125">
        <v>1.020962398</v>
      </c>
      <c r="M17" s="127">
        <v>0.77111399999999997</v>
      </c>
      <c r="N17" s="125">
        <v>0.67187699999999995</v>
      </c>
      <c r="O17" s="125">
        <v>0.92096900000000004</v>
      </c>
      <c r="P17" s="125">
        <v>0.52797099999999997</v>
      </c>
      <c r="Q17" s="125">
        <v>1.555852</v>
      </c>
      <c r="R17" s="125">
        <v>1.427996</v>
      </c>
      <c r="S17" s="125">
        <v>0.97220899999999999</v>
      </c>
      <c r="T17" s="125">
        <v>1.031331</v>
      </c>
      <c r="U17" s="125">
        <v>1.014584412</v>
      </c>
      <c r="V17" s="125">
        <v>1.40333</v>
      </c>
      <c r="W17" s="125">
        <v>1.132500764</v>
      </c>
    </row>
    <row r="18" spans="2:23">
      <c r="B18" s="117" t="s">
        <v>322</v>
      </c>
      <c r="C18" s="117">
        <v>1.1183141007717423</v>
      </c>
      <c r="D18" s="125">
        <v>0.22218199999999999</v>
      </c>
      <c r="E18" s="125">
        <v>0.29014200000000001</v>
      </c>
      <c r="F18" s="125">
        <v>0.21478900000000001</v>
      </c>
      <c r="G18" s="125">
        <v>0.13567663199999999</v>
      </c>
      <c r="H18" s="125">
        <v>0.24637000000000001</v>
      </c>
      <c r="I18" s="126">
        <v>0.18481300000000001</v>
      </c>
      <c r="J18" s="125">
        <v>1.2667303649999999</v>
      </c>
      <c r="K18" s="125">
        <v>1.169273</v>
      </c>
      <c r="L18" s="125">
        <v>1.171527862</v>
      </c>
      <c r="M18" s="127">
        <v>1.0155419999999999</v>
      </c>
      <c r="N18" s="125">
        <v>0.96542799999999995</v>
      </c>
      <c r="O18" s="125">
        <v>1.3643270000000001</v>
      </c>
      <c r="P18" s="125">
        <v>0.55398099999999995</v>
      </c>
      <c r="Q18" s="125">
        <v>1.4273130000000001</v>
      </c>
      <c r="R18" s="125">
        <v>0.86768500000000004</v>
      </c>
      <c r="S18" s="125">
        <v>1.13828</v>
      </c>
      <c r="T18" s="125">
        <v>0.71292299999999997</v>
      </c>
      <c r="U18" s="125">
        <v>0.795537367</v>
      </c>
      <c r="V18" s="125">
        <v>1.0247440000000001</v>
      </c>
      <c r="W18" s="125">
        <v>0.74513952900000002</v>
      </c>
    </row>
    <row r="19" spans="2:23">
      <c r="B19" s="117" t="s">
        <v>323</v>
      </c>
      <c r="C19" s="117">
        <v>0.99656060522469636</v>
      </c>
      <c r="D19" s="125">
        <v>0.49390200000000001</v>
      </c>
      <c r="E19" s="125">
        <v>0.55652299999999999</v>
      </c>
      <c r="F19" s="125">
        <v>0.54369299999999998</v>
      </c>
      <c r="G19" s="125">
        <v>0.27880597299999998</v>
      </c>
      <c r="H19" s="125">
        <v>0.464395</v>
      </c>
      <c r="I19" s="126">
        <v>0.41731800000000002</v>
      </c>
      <c r="J19" s="125">
        <v>1.1920493050000001</v>
      </c>
      <c r="K19" s="125">
        <v>1.0820209999999999</v>
      </c>
      <c r="L19" s="125">
        <v>1.124008626</v>
      </c>
      <c r="M19" s="127">
        <v>0.82250500000000004</v>
      </c>
      <c r="N19" s="125">
        <v>0.77258499999999997</v>
      </c>
      <c r="O19" s="125">
        <v>1.263917</v>
      </c>
      <c r="P19" s="125">
        <v>0.82111000000000001</v>
      </c>
      <c r="Q19" s="125">
        <v>1.3128599999999999</v>
      </c>
      <c r="R19" s="125">
        <v>1.2688740000000001</v>
      </c>
      <c r="S19" s="125">
        <v>1.220564</v>
      </c>
      <c r="T19" s="125">
        <v>0.84404800000000002</v>
      </c>
      <c r="U19" s="125">
        <v>0.89591875799999998</v>
      </c>
      <c r="V19" s="125">
        <v>0.93454000000000004</v>
      </c>
      <c r="W19" s="125">
        <v>0.73392145900000005</v>
      </c>
    </row>
    <row r="20" spans="2:23">
      <c r="B20" s="117" t="s">
        <v>324</v>
      </c>
      <c r="C20" s="117">
        <v>0.86852452258019863</v>
      </c>
      <c r="D20" s="125">
        <v>0.43175599999999997</v>
      </c>
      <c r="E20" s="125">
        <v>0.50412900000000005</v>
      </c>
      <c r="F20" s="125">
        <v>0.46251599999999998</v>
      </c>
      <c r="G20" s="125">
        <v>0.22265264700000001</v>
      </c>
      <c r="H20" s="125">
        <v>0.50466500000000003</v>
      </c>
      <c r="I20" s="126">
        <v>0.48501499999999997</v>
      </c>
      <c r="J20" s="125">
        <v>1.0958633200000001</v>
      </c>
      <c r="K20" s="125">
        <v>1.0808219999999999</v>
      </c>
      <c r="L20" s="125">
        <v>1.0750687059999999</v>
      </c>
      <c r="M20" s="127">
        <v>1.032308</v>
      </c>
      <c r="N20" s="125">
        <v>1.0065459999999999</v>
      </c>
      <c r="O20" s="125">
        <v>0.94911800000000002</v>
      </c>
      <c r="P20" s="125">
        <v>0.51626300000000003</v>
      </c>
      <c r="Q20" s="125">
        <v>1.2064010000000001</v>
      </c>
      <c r="R20" s="125">
        <v>1.0311669999999999</v>
      </c>
      <c r="S20" s="125">
        <v>1.046279</v>
      </c>
      <c r="T20" s="125">
        <v>0.75331099999999995</v>
      </c>
      <c r="U20" s="125">
        <v>0.88424085100000005</v>
      </c>
      <c r="V20" s="125">
        <v>1.3540110000000001</v>
      </c>
      <c r="W20" s="125">
        <v>1.0387247340000001</v>
      </c>
    </row>
    <row r="21" spans="2:23">
      <c r="B21" s="117" t="s">
        <v>325</v>
      </c>
      <c r="C21" s="117">
        <v>0.99909082709925967</v>
      </c>
      <c r="D21" s="125">
        <v>0.35712100000000002</v>
      </c>
      <c r="E21" s="125">
        <v>0.52855600000000003</v>
      </c>
      <c r="F21" s="125">
        <v>0.45584400000000003</v>
      </c>
      <c r="G21" s="125">
        <v>0.23181940300000001</v>
      </c>
      <c r="H21" s="125">
        <v>0.371977</v>
      </c>
      <c r="I21" s="126">
        <v>0.35849799999999998</v>
      </c>
      <c r="J21" s="125">
        <v>0.93815061600000005</v>
      </c>
      <c r="K21" s="125">
        <v>0.910219</v>
      </c>
      <c r="L21" s="125">
        <v>0.90827429199999998</v>
      </c>
      <c r="M21" s="127">
        <v>0.87246199999999996</v>
      </c>
      <c r="N21" s="125">
        <v>0.95638599999999996</v>
      </c>
      <c r="O21" s="125">
        <v>1.2539830000000001</v>
      </c>
      <c r="P21" s="125">
        <v>0.83732899999999999</v>
      </c>
      <c r="Q21" s="125">
        <v>1.215824</v>
      </c>
      <c r="R21" s="125">
        <v>1.2662770000000001</v>
      </c>
      <c r="S21" s="125">
        <v>1.0454859999999999</v>
      </c>
      <c r="T21" s="125">
        <v>0.91400499999999996</v>
      </c>
      <c r="U21" s="125">
        <v>0.80035104700000004</v>
      </c>
      <c r="V21" s="125">
        <v>1.500945</v>
      </c>
      <c r="W21" s="125">
        <v>0.98391162700000001</v>
      </c>
    </row>
    <row r="22" spans="2:23">
      <c r="B22" s="117" t="s">
        <v>326</v>
      </c>
      <c r="C22" s="117">
        <v>1.0496970325246198</v>
      </c>
      <c r="D22" s="125">
        <v>0.440803</v>
      </c>
      <c r="E22" s="125">
        <v>0.48751699999999998</v>
      </c>
      <c r="F22" s="125">
        <v>0.38455899999999998</v>
      </c>
      <c r="G22" s="125">
        <v>0.25646277899999997</v>
      </c>
      <c r="H22" s="125">
        <v>0.52737599999999996</v>
      </c>
      <c r="I22" s="126">
        <v>0.31352400000000002</v>
      </c>
      <c r="J22" s="125">
        <v>0.99202234300000003</v>
      </c>
      <c r="K22" s="125">
        <v>1.1796089999999999</v>
      </c>
      <c r="L22" s="125">
        <v>1.2468817590000001</v>
      </c>
      <c r="M22" s="127">
        <v>1.2160679999999999</v>
      </c>
      <c r="N22" s="125">
        <v>1.0635859999999999</v>
      </c>
      <c r="O22" s="125">
        <v>1.077291</v>
      </c>
      <c r="P22" s="125">
        <v>0.47775200000000001</v>
      </c>
      <c r="Q22" s="125">
        <v>1.686731</v>
      </c>
      <c r="R22" s="125">
        <v>0.93758799999999998</v>
      </c>
      <c r="S22" s="125">
        <v>1.2725979999999999</v>
      </c>
      <c r="T22" s="125">
        <v>0.77746700000000002</v>
      </c>
      <c r="U22" s="125">
        <v>1.0391626249999999</v>
      </c>
      <c r="V22" s="125">
        <v>1.042821</v>
      </c>
      <c r="W22" s="125">
        <v>1.2694939679999999</v>
      </c>
    </row>
    <row r="23" spans="2:23">
      <c r="C23" s="128" t="s">
        <v>9</v>
      </c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</row>
    <row r="24" spans="2:23">
      <c r="C24" s="1">
        <f>TTEST(C12:C16,C17:C22,2,2)</f>
        <v>0.79597257247525799</v>
      </c>
      <c r="D24" s="1">
        <f t="shared" ref="D24:W24" si="1">TTEST(D12:D16,D17:D22,2,2)</f>
        <v>3.2971756050910322E-3</v>
      </c>
      <c r="E24" s="1">
        <f t="shared" si="1"/>
        <v>9.5747929750648615E-4</v>
      </c>
      <c r="F24" s="1">
        <f t="shared" si="1"/>
        <v>1.900337072932332E-3</v>
      </c>
      <c r="G24" s="1">
        <f t="shared" si="1"/>
        <v>5.9562544868074413E-7</v>
      </c>
      <c r="H24" s="1">
        <f t="shared" si="1"/>
        <v>6.2090772331907518E-3</v>
      </c>
      <c r="I24" s="1">
        <f t="shared" si="1"/>
        <v>5.7685558288823589E-6</v>
      </c>
      <c r="J24" s="1">
        <f t="shared" si="1"/>
        <v>0.21600618897131568</v>
      </c>
      <c r="K24" s="1">
        <f t="shared" si="1"/>
        <v>0.10979542898048165</v>
      </c>
      <c r="L24" s="1">
        <f t="shared" si="1"/>
        <v>0.27122183311426123</v>
      </c>
      <c r="M24" s="1">
        <f t="shared" si="1"/>
        <v>0.5849926145343054</v>
      </c>
      <c r="N24" s="1">
        <f t="shared" si="1"/>
        <v>0.25411079012234161</v>
      </c>
      <c r="O24" s="1">
        <f t="shared" si="1"/>
        <v>0.18685230847425585</v>
      </c>
      <c r="P24" s="1">
        <f t="shared" si="1"/>
        <v>8.5463372448770294E-3</v>
      </c>
      <c r="Q24" s="1">
        <f t="shared" si="1"/>
        <v>8.3364234777521001E-2</v>
      </c>
      <c r="R24" s="1">
        <f t="shared" si="1"/>
        <v>0.46974535054601729</v>
      </c>
      <c r="S24" s="1">
        <f t="shared" si="1"/>
        <v>0.14984135293835968</v>
      </c>
      <c r="T24" s="1">
        <f t="shared" si="1"/>
        <v>9.3719087151626912E-2</v>
      </c>
      <c r="U24" s="1">
        <f t="shared" si="1"/>
        <v>0.23626618099532878</v>
      </c>
      <c r="V24" s="1">
        <f t="shared" si="1"/>
        <v>0.41796197552640768</v>
      </c>
      <c r="W24" s="1">
        <f t="shared" si="1"/>
        <v>0.76801479633695791</v>
      </c>
    </row>
  </sheetData>
  <mergeCells count="4">
    <mergeCell ref="C3:G3"/>
    <mergeCell ref="H3:L3"/>
    <mergeCell ref="C23:W23"/>
    <mergeCell ref="C10:W10"/>
  </mergeCells>
  <phoneticPr fontId="8" type="noConversion"/>
  <pageMargins left="0.7" right="0.7" top="0.75" bottom="0.75" header="0.3" footer="0.3"/>
  <pageSetup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B26" sqref="B26"/>
    </sheetView>
  </sheetViews>
  <sheetFormatPr defaultColWidth="11.5546875" defaultRowHeight="14.4"/>
  <cols>
    <col min="1" max="1" width="23.44140625" customWidth="1"/>
    <col min="2" max="2" width="12.6640625" customWidth="1"/>
  </cols>
  <sheetData>
    <row r="2" spans="1:7">
      <c r="B2" t="s">
        <v>297</v>
      </c>
    </row>
    <row r="3" spans="1:7">
      <c r="A3" t="s">
        <v>299</v>
      </c>
      <c r="B3" s="1"/>
      <c r="C3" s="128" t="s">
        <v>190</v>
      </c>
      <c r="D3" s="128"/>
      <c r="E3" s="128"/>
      <c r="F3" s="128"/>
    </row>
    <row r="4" spans="1:7">
      <c r="B4" s="91" t="s">
        <v>188</v>
      </c>
      <c r="C4" s="1" t="s">
        <v>292</v>
      </c>
      <c r="D4" s="1" t="s">
        <v>293</v>
      </c>
      <c r="E4" s="1" t="s">
        <v>294</v>
      </c>
      <c r="F4" s="1" t="s">
        <v>295</v>
      </c>
    </row>
    <row r="5" spans="1:7">
      <c r="B5" s="94" t="s">
        <v>6</v>
      </c>
      <c r="C5" s="110">
        <v>69</v>
      </c>
      <c r="D5" s="110">
        <v>72.7</v>
      </c>
      <c r="E5" s="110">
        <v>63.8</v>
      </c>
      <c r="F5" s="91"/>
    </row>
    <row r="6" spans="1:7">
      <c r="B6" s="94" t="s">
        <v>7</v>
      </c>
      <c r="C6" s="110">
        <v>78.7</v>
      </c>
      <c r="D6" s="110">
        <v>86.3</v>
      </c>
      <c r="E6" s="110">
        <v>68.400000000000006</v>
      </c>
      <c r="F6" s="110">
        <v>75</v>
      </c>
    </row>
    <row r="8" spans="1:7">
      <c r="A8" t="s">
        <v>300</v>
      </c>
      <c r="B8" t="s">
        <v>298</v>
      </c>
    </row>
    <row r="9" spans="1:7">
      <c r="B9" s="1"/>
      <c r="C9" s="128" t="s">
        <v>22</v>
      </c>
      <c r="D9" s="128"/>
      <c r="E9" s="128"/>
      <c r="F9" s="128"/>
      <c r="G9" s="128"/>
    </row>
    <row r="10" spans="1:7">
      <c r="B10" s="1" t="s">
        <v>291</v>
      </c>
      <c r="C10" s="1" t="s">
        <v>292</v>
      </c>
      <c r="D10" s="1" t="s">
        <v>293</v>
      </c>
      <c r="E10" s="1" t="s">
        <v>294</v>
      </c>
      <c r="F10" s="1" t="s">
        <v>295</v>
      </c>
      <c r="G10" s="1" t="s">
        <v>296</v>
      </c>
    </row>
    <row r="11" spans="1:7">
      <c r="B11" s="1" t="s">
        <v>6</v>
      </c>
      <c r="C11" s="110">
        <v>62.1</v>
      </c>
      <c r="D11" s="110">
        <v>54.3</v>
      </c>
      <c r="E11" s="110">
        <v>54.8</v>
      </c>
      <c r="F11" s="110">
        <v>55.2</v>
      </c>
      <c r="G11" s="110">
        <v>48.9</v>
      </c>
    </row>
    <row r="12" spans="1:7">
      <c r="B12" s="1" t="s">
        <v>7</v>
      </c>
      <c r="C12" s="110">
        <v>5.9</v>
      </c>
      <c r="D12" s="110">
        <v>6.8</v>
      </c>
      <c r="E12" s="110">
        <v>12.2</v>
      </c>
      <c r="F12" s="1"/>
      <c r="G12" s="1"/>
    </row>
  </sheetData>
  <mergeCells count="2">
    <mergeCell ref="C3:F3"/>
    <mergeCell ref="C9:G9"/>
  </mergeCells>
  <phoneticPr fontId="8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Figure.1</vt:lpstr>
      <vt:lpstr>Figure.2</vt:lpstr>
      <vt:lpstr>Figure.3</vt:lpstr>
      <vt:lpstr>Figure.4</vt:lpstr>
      <vt:lpstr>Figure.5</vt:lpstr>
      <vt:lpstr>Figure.6</vt:lpstr>
      <vt:lpstr>Figure.7</vt:lpstr>
      <vt:lpstr>Supplementary Figure 1</vt:lpstr>
      <vt:lpstr>Supplementary Figure 2</vt:lpstr>
      <vt:lpstr>Supplementary Figure 3</vt:lpstr>
      <vt:lpstr>Supplementary Figure 5</vt:lpstr>
      <vt:lpstr>Supplementary Figure 6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2022-12-25T22:58:25Z</dcterms:modified>
</cp:coreProperties>
</file>