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ergs\Documents\MATLAB\tmp\Alignment\tablesSEED\"/>
    </mc:Choice>
  </mc:AlternateContent>
  <bookViews>
    <workbookView xWindow="0" yWindow="0" windowWidth="25600" windowHeight="10260" activeTab="2"/>
  </bookViews>
  <sheets>
    <sheet name="Coefficients" sheetId="2" r:id="rId1"/>
    <sheet name="P-values" sheetId="3" r:id="rId2"/>
    <sheet name="Significant Coefficients" sheetId="4" r:id="rId3"/>
  </sheets>
  <calcPr calcId="162913"/>
</workbook>
</file>

<file path=xl/calcChain.xml><?xml version="1.0" encoding="utf-8"?>
<calcChain xmlns="http://schemas.openxmlformats.org/spreadsheetml/2006/main">
  <c r="J3" i="4" l="1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AK69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AI72" i="4"/>
  <c r="AJ72" i="4"/>
  <c r="AK72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AI74" i="4"/>
  <c r="AJ74" i="4"/>
  <c r="AK74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AK76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AK88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AK95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AI96" i="4"/>
  <c r="AJ96" i="4"/>
  <c r="AK96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AI97" i="4"/>
  <c r="AJ97" i="4"/>
  <c r="AK97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J2" i="4"/>
  <c r="A2" i="4"/>
  <c r="B2" i="4"/>
  <c r="C2" i="4"/>
  <c r="D2" i="4"/>
  <c r="E2" i="4"/>
  <c r="F2" i="4"/>
  <c r="G2" i="4"/>
  <c r="H2" i="4"/>
  <c r="I2" i="4"/>
  <c r="A3" i="4"/>
  <c r="B3" i="4"/>
  <c r="C3" i="4"/>
  <c r="D3" i="4"/>
  <c r="E3" i="4"/>
  <c r="F3" i="4"/>
  <c r="G3" i="4"/>
  <c r="H3" i="4"/>
  <c r="I3" i="4"/>
  <c r="A4" i="4"/>
  <c r="B4" i="4"/>
  <c r="C4" i="4"/>
  <c r="D4" i="4"/>
  <c r="E4" i="4"/>
  <c r="F4" i="4"/>
  <c r="G4" i="4"/>
  <c r="H4" i="4"/>
  <c r="I4" i="4"/>
  <c r="A5" i="4"/>
  <c r="B5" i="4"/>
  <c r="C5" i="4"/>
  <c r="D5" i="4"/>
  <c r="E5" i="4"/>
  <c r="F5" i="4"/>
  <c r="G5" i="4"/>
  <c r="H5" i="4"/>
  <c r="I5" i="4"/>
  <c r="A6" i="4"/>
  <c r="B6" i="4"/>
  <c r="C6" i="4"/>
  <c r="D6" i="4"/>
  <c r="E6" i="4"/>
  <c r="F6" i="4"/>
  <c r="G6" i="4"/>
  <c r="H6" i="4"/>
  <c r="I6" i="4"/>
  <c r="A7" i="4"/>
  <c r="B7" i="4"/>
  <c r="C7" i="4"/>
  <c r="D7" i="4"/>
  <c r="E7" i="4"/>
  <c r="F7" i="4"/>
  <c r="G7" i="4"/>
  <c r="H7" i="4"/>
  <c r="I7" i="4"/>
  <c r="A8" i="4"/>
  <c r="B8" i="4"/>
  <c r="C8" i="4"/>
  <c r="D8" i="4"/>
  <c r="E8" i="4"/>
  <c r="F8" i="4"/>
  <c r="G8" i="4"/>
  <c r="H8" i="4"/>
  <c r="I8" i="4"/>
  <c r="A9" i="4"/>
  <c r="B9" i="4"/>
  <c r="C9" i="4"/>
  <c r="D9" i="4"/>
  <c r="E9" i="4"/>
  <c r="F9" i="4"/>
  <c r="G9" i="4"/>
  <c r="H9" i="4"/>
  <c r="I9" i="4"/>
  <c r="A10" i="4"/>
  <c r="B10" i="4"/>
  <c r="C10" i="4"/>
  <c r="D10" i="4"/>
  <c r="E10" i="4"/>
  <c r="F10" i="4"/>
  <c r="G10" i="4"/>
  <c r="H10" i="4"/>
  <c r="I10" i="4"/>
  <c r="A11" i="4"/>
  <c r="B11" i="4"/>
  <c r="C11" i="4"/>
  <c r="D11" i="4"/>
  <c r="E11" i="4"/>
  <c r="F11" i="4"/>
  <c r="G11" i="4"/>
  <c r="H11" i="4"/>
  <c r="I11" i="4"/>
  <c r="A12" i="4"/>
  <c r="B12" i="4"/>
  <c r="C12" i="4"/>
  <c r="D12" i="4"/>
  <c r="E12" i="4"/>
  <c r="F12" i="4"/>
  <c r="G12" i="4"/>
  <c r="H12" i="4"/>
  <c r="I12" i="4"/>
  <c r="A13" i="4"/>
  <c r="B13" i="4"/>
  <c r="C13" i="4"/>
  <c r="D13" i="4"/>
  <c r="E13" i="4"/>
  <c r="F13" i="4"/>
  <c r="G13" i="4"/>
  <c r="H13" i="4"/>
  <c r="I13" i="4"/>
  <c r="A14" i="4"/>
  <c r="B14" i="4"/>
  <c r="C14" i="4"/>
  <c r="D14" i="4"/>
  <c r="E14" i="4"/>
  <c r="F14" i="4"/>
  <c r="G14" i="4"/>
  <c r="H14" i="4"/>
  <c r="I14" i="4"/>
  <c r="A15" i="4"/>
  <c r="B15" i="4"/>
  <c r="C15" i="4"/>
  <c r="D15" i="4"/>
  <c r="E15" i="4"/>
  <c r="F15" i="4"/>
  <c r="G15" i="4"/>
  <c r="H15" i="4"/>
  <c r="I15" i="4"/>
  <c r="A16" i="4"/>
  <c r="B16" i="4"/>
  <c r="C16" i="4"/>
  <c r="D16" i="4"/>
  <c r="E16" i="4"/>
  <c r="F16" i="4"/>
  <c r="G16" i="4"/>
  <c r="H16" i="4"/>
  <c r="I16" i="4"/>
  <c r="A17" i="4"/>
  <c r="B17" i="4"/>
  <c r="C17" i="4"/>
  <c r="D17" i="4"/>
  <c r="E17" i="4"/>
  <c r="F17" i="4"/>
  <c r="G17" i="4"/>
  <c r="H17" i="4"/>
  <c r="I17" i="4"/>
  <c r="A18" i="4"/>
  <c r="B18" i="4"/>
  <c r="C18" i="4"/>
  <c r="D18" i="4"/>
  <c r="E18" i="4"/>
  <c r="F18" i="4"/>
  <c r="G18" i="4"/>
  <c r="H18" i="4"/>
  <c r="I18" i="4"/>
  <c r="A19" i="4"/>
  <c r="B19" i="4"/>
  <c r="C19" i="4"/>
  <c r="D19" i="4"/>
  <c r="E19" i="4"/>
  <c r="F19" i="4"/>
  <c r="G19" i="4"/>
  <c r="H19" i="4"/>
  <c r="I19" i="4"/>
  <c r="A20" i="4"/>
  <c r="B20" i="4"/>
  <c r="C20" i="4"/>
  <c r="D20" i="4"/>
  <c r="E20" i="4"/>
  <c r="F20" i="4"/>
  <c r="G20" i="4"/>
  <c r="H20" i="4"/>
  <c r="I20" i="4"/>
  <c r="A21" i="4"/>
  <c r="B21" i="4"/>
  <c r="C21" i="4"/>
  <c r="D21" i="4"/>
  <c r="E21" i="4"/>
  <c r="F21" i="4"/>
  <c r="G21" i="4"/>
  <c r="H21" i="4"/>
  <c r="I21" i="4"/>
  <c r="A22" i="4"/>
  <c r="B22" i="4"/>
  <c r="C22" i="4"/>
  <c r="D22" i="4"/>
  <c r="E22" i="4"/>
  <c r="F22" i="4"/>
  <c r="G22" i="4"/>
  <c r="H22" i="4"/>
  <c r="I22" i="4"/>
  <c r="A23" i="4"/>
  <c r="B23" i="4"/>
  <c r="C23" i="4"/>
  <c r="D23" i="4"/>
  <c r="E23" i="4"/>
  <c r="F23" i="4"/>
  <c r="G23" i="4"/>
  <c r="H23" i="4"/>
  <c r="I23" i="4"/>
  <c r="A24" i="4"/>
  <c r="B24" i="4"/>
  <c r="C24" i="4"/>
  <c r="D24" i="4"/>
  <c r="E24" i="4"/>
  <c r="F24" i="4"/>
  <c r="G24" i="4"/>
  <c r="H24" i="4"/>
  <c r="I24" i="4"/>
  <c r="A25" i="4"/>
  <c r="B25" i="4"/>
  <c r="C25" i="4"/>
  <c r="D25" i="4"/>
  <c r="E25" i="4"/>
  <c r="F25" i="4"/>
  <c r="G25" i="4"/>
  <c r="H25" i="4"/>
  <c r="I25" i="4"/>
  <c r="A26" i="4"/>
  <c r="B26" i="4"/>
  <c r="C26" i="4"/>
  <c r="D26" i="4"/>
  <c r="E26" i="4"/>
  <c r="F26" i="4"/>
  <c r="G26" i="4"/>
  <c r="H26" i="4"/>
  <c r="I26" i="4"/>
  <c r="A27" i="4"/>
  <c r="B27" i="4"/>
  <c r="C27" i="4"/>
  <c r="D27" i="4"/>
  <c r="E27" i="4"/>
  <c r="F27" i="4"/>
  <c r="G27" i="4"/>
  <c r="H27" i="4"/>
  <c r="I27" i="4"/>
  <c r="A28" i="4"/>
  <c r="B28" i="4"/>
  <c r="C28" i="4"/>
  <c r="D28" i="4"/>
  <c r="E28" i="4"/>
  <c r="F28" i="4"/>
  <c r="G28" i="4"/>
  <c r="H28" i="4"/>
  <c r="I28" i="4"/>
  <c r="A29" i="4"/>
  <c r="B29" i="4"/>
  <c r="C29" i="4"/>
  <c r="D29" i="4"/>
  <c r="E29" i="4"/>
  <c r="F29" i="4"/>
  <c r="G29" i="4"/>
  <c r="H29" i="4"/>
  <c r="I29" i="4"/>
  <c r="A30" i="4"/>
  <c r="B30" i="4"/>
  <c r="C30" i="4"/>
  <c r="D30" i="4"/>
  <c r="E30" i="4"/>
  <c r="F30" i="4"/>
  <c r="G30" i="4"/>
  <c r="H30" i="4"/>
  <c r="I30" i="4"/>
  <c r="A31" i="4"/>
  <c r="B31" i="4"/>
  <c r="C31" i="4"/>
  <c r="D31" i="4"/>
  <c r="E31" i="4"/>
  <c r="F31" i="4"/>
  <c r="G31" i="4"/>
  <c r="H31" i="4"/>
  <c r="I31" i="4"/>
  <c r="A32" i="4"/>
  <c r="B32" i="4"/>
  <c r="C32" i="4"/>
  <c r="D32" i="4"/>
  <c r="E32" i="4"/>
  <c r="F32" i="4"/>
  <c r="G32" i="4"/>
  <c r="H32" i="4"/>
  <c r="I32" i="4"/>
  <c r="A33" i="4"/>
  <c r="B33" i="4"/>
  <c r="C33" i="4"/>
  <c r="D33" i="4"/>
  <c r="E33" i="4"/>
  <c r="F33" i="4"/>
  <c r="G33" i="4"/>
  <c r="H33" i="4"/>
  <c r="I33" i="4"/>
  <c r="A34" i="4"/>
  <c r="B34" i="4"/>
  <c r="C34" i="4"/>
  <c r="D34" i="4"/>
  <c r="E34" i="4"/>
  <c r="F34" i="4"/>
  <c r="G34" i="4"/>
  <c r="H34" i="4"/>
  <c r="I34" i="4"/>
  <c r="A35" i="4"/>
  <c r="B35" i="4"/>
  <c r="C35" i="4"/>
  <c r="D35" i="4"/>
  <c r="E35" i="4"/>
  <c r="F35" i="4"/>
  <c r="G35" i="4"/>
  <c r="H35" i="4"/>
  <c r="I35" i="4"/>
  <c r="A36" i="4"/>
  <c r="B36" i="4"/>
  <c r="C36" i="4"/>
  <c r="D36" i="4"/>
  <c r="E36" i="4"/>
  <c r="F36" i="4"/>
  <c r="G36" i="4"/>
  <c r="H36" i="4"/>
  <c r="I36" i="4"/>
  <c r="A37" i="4"/>
  <c r="B37" i="4"/>
  <c r="C37" i="4"/>
  <c r="D37" i="4"/>
  <c r="E37" i="4"/>
  <c r="F37" i="4"/>
  <c r="G37" i="4"/>
  <c r="H37" i="4"/>
  <c r="I37" i="4"/>
  <c r="A38" i="4"/>
  <c r="B38" i="4"/>
  <c r="C38" i="4"/>
  <c r="D38" i="4"/>
  <c r="E38" i="4"/>
  <c r="F38" i="4"/>
  <c r="G38" i="4"/>
  <c r="H38" i="4"/>
  <c r="I38" i="4"/>
  <c r="A39" i="4"/>
  <c r="B39" i="4"/>
  <c r="C39" i="4"/>
  <c r="D39" i="4"/>
  <c r="E39" i="4"/>
  <c r="F39" i="4"/>
  <c r="G39" i="4"/>
  <c r="H39" i="4"/>
  <c r="I39" i="4"/>
  <c r="A40" i="4"/>
  <c r="B40" i="4"/>
  <c r="C40" i="4"/>
  <c r="D40" i="4"/>
  <c r="E40" i="4"/>
  <c r="F40" i="4"/>
  <c r="G40" i="4"/>
  <c r="H40" i="4"/>
  <c r="I40" i="4"/>
  <c r="A41" i="4"/>
  <c r="B41" i="4"/>
  <c r="C41" i="4"/>
  <c r="D41" i="4"/>
  <c r="E41" i="4"/>
  <c r="F41" i="4"/>
  <c r="G41" i="4"/>
  <c r="H41" i="4"/>
  <c r="I41" i="4"/>
  <c r="A42" i="4"/>
  <c r="B42" i="4"/>
  <c r="C42" i="4"/>
  <c r="D42" i="4"/>
  <c r="E42" i="4"/>
  <c r="F42" i="4"/>
  <c r="G42" i="4"/>
  <c r="H42" i="4"/>
  <c r="I42" i="4"/>
  <c r="A43" i="4"/>
  <c r="B43" i="4"/>
  <c r="C43" i="4"/>
  <c r="D43" i="4"/>
  <c r="E43" i="4"/>
  <c r="F43" i="4"/>
  <c r="G43" i="4"/>
  <c r="H43" i="4"/>
  <c r="I43" i="4"/>
  <c r="A44" i="4"/>
  <c r="B44" i="4"/>
  <c r="C44" i="4"/>
  <c r="D44" i="4"/>
  <c r="E44" i="4"/>
  <c r="F44" i="4"/>
  <c r="G44" i="4"/>
  <c r="H44" i="4"/>
  <c r="I44" i="4"/>
  <c r="A45" i="4"/>
  <c r="B45" i="4"/>
  <c r="C45" i="4"/>
  <c r="D45" i="4"/>
  <c r="E45" i="4"/>
  <c r="F45" i="4"/>
  <c r="G45" i="4"/>
  <c r="H45" i="4"/>
  <c r="I45" i="4"/>
  <c r="A46" i="4"/>
  <c r="B46" i="4"/>
  <c r="C46" i="4"/>
  <c r="D46" i="4"/>
  <c r="E46" i="4"/>
  <c r="F46" i="4"/>
  <c r="G46" i="4"/>
  <c r="H46" i="4"/>
  <c r="I46" i="4"/>
  <c r="A47" i="4"/>
  <c r="B47" i="4"/>
  <c r="C47" i="4"/>
  <c r="D47" i="4"/>
  <c r="E47" i="4"/>
  <c r="F47" i="4"/>
  <c r="G47" i="4"/>
  <c r="H47" i="4"/>
  <c r="I47" i="4"/>
  <c r="A48" i="4"/>
  <c r="B48" i="4"/>
  <c r="C48" i="4"/>
  <c r="D48" i="4"/>
  <c r="E48" i="4"/>
  <c r="F48" i="4"/>
  <c r="G48" i="4"/>
  <c r="H48" i="4"/>
  <c r="I48" i="4"/>
  <c r="A49" i="4"/>
  <c r="B49" i="4"/>
  <c r="C49" i="4"/>
  <c r="D49" i="4"/>
  <c r="E49" i="4"/>
  <c r="F49" i="4"/>
  <c r="G49" i="4"/>
  <c r="H49" i="4"/>
  <c r="I49" i="4"/>
  <c r="A50" i="4"/>
  <c r="B50" i="4"/>
  <c r="C50" i="4"/>
  <c r="D50" i="4"/>
  <c r="E50" i="4"/>
  <c r="F50" i="4"/>
  <c r="G50" i="4"/>
  <c r="H50" i="4"/>
  <c r="I50" i="4"/>
  <c r="A51" i="4"/>
  <c r="B51" i="4"/>
  <c r="C51" i="4"/>
  <c r="D51" i="4"/>
  <c r="E51" i="4"/>
  <c r="F51" i="4"/>
  <c r="G51" i="4"/>
  <c r="H51" i="4"/>
  <c r="I51" i="4"/>
  <c r="A52" i="4"/>
  <c r="B52" i="4"/>
  <c r="C52" i="4"/>
  <c r="D52" i="4"/>
  <c r="E52" i="4"/>
  <c r="F52" i="4"/>
  <c r="G52" i="4"/>
  <c r="H52" i="4"/>
  <c r="I52" i="4"/>
  <c r="A53" i="4"/>
  <c r="B53" i="4"/>
  <c r="C53" i="4"/>
  <c r="D53" i="4"/>
  <c r="E53" i="4"/>
  <c r="F53" i="4"/>
  <c r="G53" i="4"/>
  <c r="H53" i="4"/>
  <c r="I53" i="4"/>
  <c r="A54" i="4"/>
  <c r="B54" i="4"/>
  <c r="C54" i="4"/>
  <c r="D54" i="4"/>
  <c r="E54" i="4"/>
  <c r="F54" i="4"/>
  <c r="G54" i="4"/>
  <c r="H54" i="4"/>
  <c r="I54" i="4"/>
  <c r="A55" i="4"/>
  <c r="B55" i="4"/>
  <c r="C55" i="4"/>
  <c r="D55" i="4"/>
  <c r="E55" i="4"/>
  <c r="F55" i="4"/>
  <c r="G55" i="4"/>
  <c r="H55" i="4"/>
  <c r="I55" i="4"/>
  <c r="A56" i="4"/>
  <c r="B56" i="4"/>
  <c r="C56" i="4"/>
  <c r="D56" i="4"/>
  <c r="E56" i="4"/>
  <c r="F56" i="4"/>
  <c r="G56" i="4"/>
  <c r="H56" i="4"/>
  <c r="I56" i="4"/>
  <c r="A57" i="4"/>
  <c r="B57" i="4"/>
  <c r="C57" i="4"/>
  <c r="D57" i="4"/>
  <c r="E57" i="4"/>
  <c r="F57" i="4"/>
  <c r="G57" i="4"/>
  <c r="H57" i="4"/>
  <c r="I57" i="4"/>
  <c r="A58" i="4"/>
  <c r="B58" i="4"/>
  <c r="C58" i="4"/>
  <c r="D58" i="4"/>
  <c r="E58" i="4"/>
  <c r="F58" i="4"/>
  <c r="G58" i="4"/>
  <c r="H58" i="4"/>
  <c r="I58" i="4"/>
  <c r="A59" i="4"/>
  <c r="B59" i="4"/>
  <c r="C59" i="4"/>
  <c r="D59" i="4"/>
  <c r="E59" i="4"/>
  <c r="F59" i="4"/>
  <c r="G59" i="4"/>
  <c r="H59" i="4"/>
  <c r="I59" i="4"/>
  <c r="A60" i="4"/>
  <c r="B60" i="4"/>
  <c r="C60" i="4"/>
  <c r="D60" i="4"/>
  <c r="E60" i="4"/>
  <c r="F60" i="4"/>
  <c r="G60" i="4"/>
  <c r="H60" i="4"/>
  <c r="I60" i="4"/>
  <c r="A61" i="4"/>
  <c r="B61" i="4"/>
  <c r="C61" i="4"/>
  <c r="D61" i="4"/>
  <c r="E61" i="4"/>
  <c r="F61" i="4"/>
  <c r="G61" i="4"/>
  <c r="H61" i="4"/>
  <c r="I61" i="4"/>
  <c r="A62" i="4"/>
  <c r="B62" i="4"/>
  <c r="C62" i="4"/>
  <c r="D62" i="4"/>
  <c r="E62" i="4"/>
  <c r="F62" i="4"/>
  <c r="G62" i="4"/>
  <c r="H62" i="4"/>
  <c r="I62" i="4"/>
  <c r="A63" i="4"/>
  <c r="B63" i="4"/>
  <c r="C63" i="4"/>
  <c r="D63" i="4"/>
  <c r="E63" i="4"/>
  <c r="F63" i="4"/>
  <c r="G63" i="4"/>
  <c r="H63" i="4"/>
  <c r="I63" i="4"/>
  <c r="A64" i="4"/>
  <c r="B64" i="4"/>
  <c r="C64" i="4"/>
  <c r="D64" i="4"/>
  <c r="E64" i="4"/>
  <c r="F64" i="4"/>
  <c r="G64" i="4"/>
  <c r="H64" i="4"/>
  <c r="I64" i="4"/>
  <c r="A65" i="4"/>
  <c r="B65" i="4"/>
  <c r="C65" i="4"/>
  <c r="D65" i="4"/>
  <c r="E65" i="4"/>
  <c r="F65" i="4"/>
  <c r="G65" i="4"/>
  <c r="H65" i="4"/>
  <c r="I65" i="4"/>
  <c r="A66" i="4"/>
  <c r="B66" i="4"/>
  <c r="C66" i="4"/>
  <c r="D66" i="4"/>
  <c r="E66" i="4"/>
  <c r="F66" i="4"/>
  <c r="G66" i="4"/>
  <c r="H66" i="4"/>
  <c r="I66" i="4"/>
  <c r="A67" i="4"/>
  <c r="B67" i="4"/>
  <c r="C67" i="4"/>
  <c r="D67" i="4"/>
  <c r="E67" i="4"/>
  <c r="F67" i="4"/>
  <c r="G67" i="4"/>
  <c r="H67" i="4"/>
  <c r="I67" i="4"/>
  <c r="A68" i="4"/>
  <c r="B68" i="4"/>
  <c r="C68" i="4"/>
  <c r="D68" i="4"/>
  <c r="E68" i="4"/>
  <c r="F68" i="4"/>
  <c r="G68" i="4"/>
  <c r="H68" i="4"/>
  <c r="I68" i="4"/>
  <c r="A69" i="4"/>
  <c r="B69" i="4"/>
  <c r="C69" i="4"/>
  <c r="D69" i="4"/>
  <c r="E69" i="4"/>
  <c r="F69" i="4"/>
  <c r="G69" i="4"/>
  <c r="H69" i="4"/>
  <c r="I69" i="4"/>
  <c r="A70" i="4"/>
  <c r="B70" i="4"/>
  <c r="C70" i="4"/>
  <c r="D70" i="4"/>
  <c r="E70" i="4"/>
  <c r="F70" i="4"/>
  <c r="G70" i="4"/>
  <c r="H70" i="4"/>
  <c r="I70" i="4"/>
  <c r="A71" i="4"/>
  <c r="B71" i="4"/>
  <c r="C71" i="4"/>
  <c r="D71" i="4"/>
  <c r="E71" i="4"/>
  <c r="F71" i="4"/>
  <c r="G71" i="4"/>
  <c r="H71" i="4"/>
  <c r="I71" i="4"/>
  <c r="A72" i="4"/>
  <c r="B72" i="4"/>
  <c r="C72" i="4"/>
  <c r="D72" i="4"/>
  <c r="E72" i="4"/>
  <c r="F72" i="4"/>
  <c r="G72" i="4"/>
  <c r="H72" i="4"/>
  <c r="I72" i="4"/>
  <c r="A73" i="4"/>
  <c r="B73" i="4"/>
  <c r="C73" i="4"/>
  <c r="D73" i="4"/>
  <c r="E73" i="4"/>
  <c r="F73" i="4"/>
  <c r="G73" i="4"/>
  <c r="H73" i="4"/>
  <c r="I73" i="4"/>
  <c r="A74" i="4"/>
  <c r="B74" i="4"/>
  <c r="C74" i="4"/>
  <c r="D74" i="4"/>
  <c r="E74" i="4"/>
  <c r="F74" i="4"/>
  <c r="G74" i="4"/>
  <c r="H74" i="4"/>
  <c r="I74" i="4"/>
  <c r="A75" i="4"/>
  <c r="B75" i="4"/>
  <c r="C75" i="4"/>
  <c r="D75" i="4"/>
  <c r="E75" i="4"/>
  <c r="F75" i="4"/>
  <c r="G75" i="4"/>
  <c r="H75" i="4"/>
  <c r="I75" i="4"/>
  <c r="A76" i="4"/>
  <c r="B76" i="4"/>
  <c r="C76" i="4"/>
  <c r="D76" i="4"/>
  <c r="E76" i="4"/>
  <c r="F76" i="4"/>
  <c r="G76" i="4"/>
  <c r="H76" i="4"/>
  <c r="I76" i="4"/>
  <c r="A77" i="4"/>
  <c r="B77" i="4"/>
  <c r="C77" i="4"/>
  <c r="D77" i="4"/>
  <c r="E77" i="4"/>
  <c r="F77" i="4"/>
  <c r="G77" i="4"/>
  <c r="H77" i="4"/>
  <c r="I77" i="4"/>
  <c r="A78" i="4"/>
  <c r="B78" i="4"/>
  <c r="C78" i="4"/>
  <c r="D78" i="4"/>
  <c r="E78" i="4"/>
  <c r="F78" i="4"/>
  <c r="G78" i="4"/>
  <c r="H78" i="4"/>
  <c r="I78" i="4"/>
  <c r="A79" i="4"/>
  <c r="B79" i="4"/>
  <c r="C79" i="4"/>
  <c r="D79" i="4"/>
  <c r="E79" i="4"/>
  <c r="F79" i="4"/>
  <c r="G79" i="4"/>
  <c r="H79" i="4"/>
  <c r="I79" i="4"/>
  <c r="A80" i="4"/>
  <c r="B80" i="4"/>
  <c r="C80" i="4"/>
  <c r="D80" i="4"/>
  <c r="E80" i="4"/>
  <c r="F80" i="4"/>
  <c r="G80" i="4"/>
  <c r="H80" i="4"/>
  <c r="I80" i="4"/>
  <c r="A81" i="4"/>
  <c r="B81" i="4"/>
  <c r="C81" i="4"/>
  <c r="D81" i="4"/>
  <c r="E81" i="4"/>
  <c r="F81" i="4"/>
  <c r="G81" i="4"/>
  <c r="H81" i="4"/>
  <c r="I81" i="4"/>
  <c r="A82" i="4"/>
  <c r="B82" i="4"/>
  <c r="C82" i="4"/>
  <c r="D82" i="4"/>
  <c r="E82" i="4"/>
  <c r="F82" i="4"/>
  <c r="G82" i="4"/>
  <c r="H82" i="4"/>
  <c r="I82" i="4"/>
  <c r="A83" i="4"/>
  <c r="B83" i="4"/>
  <c r="C83" i="4"/>
  <c r="D83" i="4"/>
  <c r="E83" i="4"/>
  <c r="F83" i="4"/>
  <c r="G83" i="4"/>
  <c r="H83" i="4"/>
  <c r="I83" i="4"/>
  <c r="A84" i="4"/>
  <c r="B84" i="4"/>
  <c r="C84" i="4"/>
  <c r="D84" i="4"/>
  <c r="E84" i="4"/>
  <c r="F84" i="4"/>
  <c r="G84" i="4"/>
  <c r="H84" i="4"/>
  <c r="I84" i="4"/>
  <c r="A85" i="4"/>
  <c r="B85" i="4"/>
  <c r="C85" i="4"/>
  <c r="D85" i="4"/>
  <c r="E85" i="4"/>
  <c r="F85" i="4"/>
  <c r="G85" i="4"/>
  <c r="H85" i="4"/>
  <c r="I85" i="4"/>
  <c r="A86" i="4"/>
  <c r="B86" i="4"/>
  <c r="C86" i="4"/>
  <c r="D86" i="4"/>
  <c r="E86" i="4"/>
  <c r="F86" i="4"/>
  <c r="G86" i="4"/>
  <c r="H86" i="4"/>
  <c r="I86" i="4"/>
  <c r="A87" i="4"/>
  <c r="B87" i="4"/>
  <c r="C87" i="4"/>
  <c r="D87" i="4"/>
  <c r="E87" i="4"/>
  <c r="F87" i="4"/>
  <c r="G87" i="4"/>
  <c r="H87" i="4"/>
  <c r="I87" i="4"/>
  <c r="A88" i="4"/>
  <c r="B88" i="4"/>
  <c r="C88" i="4"/>
  <c r="D88" i="4"/>
  <c r="E88" i="4"/>
  <c r="F88" i="4"/>
  <c r="G88" i="4"/>
  <c r="H88" i="4"/>
  <c r="I88" i="4"/>
  <c r="A89" i="4"/>
  <c r="B89" i="4"/>
  <c r="C89" i="4"/>
  <c r="D89" i="4"/>
  <c r="E89" i="4"/>
  <c r="F89" i="4"/>
  <c r="G89" i="4"/>
  <c r="H89" i="4"/>
  <c r="I89" i="4"/>
  <c r="A90" i="4"/>
  <c r="B90" i="4"/>
  <c r="C90" i="4"/>
  <c r="D90" i="4"/>
  <c r="E90" i="4"/>
  <c r="F90" i="4"/>
  <c r="G90" i="4"/>
  <c r="H90" i="4"/>
  <c r="I90" i="4"/>
  <c r="A91" i="4"/>
  <c r="B91" i="4"/>
  <c r="C91" i="4"/>
  <c r="D91" i="4"/>
  <c r="E91" i="4"/>
  <c r="F91" i="4"/>
  <c r="G91" i="4"/>
  <c r="H91" i="4"/>
  <c r="I91" i="4"/>
  <c r="A92" i="4"/>
  <c r="B92" i="4"/>
  <c r="C92" i="4"/>
  <c r="D92" i="4"/>
  <c r="E92" i="4"/>
  <c r="F92" i="4"/>
  <c r="G92" i="4"/>
  <c r="H92" i="4"/>
  <c r="I92" i="4"/>
  <c r="A93" i="4"/>
  <c r="B93" i="4"/>
  <c r="C93" i="4"/>
  <c r="D93" i="4"/>
  <c r="E93" i="4"/>
  <c r="F93" i="4"/>
  <c r="G93" i="4"/>
  <c r="H93" i="4"/>
  <c r="I93" i="4"/>
  <c r="A94" i="4"/>
  <c r="B94" i="4"/>
  <c r="C94" i="4"/>
  <c r="D94" i="4"/>
  <c r="E94" i="4"/>
  <c r="F94" i="4"/>
  <c r="G94" i="4"/>
  <c r="H94" i="4"/>
  <c r="I94" i="4"/>
  <c r="A95" i="4"/>
  <c r="B95" i="4"/>
  <c r="C95" i="4"/>
  <c r="D95" i="4"/>
  <c r="E95" i="4"/>
  <c r="F95" i="4"/>
  <c r="G95" i="4"/>
  <c r="H95" i="4"/>
  <c r="I95" i="4"/>
  <c r="A96" i="4"/>
  <c r="B96" i="4"/>
  <c r="C96" i="4"/>
  <c r="D96" i="4"/>
  <c r="E96" i="4"/>
  <c r="F96" i="4"/>
  <c r="G96" i="4"/>
  <c r="H96" i="4"/>
  <c r="I96" i="4"/>
  <c r="A97" i="4"/>
  <c r="B97" i="4"/>
  <c r="C97" i="4"/>
  <c r="D97" i="4"/>
  <c r="E97" i="4"/>
  <c r="F97" i="4"/>
  <c r="G97" i="4"/>
  <c r="H97" i="4"/>
  <c r="I97" i="4"/>
  <c r="A98" i="4"/>
  <c r="B98" i="4"/>
  <c r="C98" i="4"/>
  <c r="D98" i="4"/>
  <c r="E98" i="4"/>
  <c r="F98" i="4"/>
  <c r="G98" i="4"/>
  <c r="H98" i="4"/>
  <c r="I98" i="4"/>
  <c r="A99" i="4"/>
  <c r="B99" i="4"/>
  <c r="C99" i="4"/>
  <c r="D99" i="4"/>
  <c r="E99" i="4"/>
  <c r="F99" i="4"/>
  <c r="G99" i="4"/>
  <c r="H99" i="4"/>
  <c r="I99" i="4"/>
  <c r="A100" i="4"/>
  <c r="B100" i="4"/>
  <c r="C100" i="4"/>
  <c r="D100" i="4"/>
  <c r="E100" i="4"/>
  <c r="F100" i="4"/>
  <c r="G100" i="4"/>
  <c r="H100" i="4"/>
  <c r="I100" i="4"/>
  <c r="A101" i="4"/>
  <c r="B101" i="4"/>
  <c r="C101" i="4"/>
  <c r="D101" i="4"/>
  <c r="E101" i="4"/>
  <c r="F101" i="4"/>
  <c r="G101" i="4"/>
  <c r="H101" i="4"/>
  <c r="I101" i="4"/>
  <c r="A102" i="4"/>
  <c r="B102" i="4"/>
  <c r="C102" i="4"/>
  <c r="D102" i="4"/>
  <c r="E102" i="4"/>
  <c r="F102" i="4"/>
  <c r="G102" i="4"/>
  <c r="H102" i="4"/>
  <c r="I102" i="4"/>
  <c r="A103" i="4"/>
  <c r="B103" i="4"/>
  <c r="C103" i="4"/>
  <c r="D103" i="4"/>
  <c r="E103" i="4"/>
  <c r="F103" i="4"/>
  <c r="G103" i="4"/>
  <c r="H103" i="4"/>
  <c r="I103" i="4"/>
  <c r="B1" i="4"/>
  <c r="C1" i="4"/>
  <c r="D1" i="4"/>
  <c r="E1" i="4"/>
  <c r="F1" i="4"/>
  <c r="G1" i="4"/>
  <c r="H1" i="4"/>
  <c r="I1" i="4"/>
  <c r="J1" i="4"/>
  <c r="K1" i="4"/>
  <c r="L1" i="4"/>
  <c r="M1" i="4"/>
  <c r="N1" i="4"/>
  <c r="O1" i="4"/>
  <c r="P1" i="4"/>
  <c r="Q1" i="4"/>
  <c r="R1" i="4"/>
  <c r="S1" i="4"/>
  <c r="T1" i="4"/>
  <c r="U1" i="4"/>
  <c r="V1" i="4"/>
  <c r="W1" i="4"/>
  <c r="X1" i="4"/>
  <c r="Y1" i="4"/>
  <c r="Z1" i="4"/>
  <c r="AA1" i="4"/>
  <c r="AB1" i="4"/>
  <c r="AC1" i="4"/>
  <c r="AD1" i="4"/>
  <c r="AE1" i="4"/>
  <c r="AF1" i="4"/>
  <c r="AG1" i="4"/>
  <c r="AH1" i="4"/>
  <c r="AI1" i="4"/>
  <c r="AJ1" i="4"/>
  <c r="AK1" i="4"/>
  <c r="A1" i="4"/>
</calcChain>
</file>

<file path=xl/sharedStrings.xml><?xml version="1.0" encoding="utf-8"?>
<sst xmlns="http://schemas.openxmlformats.org/spreadsheetml/2006/main" count="482" uniqueCount="150">
  <si>
    <t>Row</t>
  </si>
  <si>
    <t>D: Aminobenzoate</t>
  </si>
  <si>
    <t>D: Benzoate</t>
  </si>
  <si>
    <t>D: Caprolactam</t>
  </si>
  <si>
    <t>D: Chloroalkane and chloroalkene</t>
  </si>
  <si>
    <t>D: Chlorocyclohexane and chlorobenzene</t>
  </si>
  <si>
    <t>M: Drug - other enzymes</t>
  </si>
  <si>
    <t>D: Ethylbenzene</t>
  </si>
  <si>
    <t>D: Fluorobenzoate</t>
  </si>
  <si>
    <t>Metabolism of xenobiotics by cytochrome P450</t>
  </si>
  <si>
    <t>D: Naphthalene</t>
  </si>
  <si>
    <t>D: Polycyclic aromatic hydrocarbon</t>
  </si>
  <si>
    <t>D: Styrene</t>
  </si>
  <si>
    <t>D: Toluene</t>
  </si>
  <si>
    <t>D: Xylene</t>
  </si>
  <si>
    <t>Unassigned</t>
  </si>
  <si>
    <t>Pseudoexchanges</t>
  </si>
  <si>
    <t>M: Purine</t>
  </si>
  <si>
    <t>M: Pyrimidine</t>
  </si>
  <si>
    <t>Siderophore group peptides</t>
  </si>
  <si>
    <t>B: Vancomycin group antibiotics</t>
  </si>
  <si>
    <t>S: Carotenoid</t>
  </si>
  <si>
    <t>D: Geraniol</t>
  </si>
  <si>
    <t>S: Insect hormone</t>
  </si>
  <si>
    <t>S: Monoterpenoid</t>
  </si>
  <si>
    <t>S: Polyketide sugar unit</t>
  </si>
  <si>
    <t>S: Terpenoid backbone</t>
  </si>
  <si>
    <t>M: Cyanoamino acid</t>
  </si>
  <si>
    <t>M: D-Alanine</t>
  </si>
  <si>
    <t>M: D-Glutamine and D-glutamate</t>
  </si>
  <si>
    <t>M: Glutathione</t>
  </si>
  <si>
    <t>M: Phosphonate and phosphinate</t>
  </si>
  <si>
    <t>M: Selenocompound</t>
  </si>
  <si>
    <t>M: Taurine and hypotaurine</t>
  </si>
  <si>
    <t>M: Beta-Alanine</t>
  </si>
  <si>
    <t>M: Biotin</t>
  </si>
  <si>
    <t>S: Folate</t>
  </si>
  <si>
    <t>M: Lipoic acid</t>
  </si>
  <si>
    <t>M: Nicotinate and nicotinamide</t>
  </si>
  <si>
    <t>One carbon pool by folate</t>
  </si>
  <si>
    <t>S: Pantothenate and CoA</t>
  </si>
  <si>
    <t>M: Porphyrin and chlorophyll</t>
  </si>
  <si>
    <t>M: Riboflavin</t>
  </si>
  <si>
    <t>M: Thiamine</t>
  </si>
  <si>
    <t>S: Ubiquinone/terpenoid-quinone</t>
  </si>
  <si>
    <t>M: Vitamin B6</t>
  </si>
  <si>
    <t>B: Unsaturated fatty acids</t>
  </si>
  <si>
    <t>M: Ether lipid</t>
  </si>
  <si>
    <t>S: Fatty acid</t>
  </si>
  <si>
    <t>D: Fatty acid</t>
  </si>
  <si>
    <t>Fatty acid elongation</t>
  </si>
  <si>
    <t>M: Glycerolipid</t>
  </si>
  <si>
    <t>M: Glycerophospholipid</t>
  </si>
  <si>
    <t>S: Primary bile acid</t>
  </si>
  <si>
    <t>M: Sphingolipid</t>
  </si>
  <si>
    <t>S: Steroid</t>
  </si>
  <si>
    <t>S: Glycosphingolipid</t>
  </si>
  <si>
    <t>S: Lipopolysaccharide</t>
  </si>
  <si>
    <t>S: N-Glycan</t>
  </si>
  <si>
    <t>S: Peptidoglycan</t>
  </si>
  <si>
    <t>Carbon fixation (photosynthetic)</t>
  </si>
  <si>
    <t>Carbon fixation (prokaryotes)</t>
  </si>
  <si>
    <t>M: Methane</t>
  </si>
  <si>
    <t>M: Nitrogen</t>
  </si>
  <si>
    <t>M: Sulfur</t>
  </si>
  <si>
    <t>M: Amino sugar and nucleotide sugar</t>
  </si>
  <si>
    <t>M: Ascorbate and aldarate</t>
  </si>
  <si>
    <t>M: Butanoate</t>
  </si>
  <si>
    <t>M: C5-Branched dibasic acid</t>
  </si>
  <si>
    <t>Citrate cycle (TCA cycle)</t>
  </si>
  <si>
    <t>M: Fructose and mannose</t>
  </si>
  <si>
    <t>M: Galactose</t>
  </si>
  <si>
    <t>Glycolysis / Gluconeogenesis</t>
  </si>
  <si>
    <t>M: Glyoxylate and dicarboxylate</t>
  </si>
  <si>
    <t>M: Inositol phosphate</t>
  </si>
  <si>
    <t>I: Pentose and glucuronate</t>
  </si>
  <si>
    <t>Pentose phosphate pathway</t>
  </si>
  <si>
    <t>M: Propanoate</t>
  </si>
  <si>
    <t>M: Pyruvate</t>
  </si>
  <si>
    <t>M: Starch and sucrose</t>
  </si>
  <si>
    <t>M: Caffeine</t>
  </si>
  <si>
    <t>S: Flavone and flavonol</t>
  </si>
  <si>
    <t>S: Flavonoid</t>
  </si>
  <si>
    <t>S: Isoflavonoid</t>
  </si>
  <si>
    <t>S: Isoquinoline alkaloid</t>
  </si>
  <si>
    <t>S: Penicillin and cephalosporin</t>
  </si>
  <si>
    <t>S: Phenylpropanoid</t>
  </si>
  <si>
    <t>S: Streptomycin</t>
  </si>
  <si>
    <t>S: Tropane, piperidine, pyridine alkaloid</t>
  </si>
  <si>
    <t>Biomass</t>
  </si>
  <si>
    <t>M: Alanine, aspartate, glutamate</t>
  </si>
  <si>
    <t>M: Arginine and proline</t>
  </si>
  <si>
    <t>M: Cysteine and methionine</t>
  </si>
  <si>
    <t>M: Glycine, serine, threonine</t>
  </si>
  <si>
    <t>M: Histidine</t>
  </si>
  <si>
    <t>S: Lysine</t>
  </si>
  <si>
    <t>D: Lysine</t>
  </si>
  <si>
    <t>M: Phenylalanine</t>
  </si>
  <si>
    <t>S: Phenylalanine, tyrosine, tryptophan</t>
  </si>
  <si>
    <t>M: Tryptophan</t>
  </si>
  <si>
    <t>M: Tyrosine</t>
  </si>
  <si>
    <t>S: Valine, leucine, isoleucine</t>
  </si>
  <si>
    <t>D: Valine, leucine, isoleucine</t>
  </si>
  <si>
    <t>superSystem</t>
  </si>
  <si>
    <t>Xenobiotics</t>
  </si>
  <si>
    <t>Nucleotides</t>
  </si>
  <si>
    <t>Terpenoids/polyketides</t>
  </si>
  <si>
    <t>Other amino acids</t>
  </si>
  <si>
    <t>Cofactors/vitamins</t>
  </si>
  <si>
    <t>Lipids</t>
  </si>
  <si>
    <t>Glycans</t>
  </si>
  <si>
    <t>Energy</t>
  </si>
  <si>
    <t>Carbohydrates</t>
  </si>
  <si>
    <t>Other secondary</t>
  </si>
  <si>
    <t>Amino acids</t>
  </si>
  <si>
    <t>nRxns</t>
  </si>
  <si>
    <t>N</t>
  </si>
  <si>
    <t>pGOF</t>
  </si>
  <si>
    <t>rSquared</t>
  </si>
  <si>
    <t>Intercept</t>
  </si>
  <si>
    <t>SEIntercept</t>
  </si>
  <si>
    <t>pIntercept</t>
  </si>
  <si>
    <t>Fresh water</t>
  </si>
  <si>
    <t>Marine</t>
  </si>
  <si>
    <t>Other</t>
  </si>
  <si>
    <t>Soil</t>
  </si>
  <si>
    <t>Host</t>
  </si>
  <si>
    <t>Human</t>
  </si>
  <si>
    <t>Psychrophile</t>
  </si>
  <si>
    <t>Mesophile</t>
  </si>
  <si>
    <t>Thermophile</t>
  </si>
  <si>
    <t>Anaerobe</t>
  </si>
  <si>
    <t>Aerobe</t>
  </si>
  <si>
    <t>Facultative</t>
  </si>
  <si>
    <t>Negative</t>
  </si>
  <si>
    <t>Positive</t>
  </si>
  <si>
    <t>Chlamydiae</t>
  </si>
  <si>
    <t>Betaproteobacteria</t>
  </si>
  <si>
    <t>Gammaproteobacteria</t>
  </si>
  <si>
    <t>Firmicutes</t>
  </si>
  <si>
    <t>Deinococcus-Thermus</t>
  </si>
  <si>
    <t>Actinobacteria</t>
  </si>
  <si>
    <t>Chlorobi</t>
  </si>
  <si>
    <t>Deltaproteobacteria</t>
  </si>
  <si>
    <t>Bacteroidetes</t>
  </si>
  <si>
    <t>Epsilonproteobacteria</t>
  </si>
  <si>
    <t>Aquificae</t>
  </si>
  <si>
    <t>Alphaproteobacteria</t>
  </si>
  <si>
    <t>Spirochaetes</t>
  </si>
  <si>
    <t>Tenericutes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</si>
</sst>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49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3"/>
  <sheetViews>
    <sheetView workbookViewId="0">
      <selection activeCell="F3" sqref="F3"/>
    </sheetView>
  </sheetViews>
  <sheetFormatPr defaultRowHeight="14.35"/>
  <cols>
    <col min="1" max="1" width="38.41015625" customWidth="1"/>
    <col min="2" max="2" width="19.703125" customWidth="1"/>
    <col min="3" max="3" width="5.8203125" customWidth="1"/>
    <col min="4" max="4" width="5.17578125" customWidth="1"/>
    <col min="5" max="5" width="16.17578125" customWidth="1"/>
    <col min="6" max="6" width="13.64453125" customWidth="1"/>
    <col min="7" max="7" width="14.234375" customWidth="1"/>
    <col min="8" max="8" width="14.64453125" customWidth="1"/>
    <col min="9" max="9" width="16.17578125" customWidth="1"/>
    <col min="10" max="11" width="15.76171875" customWidth="1"/>
    <col min="12" max="12" width="16.234375" customWidth="1"/>
    <col min="13" max="13" width="15.234375" customWidth="1"/>
    <col min="14" max="14" width="16.234375" customWidth="1"/>
    <col min="15" max="15" width="15.234375" customWidth="1"/>
    <col min="16" max="16" width="16.234375" customWidth="1"/>
    <col min="17" max="17" width="15.76171875" customWidth="1"/>
    <col min="18" max="19" width="15.234375" customWidth="1"/>
    <col min="20" max="20" width="15.64453125" customWidth="1"/>
    <col min="21" max="22" width="15.76171875" customWidth="1"/>
    <col min="23" max="23" width="7.3515625" customWidth="1"/>
    <col min="24" max="24" width="10.41015625" customWidth="1"/>
    <col min="25" max="25" width="16.52734375" customWidth="1"/>
    <col min="26" max="26" width="19.1171875" customWidth="1"/>
    <col min="27" max="27" width="15.17578125" customWidth="1"/>
    <col min="28" max="28" width="18.46875" customWidth="1"/>
    <col min="29" max="29" width="15.234375" customWidth="1"/>
    <col min="30" max="30" width="15.64453125" customWidth="1"/>
    <col min="31" max="31" width="17.1171875" customWidth="1"/>
    <col min="32" max="32" width="15.76171875" customWidth="1"/>
    <col min="33" max="33" width="18.5859375" customWidth="1"/>
    <col min="34" max="34" width="14.234375" customWidth="1"/>
    <col min="35" max="35" width="17.46875" customWidth="1"/>
    <col min="36" max="36" width="15.234375" customWidth="1"/>
    <col min="37" max="37" width="14.234375" customWidth="1"/>
  </cols>
  <sheetData>
    <row r="1" spans="1:37">
      <c r="A1" s="1" t="s">
        <v>0</v>
      </c>
      <c r="B1" s="1" t="s">
        <v>103</v>
      </c>
      <c r="C1" s="1" t="s">
        <v>115</v>
      </c>
      <c r="D1" s="1" t="s">
        <v>116</v>
      </c>
      <c r="E1" s="1" t="s">
        <v>117</v>
      </c>
      <c r="F1" s="1" t="s">
        <v>118</v>
      </c>
      <c r="G1" s="1" t="s">
        <v>119</v>
      </c>
      <c r="H1" s="1" t="s">
        <v>120</v>
      </c>
      <c r="I1" s="1" t="s">
        <v>121</v>
      </c>
      <c r="J1" s="1" t="s">
        <v>122</v>
      </c>
      <c r="K1" s="1" t="s">
        <v>123</v>
      </c>
      <c r="L1" s="1" t="s">
        <v>124</v>
      </c>
      <c r="M1" s="1" t="s">
        <v>125</v>
      </c>
      <c r="N1" s="1" t="s">
        <v>126</v>
      </c>
      <c r="O1" s="1" t="s">
        <v>127</v>
      </c>
      <c r="P1" s="1" t="s">
        <v>128</v>
      </c>
      <c r="Q1" s="1" t="s">
        <v>129</v>
      </c>
      <c r="R1" s="1" t="s">
        <v>130</v>
      </c>
      <c r="S1" s="1" t="s">
        <v>131</v>
      </c>
      <c r="T1" s="1" t="s">
        <v>132</v>
      </c>
      <c r="U1" s="1" t="s">
        <v>133</v>
      </c>
      <c r="V1" s="1" t="s">
        <v>134</v>
      </c>
      <c r="W1" s="1" t="s">
        <v>135</v>
      </c>
      <c r="X1" s="1" t="s">
        <v>136</v>
      </c>
      <c r="Y1" s="1" t="s">
        <v>137</v>
      </c>
      <c r="Z1" s="1" t="s">
        <v>138</v>
      </c>
      <c r="AA1" s="1" t="s">
        <v>139</v>
      </c>
      <c r="AB1" s="1" t="s">
        <v>140</v>
      </c>
      <c r="AC1" s="1" t="s">
        <v>141</v>
      </c>
      <c r="AD1" s="1" t="s">
        <v>142</v>
      </c>
      <c r="AE1" s="1" t="s">
        <v>143</v>
      </c>
      <c r="AF1" s="1" t="s">
        <v>144</v>
      </c>
      <c r="AG1" s="1" t="s">
        <v>145</v>
      </c>
      <c r="AH1" s="1" t="s">
        <v>146</v>
      </c>
      <c r="AI1" s="1" t="s">
        <v>147</v>
      </c>
      <c r="AJ1" s="1" t="s">
        <v>148</v>
      </c>
      <c r="AK1" s="1" t="s">
        <v>149</v>
      </c>
    </row>
    <row r="2" spans="1:37">
      <c r="A2" s="1" t="s">
        <v>1</v>
      </c>
      <c r="B2" s="1" t="s">
        <v>104</v>
      </c>
      <c r="C2">
        <v>25</v>
      </c>
      <c r="D2">
        <v>198</v>
      </c>
      <c r="E2">
        <v>2.9529867773291706E-8</v>
      </c>
      <c r="F2">
        <v>0.33895827243173104</v>
      </c>
      <c r="G2">
        <v>1.3415079812126038</v>
      </c>
      <c r="H2">
        <v>0.15934152100723334</v>
      </c>
      <c r="I2">
        <v>1.5596801903172732E-14</v>
      </c>
      <c r="J2">
        <v>9.4678138838033655E-17</v>
      </c>
      <c r="K2">
        <v>-3.2308563531162711E-16</v>
      </c>
      <c r="L2">
        <v>-3.534033561641121E-16</v>
      </c>
      <c r="M2">
        <v>6.1814126339059311E-17</v>
      </c>
      <c r="N2">
        <v>2.1151057651881254E-16</v>
      </c>
      <c r="O2">
        <v>0</v>
      </c>
      <c r="P2">
        <v>0</v>
      </c>
      <c r="Q2">
        <v>0</v>
      </c>
      <c r="R2">
        <v>0</v>
      </c>
      <c r="S2">
        <v>0</v>
      </c>
      <c r="T2">
        <v>7.2570901509334435E-17</v>
      </c>
      <c r="U2">
        <v>-3.6151558878791538E-16</v>
      </c>
      <c r="V2">
        <v>-3.2017786260818505E-2</v>
      </c>
      <c r="W2">
        <v>0</v>
      </c>
      <c r="X2">
        <v>0</v>
      </c>
      <c r="Y2">
        <v>2.2561165377612071E-17</v>
      </c>
      <c r="Z2">
        <v>2.9509643587221245E-16</v>
      </c>
      <c r="AA2">
        <v>3.2017786260818859E-2</v>
      </c>
      <c r="AB2">
        <v>-0.2741424027255312</v>
      </c>
      <c r="AC2">
        <v>0</v>
      </c>
      <c r="AD2">
        <v>0</v>
      </c>
      <c r="AE2">
        <v>4.8542004344792561E-17</v>
      </c>
      <c r="AF2">
        <v>-0.95321397947192155</v>
      </c>
      <c r="AG2">
        <v>4.4045513040352844E-16</v>
      </c>
      <c r="AH2">
        <v>0</v>
      </c>
      <c r="AI2">
        <v>3.7985697815521517E-16</v>
      </c>
      <c r="AJ2">
        <v>0</v>
      </c>
      <c r="AK2">
        <v>0</v>
      </c>
    </row>
    <row r="3" spans="1:37">
      <c r="A3" s="1" t="s">
        <v>2</v>
      </c>
      <c r="B3" s="1" t="s">
        <v>104</v>
      </c>
      <c r="C3">
        <v>29</v>
      </c>
      <c r="D3">
        <v>1317</v>
      </c>
      <c r="E3">
        <v>3.7243041320572394E-23</v>
      </c>
      <c r="F3">
        <v>0.11785820776113254</v>
      </c>
      <c r="G3">
        <v>0.23019508273153699</v>
      </c>
      <c r="H3">
        <v>9.8247072814369965E-2</v>
      </c>
      <c r="I3">
        <v>1.9279747272786234E-2</v>
      </c>
      <c r="J3">
        <v>-0.13855290231566059</v>
      </c>
      <c r="K3">
        <v>-1.5832637200768419E-2</v>
      </c>
      <c r="L3">
        <v>-0.40035576560214159</v>
      </c>
      <c r="M3">
        <v>7.8856007393140852E-3</v>
      </c>
      <c r="N3">
        <v>-2.3391154525725103E-2</v>
      </c>
      <c r="O3">
        <v>-0.14565618660805302</v>
      </c>
      <c r="P3">
        <v>-3.7755036340044602E-2</v>
      </c>
      <c r="Q3">
        <v>-4.0328019177939926E-2</v>
      </c>
      <c r="R3">
        <v>0.23873069580735648</v>
      </c>
      <c r="S3">
        <v>-0.28106116580758622</v>
      </c>
      <c r="T3">
        <v>9.8400229512606796E-2</v>
      </c>
      <c r="U3">
        <v>-0.11448463856298466</v>
      </c>
      <c r="V3">
        <v>0.26394880356779332</v>
      </c>
      <c r="W3">
        <v>0</v>
      </c>
      <c r="X3">
        <v>0</v>
      </c>
      <c r="Y3">
        <v>8.4502735036335652E-2</v>
      </c>
      <c r="Z3">
        <v>-2.265818160849669E-2</v>
      </c>
      <c r="AA3">
        <v>-0.52958542791035779</v>
      </c>
      <c r="AB3">
        <v>-0.45361436188378051</v>
      </c>
      <c r="AC3">
        <v>-0.87456278255190101</v>
      </c>
      <c r="AD3">
        <v>5.8971820003875207E-3</v>
      </c>
      <c r="AE3">
        <v>0.13345415956072465</v>
      </c>
      <c r="AF3">
        <v>-0.13883948436524052</v>
      </c>
      <c r="AG3">
        <v>-0.3410211975383175</v>
      </c>
      <c r="AH3">
        <v>0</v>
      </c>
      <c r="AI3">
        <v>0.18589534730513865</v>
      </c>
      <c r="AJ3">
        <v>0</v>
      </c>
      <c r="AK3">
        <v>0</v>
      </c>
    </row>
    <row r="4" spans="1:37">
      <c r="A4" s="1" t="s">
        <v>3</v>
      </c>
      <c r="B4" s="1" t="s">
        <v>104</v>
      </c>
      <c r="C4">
        <v>4</v>
      </c>
      <c r="D4">
        <v>0</v>
      </c>
    </row>
    <row r="5" spans="1:37">
      <c r="A5" s="1" t="s">
        <v>4</v>
      </c>
      <c r="B5" s="1" t="s">
        <v>104</v>
      </c>
      <c r="C5">
        <v>6</v>
      </c>
      <c r="D5">
        <v>6</v>
      </c>
    </row>
    <row r="6" spans="1:37">
      <c r="A6" s="1" t="s">
        <v>5</v>
      </c>
      <c r="B6" s="1" t="s">
        <v>104</v>
      </c>
      <c r="C6">
        <v>16</v>
      </c>
      <c r="D6">
        <v>3</v>
      </c>
    </row>
    <row r="7" spans="1:37">
      <c r="A7" s="1" t="s">
        <v>6</v>
      </c>
      <c r="B7" s="1" t="s">
        <v>104</v>
      </c>
      <c r="C7">
        <v>1</v>
      </c>
      <c r="D7">
        <v>0</v>
      </c>
    </row>
    <row r="8" spans="1:37">
      <c r="A8" s="1" t="s">
        <v>7</v>
      </c>
      <c r="B8" s="1" t="s">
        <v>104</v>
      </c>
      <c r="C8">
        <v>8</v>
      </c>
      <c r="D8">
        <v>3</v>
      </c>
    </row>
    <row r="9" spans="1:37">
      <c r="A9" s="1" t="s">
        <v>8</v>
      </c>
      <c r="B9" s="1" t="s">
        <v>104</v>
      </c>
      <c r="C9">
        <v>20</v>
      </c>
      <c r="D9">
        <v>1</v>
      </c>
    </row>
    <row r="10" spans="1:37">
      <c r="A10" s="1" t="s">
        <v>9</v>
      </c>
      <c r="B10" s="1" t="s">
        <v>104</v>
      </c>
      <c r="C10">
        <v>7</v>
      </c>
      <c r="D10">
        <v>0</v>
      </c>
    </row>
    <row r="11" spans="1:37">
      <c r="A11" s="1" t="s">
        <v>10</v>
      </c>
      <c r="B11" s="1" t="s">
        <v>104</v>
      </c>
      <c r="C11">
        <v>11</v>
      </c>
      <c r="D11">
        <v>90</v>
      </c>
      <c r="E11">
        <v>4.1839607702532969E-14</v>
      </c>
      <c r="F11">
        <v>0.69377248941560343</v>
      </c>
      <c r="G11">
        <v>0.9890771913762596</v>
      </c>
      <c r="H11">
        <v>0.10534229713218778</v>
      </c>
      <c r="I11">
        <v>1.8771729716967763E-13</v>
      </c>
      <c r="J11">
        <v>-3.7324863227592729E-2</v>
      </c>
      <c r="K11">
        <v>-0.92068973943131938</v>
      </c>
      <c r="L11">
        <v>-0.63139190823862035</v>
      </c>
      <c r="M11">
        <v>3.8564207892128172E-3</v>
      </c>
      <c r="N11">
        <v>-2.0737073327483455E-3</v>
      </c>
      <c r="O11">
        <v>0</v>
      </c>
      <c r="P11">
        <v>0</v>
      </c>
      <c r="Q11">
        <v>0</v>
      </c>
      <c r="R11">
        <v>0</v>
      </c>
      <c r="S11">
        <v>0</v>
      </c>
      <c r="T11">
        <v>-0.31308094957424637</v>
      </c>
      <c r="U11">
        <v>0.35942486011315483</v>
      </c>
      <c r="V11">
        <v>8.368249558763452E-2</v>
      </c>
      <c r="W11">
        <v>0</v>
      </c>
      <c r="X11">
        <v>0</v>
      </c>
      <c r="Y11">
        <v>-3.500392622555288E-2</v>
      </c>
      <c r="Z11">
        <v>7.5029099034181354E-2</v>
      </c>
      <c r="AA11">
        <v>-0.33069139960466126</v>
      </c>
      <c r="AB11">
        <v>-0.48765812009124665</v>
      </c>
      <c r="AC11">
        <v>0.50580455306722105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1.0475712436283922</v>
      </c>
      <c r="AJ11">
        <v>0</v>
      </c>
      <c r="AK11">
        <v>0</v>
      </c>
    </row>
    <row r="12" spans="1:37">
      <c r="A12" s="1" t="s">
        <v>11</v>
      </c>
      <c r="B12" s="1" t="s">
        <v>104</v>
      </c>
      <c r="C12">
        <v>10</v>
      </c>
      <c r="D12">
        <v>130</v>
      </c>
      <c r="E12">
        <v>2.4889144576959628E-5</v>
      </c>
      <c r="F12">
        <v>0.31859291849784488</v>
      </c>
      <c r="G12">
        <v>0.94276055402063497</v>
      </c>
      <c r="H12">
        <v>0.22134327750228233</v>
      </c>
      <c r="I12">
        <v>4.6078942019941167E-5</v>
      </c>
      <c r="J12">
        <v>-0.33632463702759569</v>
      </c>
      <c r="K12">
        <v>-0.11419955021173352</v>
      </c>
      <c r="L12">
        <v>-0.67571342445947669</v>
      </c>
      <c r="M12">
        <v>3.4050413939410939E-3</v>
      </c>
      <c r="N12">
        <v>-0.17562527302385114</v>
      </c>
      <c r="O12">
        <v>0</v>
      </c>
      <c r="P12">
        <v>0</v>
      </c>
      <c r="Q12">
        <v>0</v>
      </c>
      <c r="R12">
        <v>0</v>
      </c>
      <c r="S12">
        <v>-1.3142928684021933</v>
      </c>
      <c r="T12">
        <v>0.17049139842407718</v>
      </c>
      <c r="U12">
        <v>-0.40336818224007892</v>
      </c>
      <c r="V12">
        <v>3.2239163401961986E-2</v>
      </c>
      <c r="W12">
        <v>0</v>
      </c>
      <c r="X12">
        <v>0</v>
      </c>
      <c r="Y12">
        <v>7.1234756357930872E-3</v>
      </c>
      <c r="Z12">
        <v>-0.1095637916249758</v>
      </c>
      <c r="AA12">
        <v>-1.3419381632804178E-2</v>
      </c>
      <c r="AB12">
        <v>0</v>
      </c>
      <c r="AC12">
        <v>-0.63452571652979683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0.2364725518840729</v>
      </c>
      <c r="AJ12">
        <v>0</v>
      </c>
      <c r="AK12">
        <v>0</v>
      </c>
    </row>
    <row r="13" spans="1:37">
      <c r="A13" s="1" t="s">
        <v>12</v>
      </c>
      <c r="B13" s="1" t="s">
        <v>104</v>
      </c>
      <c r="C13">
        <v>8</v>
      </c>
      <c r="D13">
        <v>442</v>
      </c>
      <c r="E13">
        <v>9.273576923727137E-6</v>
      </c>
      <c r="F13">
        <v>0.13227472311646959</v>
      </c>
      <c r="G13">
        <v>6.7091213322015883E-2</v>
      </c>
      <c r="H13">
        <v>0.16647511907067553</v>
      </c>
      <c r="I13">
        <v>0.6871490739775481</v>
      </c>
      <c r="J13">
        <v>-0.11594325880196477</v>
      </c>
      <c r="K13">
        <v>-0.18929648782986747</v>
      </c>
      <c r="L13">
        <v>0.29473345640807569</v>
      </c>
      <c r="M13">
        <v>2.9270306897924779E-2</v>
      </c>
      <c r="N13">
        <v>-0.19316078278541887</v>
      </c>
      <c r="O13">
        <v>0</v>
      </c>
      <c r="P13">
        <v>0.28166140328287048</v>
      </c>
      <c r="Q13">
        <v>0.14795623796261712</v>
      </c>
      <c r="R13">
        <v>-1.9683647117150087E-2</v>
      </c>
      <c r="S13">
        <v>2.6260251493187507E-2</v>
      </c>
      <c r="T13">
        <v>0.11304860621328316</v>
      </c>
      <c r="U13">
        <v>-6.782381755919234E-2</v>
      </c>
      <c r="V13">
        <v>-1.5231254913837382E-2</v>
      </c>
      <c r="W13">
        <v>0</v>
      </c>
      <c r="X13">
        <v>0</v>
      </c>
      <c r="Y13">
        <v>3.3643405490371481E-2</v>
      </c>
      <c r="Z13">
        <v>-0.12550455488802181</v>
      </c>
      <c r="AA13">
        <v>0.2389322289529742</v>
      </c>
      <c r="AB13">
        <v>-0.1339534632592114</v>
      </c>
      <c r="AC13">
        <v>-4.6982265969063311E-2</v>
      </c>
      <c r="AD13">
        <v>0</v>
      </c>
      <c r="AE13">
        <v>-0.80952034861680555</v>
      </c>
      <c r="AF13">
        <v>-0.55008814525727545</v>
      </c>
      <c r="AG13">
        <v>-7.7576831556040823E-2</v>
      </c>
      <c r="AH13">
        <v>0</v>
      </c>
      <c r="AI13">
        <v>0.48468344294083021</v>
      </c>
      <c r="AJ13">
        <v>0</v>
      </c>
      <c r="AK13">
        <v>0</v>
      </c>
    </row>
    <row r="14" spans="1:37">
      <c r="A14" s="1" t="s">
        <v>13</v>
      </c>
      <c r="B14" s="1" t="s">
        <v>104</v>
      </c>
      <c r="C14">
        <v>16</v>
      </c>
      <c r="D14">
        <v>3</v>
      </c>
    </row>
    <row r="15" spans="1:37">
      <c r="A15" s="1" t="s">
        <v>14</v>
      </c>
      <c r="B15" s="1" t="s">
        <v>104</v>
      </c>
      <c r="C15">
        <v>7</v>
      </c>
      <c r="D15">
        <v>1</v>
      </c>
    </row>
    <row r="16" spans="1:37">
      <c r="A16" s="1" t="s">
        <v>15</v>
      </c>
      <c r="B16" s="1" t="s">
        <v>15</v>
      </c>
      <c r="C16">
        <v>2522</v>
      </c>
      <c r="D16">
        <v>9527</v>
      </c>
      <c r="E16">
        <v>0</v>
      </c>
      <c r="F16">
        <v>0.25618890338047273</v>
      </c>
      <c r="G16">
        <v>9.1750104882187836E-2</v>
      </c>
      <c r="H16">
        <v>2.0406339523276973E-2</v>
      </c>
      <c r="I16">
        <v>7.0012982259818383E-6</v>
      </c>
      <c r="J16">
        <v>8.2042390442719118E-2</v>
      </c>
      <c r="K16">
        <v>7.2708847720875561E-2</v>
      </c>
      <c r="L16">
        <v>3.6960683785090195E-2</v>
      </c>
      <c r="M16">
        <v>-5.3969319388112958E-3</v>
      </c>
      <c r="N16">
        <v>-3.6943330384593805E-2</v>
      </c>
      <c r="O16">
        <v>-4.9157922666429196E-2</v>
      </c>
      <c r="P16">
        <v>4.3211999248612652E-2</v>
      </c>
      <c r="Q16">
        <v>4.2768947940948279E-2</v>
      </c>
      <c r="R16">
        <v>-0.11574267309824163</v>
      </c>
      <c r="S16">
        <v>-8.6571100372918958E-2</v>
      </c>
      <c r="T16">
        <v>8.4201988536033376E-3</v>
      </c>
      <c r="U16">
        <v>-7.7829051935826322E-3</v>
      </c>
      <c r="V16">
        <v>1.1525451913372732E-2</v>
      </c>
      <c r="W16">
        <v>0</v>
      </c>
      <c r="X16">
        <v>0</v>
      </c>
      <c r="Y16">
        <v>2.3890766515588E-2</v>
      </c>
      <c r="Z16">
        <v>-2.3857494289917715E-2</v>
      </c>
      <c r="AA16">
        <v>-0.1262805023097151</v>
      </c>
      <c r="AB16">
        <v>-0.29087368185301204</v>
      </c>
      <c r="AC16">
        <v>-0.18600446511724431</v>
      </c>
      <c r="AD16">
        <v>-0.11974182278066922</v>
      </c>
      <c r="AE16">
        <v>-0.17135159461971303</v>
      </c>
      <c r="AF16">
        <v>-0.21271213114988113</v>
      </c>
      <c r="AG16">
        <v>-0.20278144276043827</v>
      </c>
      <c r="AH16">
        <v>-0.2621983322722824</v>
      </c>
      <c r="AI16">
        <v>-0.31524946660051839</v>
      </c>
      <c r="AJ16">
        <v>-0.88168368615917869</v>
      </c>
      <c r="AK16">
        <v>-1.421047920964351</v>
      </c>
    </row>
    <row r="17" spans="1:37">
      <c r="A17" s="1" t="s">
        <v>16</v>
      </c>
      <c r="B17" s="1" t="s">
        <v>16</v>
      </c>
      <c r="C17">
        <v>708</v>
      </c>
      <c r="D17">
        <v>4717</v>
      </c>
      <c r="E17">
        <v>0</v>
      </c>
      <c r="F17">
        <v>0.46914156486426084</v>
      </c>
      <c r="G17">
        <v>0.53321078799771338</v>
      </c>
      <c r="H17">
        <v>1.9823767094886823E-2</v>
      </c>
      <c r="I17">
        <v>2.5421489940766904E-148</v>
      </c>
      <c r="J17">
        <v>2.8464836821818756E-2</v>
      </c>
      <c r="K17">
        <v>1.0182722942473466E-2</v>
      </c>
      <c r="L17">
        <v>6.1457601147248836E-4</v>
      </c>
      <c r="M17">
        <v>1.2568443547724913E-3</v>
      </c>
      <c r="N17">
        <v>-2.1577517551851402E-2</v>
      </c>
      <c r="O17">
        <v>-8.5674014634630369E-2</v>
      </c>
      <c r="P17">
        <v>3.105951330382966E-2</v>
      </c>
      <c r="Q17">
        <v>-8.592173619738042E-3</v>
      </c>
      <c r="R17">
        <v>1.349213595040321E-3</v>
      </c>
      <c r="S17">
        <v>-8.0416411437044727E-2</v>
      </c>
      <c r="T17">
        <v>-1.786378629692735E-2</v>
      </c>
      <c r="U17">
        <v>-3.1865337204583746E-2</v>
      </c>
      <c r="V17">
        <v>-2.3792571578631041E-2</v>
      </c>
      <c r="W17">
        <v>0</v>
      </c>
      <c r="X17">
        <v>0</v>
      </c>
      <c r="Y17">
        <v>3.6443891671993543E-2</v>
      </c>
      <c r="Z17">
        <v>-8.5994721453310899E-2</v>
      </c>
      <c r="AA17">
        <v>-8.8396102734692686E-2</v>
      </c>
      <c r="AB17">
        <v>4.5313702793969908E-2</v>
      </c>
      <c r="AC17">
        <v>-0.18806067885917802</v>
      </c>
      <c r="AD17">
        <v>-0.17039345778998038</v>
      </c>
      <c r="AE17">
        <v>-0.15711213740623609</v>
      </c>
      <c r="AF17">
        <v>-0.11670234411985785</v>
      </c>
      <c r="AG17">
        <v>-0.18141348836130569</v>
      </c>
      <c r="AH17">
        <v>-0.24085799344628114</v>
      </c>
      <c r="AI17">
        <v>-0.13014529830476937</v>
      </c>
      <c r="AJ17">
        <v>-0.98634959431592195</v>
      </c>
      <c r="AK17">
        <v>-1.5286311459502226</v>
      </c>
    </row>
    <row r="18" spans="1:37">
      <c r="A18" s="1" t="s">
        <v>17</v>
      </c>
      <c r="B18" s="1" t="s">
        <v>105</v>
      </c>
      <c r="C18">
        <v>100</v>
      </c>
      <c r="D18">
        <v>9527</v>
      </c>
      <c r="E18">
        <v>0</v>
      </c>
      <c r="F18">
        <v>0.23031759377685745</v>
      </c>
      <c r="G18">
        <v>-8.0670699660900236E-2</v>
      </c>
      <c r="H18">
        <v>3.0942881156226943E-2</v>
      </c>
      <c r="I18">
        <v>9.1459613831405395E-3</v>
      </c>
      <c r="J18">
        <v>7.4944483034356482E-2</v>
      </c>
      <c r="K18">
        <v>2.179192436011301E-2</v>
      </c>
      <c r="L18">
        <v>0.10413927720401508</v>
      </c>
      <c r="M18">
        <v>1.3316847439349286E-2</v>
      </c>
      <c r="N18">
        <v>-5.8581652134683304E-2</v>
      </c>
      <c r="O18">
        <v>1.1712163926342611E-2</v>
      </c>
      <c r="P18">
        <v>0.15538179056699147</v>
      </c>
      <c r="Q18">
        <v>2.2976374270233923E-2</v>
      </c>
      <c r="R18">
        <v>-9.768970390734022E-2</v>
      </c>
      <c r="S18">
        <v>4.8173202143950634E-2</v>
      </c>
      <c r="T18">
        <v>-8.7019603516467592E-2</v>
      </c>
      <c r="U18">
        <v>6.0896183243549049E-2</v>
      </c>
      <c r="V18">
        <v>-3.2264456148375149E-2</v>
      </c>
      <c r="W18">
        <v>0</v>
      </c>
      <c r="X18">
        <v>0</v>
      </c>
      <c r="Y18">
        <v>-0.21868344641990553</v>
      </c>
      <c r="Z18">
        <v>-1.0076761579718646E-3</v>
      </c>
      <c r="AA18">
        <v>5.0243888860113994E-2</v>
      </c>
      <c r="AB18">
        <v>0.19380312868283203</v>
      </c>
      <c r="AC18">
        <v>-3.2597206296749962E-2</v>
      </c>
      <c r="AD18">
        <v>-2.0162914219671771E-2</v>
      </c>
      <c r="AE18">
        <v>-0.27573338373356754</v>
      </c>
      <c r="AF18">
        <v>-0.1362160446106204</v>
      </c>
      <c r="AG18">
        <v>-0.5192425572668381</v>
      </c>
      <c r="AH18">
        <v>-0.59332402683721841</v>
      </c>
      <c r="AI18">
        <v>-0.62321027866551082</v>
      </c>
      <c r="AJ18">
        <v>-1.1825571054661379</v>
      </c>
      <c r="AK18">
        <v>-1.6023143867219585</v>
      </c>
    </row>
    <row r="19" spans="1:37">
      <c r="A19" s="1" t="s">
        <v>18</v>
      </c>
      <c r="B19" s="1" t="s">
        <v>105</v>
      </c>
      <c r="C19">
        <v>81</v>
      </c>
      <c r="D19">
        <v>9527</v>
      </c>
      <c r="E19">
        <v>0</v>
      </c>
      <c r="F19">
        <v>0.44449522925389517</v>
      </c>
      <c r="G19">
        <v>0.45161279826626294</v>
      </c>
      <c r="H19">
        <v>1.9136307003790348E-2</v>
      </c>
      <c r="I19">
        <v>1.0316904234351014E-119</v>
      </c>
      <c r="J19">
        <v>2.8734207879896521E-3</v>
      </c>
      <c r="K19">
        <v>-4.0019442586323922E-2</v>
      </c>
      <c r="L19">
        <v>5.5894832907493842E-2</v>
      </c>
      <c r="M19">
        <v>1.3416866945726066E-3</v>
      </c>
      <c r="N19">
        <v>-1.7407155582041697E-2</v>
      </c>
      <c r="O19">
        <v>5.5035544561119143E-2</v>
      </c>
      <c r="P19">
        <v>2.290171394517912E-2</v>
      </c>
      <c r="Q19">
        <v>-1.6347410453860706E-2</v>
      </c>
      <c r="R19">
        <v>-2.4278940563993534E-3</v>
      </c>
      <c r="S19">
        <v>-4.8987194508222337E-2</v>
      </c>
      <c r="T19">
        <v>-0.13461541680453509</v>
      </c>
      <c r="U19">
        <v>3.4255466758358173E-2</v>
      </c>
      <c r="V19">
        <v>-0.10729574941229725</v>
      </c>
      <c r="W19">
        <v>0</v>
      </c>
      <c r="X19">
        <v>0</v>
      </c>
      <c r="Y19">
        <v>-0.19282156018904931</v>
      </c>
      <c r="Z19">
        <v>3.8296556022885217E-2</v>
      </c>
      <c r="AA19">
        <v>-0.11879100934747717</v>
      </c>
      <c r="AB19">
        <v>-7.7432421456040804E-2</v>
      </c>
      <c r="AC19">
        <v>-5.7139552066832335E-2</v>
      </c>
      <c r="AD19">
        <v>-0.49486458972572572</v>
      </c>
      <c r="AE19">
        <v>-0.33253967305661142</v>
      </c>
      <c r="AF19">
        <v>-5.5228943708695716E-2</v>
      </c>
      <c r="AG19">
        <v>-0.47377393420805308</v>
      </c>
      <c r="AH19">
        <v>-9.0095371095392132E-2</v>
      </c>
      <c r="AI19">
        <v>-0.30777873891961238</v>
      </c>
      <c r="AJ19">
        <v>-1.1398316303896847</v>
      </c>
      <c r="AK19">
        <v>-2.2299311225148815</v>
      </c>
    </row>
    <row r="20" spans="1:37">
      <c r="A20" s="1" t="s">
        <v>19</v>
      </c>
      <c r="B20" s="1" t="s">
        <v>106</v>
      </c>
      <c r="C20">
        <v>3</v>
      </c>
      <c r="D20">
        <v>1111</v>
      </c>
      <c r="E20">
        <v>1.6807533474200728E-13</v>
      </c>
      <c r="F20">
        <v>9.6199963367525898E-2</v>
      </c>
      <c r="G20">
        <v>4.3914635924603741E-2</v>
      </c>
      <c r="H20">
        <v>7.9115331666039596E-2</v>
      </c>
      <c r="I20">
        <v>0.57896074348134274</v>
      </c>
      <c r="J20">
        <v>-0.13354947255488067</v>
      </c>
      <c r="K20">
        <v>0.30717641719659133</v>
      </c>
      <c r="L20">
        <v>-0.15393322016488706</v>
      </c>
      <c r="M20">
        <v>-3.2620673911409249E-2</v>
      </c>
      <c r="N20">
        <v>-1.6625034112720927E-2</v>
      </c>
      <c r="O20">
        <v>-0.10369925962784769</v>
      </c>
      <c r="P20">
        <v>-0.20179151864880621</v>
      </c>
      <c r="Q20">
        <v>-0.15576970789084996</v>
      </c>
      <c r="R20">
        <v>0.47330506060444366</v>
      </c>
      <c r="S20">
        <v>-2.8453098468037823E-3</v>
      </c>
      <c r="T20">
        <v>2.2960260191170066E-2</v>
      </c>
      <c r="U20">
        <v>5.7386999750474975E-2</v>
      </c>
      <c r="V20">
        <v>7.6149264279622805E-2</v>
      </c>
      <c r="W20">
        <v>0</v>
      </c>
      <c r="X20">
        <v>0</v>
      </c>
      <c r="Y20">
        <v>1.2699206590080312E-2</v>
      </c>
      <c r="Z20">
        <v>1.6035805533835514E-2</v>
      </c>
      <c r="AA20">
        <v>-0.21676782379517229</v>
      </c>
      <c r="AB20">
        <v>0</v>
      </c>
      <c r="AC20">
        <v>-0.17931455615342226</v>
      </c>
      <c r="AD20">
        <v>-5.9084599934039091E-2</v>
      </c>
      <c r="AE20">
        <v>-0.40962558408297078</v>
      </c>
      <c r="AF20">
        <v>-0.1052207077383865</v>
      </c>
      <c r="AG20">
        <v>-0.25647460358717727</v>
      </c>
      <c r="AH20">
        <v>-0.40964107651096088</v>
      </c>
      <c r="AI20">
        <v>-0.21400064646394742</v>
      </c>
      <c r="AJ20">
        <v>0</v>
      </c>
      <c r="AK20">
        <v>0</v>
      </c>
    </row>
    <row r="21" spans="1:37">
      <c r="A21" s="1" t="s">
        <v>20</v>
      </c>
      <c r="B21" s="1" t="s">
        <v>106</v>
      </c>
      <c r="C21">
        <v>2</v>
      </c>
      <c r="D21">
        <v>5</v>
      </c>
    </row>
    <row r="22" spans="1:37">
      <c r="A22" s="1" t="s">
        <v>21</v>
      </c>
      <c r="B22" s="1" t="s">
        <v>106</v>
      </c>
      <c r="C22">
        <v>6</v>
      </c>
      <c r="D22">
        <v>10</v>
      </c>
    </row>
    <row r="23" spans="1:37">
      <c r="A23" s="1" t="s">
        <v>22</v>
      </c>
      <c r="B23" s="1" t="s">
        <v>106</v>
      </c>
      <c r="C23">
        <v>12</v>
      </c>
      <c r="D23">
        <v>1</v>
      </c>
    </row>
    <row r="24" spans="1:37">
      <c r="A24" s="1" t="s">
        <v>23</v>
      </c>
      <c r="B24" s="1" t="s">
        <v>106</v>
      </c>
      <c r="C24">
        <v>5</v>
      </c>
      <c r="D24">
        <v>0</v>
      </c>
    </row>
    <row r="25" spans="1:37">
      <c r="A25" s="1" t="s">
        <v>24</v>
      </c>
      <c r="B25" s="1" t="s">
        <v>106</v>
      </c>
      <c r="C25">
        <v>1</v>
      </c>
      <c r="D25">
        <v>1</v>
      </c>
    </row>
    <row r="26" spans="1:37">
      <c r="A26" s="1" t="s">
        <v>25</v>
      </c>
      <c r="B26" s="1" t="s">
        <v>106</v>
      </c>
      <c r="C26">
        <v>1</v>
      </c>
      <c r="D26">
        <v>15</v>
      </c>
    </row>
    <row r="27" spans="1:37">
      <c r="A27" s="1" t="s">
        <v>26</v>
      </c>
      <c r="B27" s="1" t="s">
        <v>106</v>
      </c>
      <c r="C27">
        <v>20</v>
      </c>
      <c r="D27">
        <v>9252</v>
      </c>
      <c r="E27">
        <v>0</v>
      </c>
      <c r="F27">
        <v>0.19390016221369499</v>
      </c>
      <c r="G27">
        <v>0.25473548292723525</v>
      </c>
      <c r="H27">
        <v>2.5717668917174741E-2</v>
      </c>
      <c r="I27">
        <v>5.1538613429372583E-23</v>
      </c>
      <c r="J27">
        <v>8.0134353986287141E-2</v>
      </c>
      <c r="K27">
        <v>9.0570801723364652E-2</v>
      </c>
      <c r="L27">
        <v>-8.5707124459560955E-4</v>
      </c>
      <c r="M27">
        <v>2.0203616518953443E-2</v>
      </c>
      <c r="N27">
        <v>-4.3272813917121837E-2</v>
      </c>
      <c r="O27">
        <v>-5.8636732576775888E-2</v>
      </c>
      <c r="P27">
        <v>0.10025104070665088</v>
      </c>
      <c r="Q27">
        <v>4.0162001572957235E-3</v>
      </c>
      <c r="R27">
        <v>-4.6212254366543443E-2</v>
      </c>
      <c r="S27">
        <v>7.9783593289655938E-2</v>
      </c>
      <c r="T27">
        <v>1.5756616274873174E-2</v>
      </c>
      <c r="U27">
        <v>-0.17453839373810479</v>
      </c>
      <c r="V27">
        <v>-6.0866343233440152E-2</v>
      </c>
      <c r="W27">
        <v>0</v>
      </c>
      <c r="X27">
        <v>0</v>
      </c>
      <c r="Y27">
        <v>9.4314699661855905E-2</v>
      </c>
      <c r="Z27">
        <v>2.4434855921438549E-2</v>
      </c>
      <c r="AA27">
        <v>-0.52800538590593771</v>
      </c>
      <c r="AB27">
        <v>2.4520284984693417E-2</v>
      </c>
      <c r="AC27">
        <v>-6.104321046202372E-3</v>
      </c>
      <c r="AD27">
        <v>-0.1334984999904964</v>
      </c>
      <c r="AE27">
        <v>-0.14477132010040691</v>
      </c>
      <c r="AF27">
        <v>-0.40838723591888171</v>
      </c>
      <c r="AG27">
        <v>-6.4550316908300709E-2</v>
      </c>
      <c r="AH27">
        <v>0.12345750214786021</v>
      </c>
      <c r="AI27">
        <v>-0.2684257799073233</v>
      </c>
      <c r="AJ27">
        <v>-0.6180984097468043</v>
      </c>
      <c r="AK27">
        <v>0</v>
      </c>
    </row>
    <row r="28" spans="1:37">
      <c r="A28" s="1" t="s">
        <v>27</v>
      </c>
      <c r="B28" s="1" t="s">
        <v>107</v>
      </c>
      <c r="C28">
        <v>15</v>
      </c>
      <c r="D28">
        <v>773</v>
      </c>
      <c r="E28">
        <v>0</v>
      </c>
      <c r="F28">
        <v>0.92897681932402132</v>
      </c>
      <c r="G28">
        <v>1.34825236786867</v>
      </c>
      <c r="H28">
        <v>1.6408958374876437E-2</v>
      </c>
      <c r="I28">
        <v>0</v>
      </c>
      <c r="J28">
        <v>-8.7133172015677152E-17</v>
      </c>
      <c r="K28">
        <v>-1.7134480769300376E-16</v>
      </c>
      <c r="L28">
        <v>-8.6580578344988507E-17</v>
      </c>
      <c r="M28">
        <v>2.0954647805505842E-16</v>
      </c>
      <c r="N28">
        <v>-6.6652845216960194E-17</v>
      </c>
      <c r="O28">
        <v>0</v>
      </c>
      <c r="P28">
        <v>1.9878138445250107E-16</v>
      </c>
      <c r="Q28">
        <v>-1.7342605123215868E-17</v>
      </c>
      <c r="R28">
        <v>2.5613884623982563E-16</v>
      </c>
      <c r="S28">
        <v>-1.769228088646148</v>
      </c>
      <c r="T28">
        <v>1.7692280886461476</v>
      </c>
      <c r="U28">
        <v>-1.7692280886461471</v>
      </c>
      <c r="V28">
        <v>-1.3176049654786008E-17</v>
      </c>
      <c r="W28">
        <v>0</v>
      </c>
      <c r="X28">
        <v>0</v>
      </c>
      <c r="Y28">
        <v>-4.9846346778016492E-16</v>
      </c>
      <c r="Z28">
        <v>-1.9509797482260974E-16</v>
      </c>
      <c r="AA28">
        <v>1.3146893657173762E-16</v>
      </c>
      <c r="AB28">
        <v>-1.8308058325723915E-16</v>
      </c>
      <c r="AC28">
        <v>9.4114804044427074E-17</v>
      </c>
      <c r="AD28">
        <v>0</v>
      </c>
      <c r="AE28">
        <v>0</v>
      </c>
      <c r="AF28">
        <v>-3.5772049948379938E-17</v>
      </c>
      <c r="AG28">
        <v>1.4930279112321826E-16</v>
      </c>
      <c r="AH28">
        <v>0</v>
      </c>
      <c r="AI28">
        <v>1.372482112502134E-16</v>
      </c>
      <c r="AJ28">
        <v>0</v>
      </c>
      <c r="AK28">
        <v>0</v>
      </c>
    </row>
    <row r="29" spans="1:37">
      <c r="A29" s="1" t="s">
        <v>28</v>
      </c>
      <c r="B29" s="1" t="s">
        <v>107</v>
      </c>
      <c r="C29">
        <v>2</v>
      </c>
      <c r="D29">
        <v>9076</v>
      </c>
      <c r="E29">
        <v>2.6195468994156595E-41</v>
      </c>
      <c r="F29">
        <v>2.8467805569120319E-2</v>
      </c>
      <c r="G29">
        <v>-1.0181625555165617</v>
      </c>
      <c r="H29">
        <v>6.4066165601470187E-2</v>
      </c>
      <c r="I29">
        <v>4.0960061394469697E-56</v>
      </c>
      <c r="J29">
        <v>8.1951932735040409E-2</v>
      </c>
      <c r="K29">
        <v>-0.26135559470091163</v>
      </c>
      <c r="L29">
        <v>-1.3368327915716065E-2</v>
      </c>
      <c r="M29">
        <v>-0.15991714338078017</v>
      </c>
      <c r="N29">
        <v>-7.9259846518024094E-3</v>
      </c>
      <c r="O29">
        <v>-0.12411536224131638</v>
      </c>
      <c r="P29">
        <v>0.20828422661957482</v>
      </c>
      <c r="Q29">
        <v>-0.15469199930314653</v>
      </c>
      <c r="R29">
        <v>-2.2602244001437087E-2</v>
      </c>
      <c r="S29">
        <v>-0.24870205001928875</v>
      </c>
      <c r="T29">
        <v>-0.11445132290952964</v>
      </c>
      <c r="U29">
        <v>7.2210616863901345E-2</v>
      </c>
      <c r="V29">
        <v>-6.0235297508833534E-3</v>
      </c>
      <c r="W29">
        <v>0</v>
      </c>
      <c r="X29">
        <v>0</v>
      </c>
      <c r="Y29">
        <v>-0.39154517051938692</v>
      </c>
      <c r="Z29">
        <v>-0.2208977523199861</v>
      </c>
      <c r="AA29">
        <v>-0.12221036210047308</v>
      </c>
      <c r="AB29">
        <v>-0.18063568680197714</v>
      </c>
      <c r="AC29">
        <v>-0.33406117599996682</v>
      </c>
      <c r="AD29">
        <v>-0.23139748488071765</v>
      </c>
      <c r="AE29">
        <v>-0.26547198805505234</v>
      </c>
      <c r="AF29">
        <v>-0.44429289930832105</v>
      </c>
      <c r="AG29">
        <v>-0.19462746979328502</v>
      </c>
      <c r="AH29">
        <v>-8.8480348467820227E-2</v>
      </c>
      <c r="AI29">
        <v>-0.25569475638585071</v>
      </c>
      <c r="AJ29">
        <v>-0.38959754237073291</v>
      </c>
      <c r="AK29">
        <v>0</v>
      </c>
    </row>
    <row r="30" spans="1:37">
      <c r="A30" s="1" t="s">
        <v>29</v>
      </c>
      <c r="B30" s="1" t="s">
        <v>107</v>
      </c>
      <c r="C30">
        <v>1</v>
      </c>
      <c r="D30">
        <v>8205</v>
      </c>
      <c r="E30">
        <v>5.5702847802339442E-120</v>
      </c>
      <c r="F30">
        <v>7.5687351775867717E-2</v>
      </c>
      <c r="G30">
        <v>-0.86146945116413798</v>
      </c>
      <c r="H30">
        <v>6.4947453041378653E-2</v>
      </c>
      <c r="I30">
        <v>9.6072175286725042E-40</v>
      </c>
      <c r="J30">
        <v>-4.8672225296755942E-3</v>
      </c>
      <c r="K30">
        <v>-7.6375500934228083E-2</v>
      </c>
      <c r="L30">
        <v>-8.3252173885501629E-2</v>
      </c>
      <c r="M30">
        <v>-0.34348800792745543</v>
      </c>
      <c r="N30">
        <v>2.0723551680676012E-2</v>
      </c>
      <c r="O30">
        <v>0.12634388719034434</v>
      </c>
      <c r="P30">
        <v>0.20700228030513779</v>
      </c>
      <c r="Q30">
        <v>-0.11521330277131142</v>
      </c>
      <c r="R30">
        <v>9.9578927483368648E-2</v>
      </c>
      <c r="S30">
        <v>-3.2004894209606102E-2</v>
      </c>
      <c r="T30">
        <v>-1.8881223721317082E-2</v>
      </c>
      <c r="U30">
        <v>4.9416053269255217E-2</v>
      </c>
      <c r="V30">
        <v>8.0005914864063873E-2</v>
      </c>
      <c r="W30">
        <v>0</v>
      </c>
      <c r="X30">
        <v>0</v>
      </c>
      <c r="Y30">
        <v>-0.87531631510665753</v>
      </c>
      <c r="Z30">
        <v>-0.25222176846462963</v>
      </c>
      <c r="AA30">
        <v>-0.39479031184727059</v>
      </c>
      <c r="AB30">
        <v>-0.43858209469577375</v>
      </c>
      <c r="AC30">
        <v>-0.10279568331170952</v>
      </c>
      <c r="AD30">
        <v>-2.3804362627178281E-2</v>
      </c>
      <c r="AE30">
        <v>-9.5333454296212441E-2</v>
      </c>
      <c r="AF30">
        <v>-1.2753310196231262E-2</v>
      </c>
      <c r="AG30">
        <v>-0.15968862769528588</v>
      </c>
      <c r="AH30">
        <v>0.10718985204080485</v>
      </c>
      <c r="AI30">
        <v>-0.64049835730111904</v>
      </c>
      <c r="AJ30">
        <v>-0.18759251900583393</v>
      </c>
      <c r="AK30">
        <v>0</v>
      </c>
    </row>
    <row r="31" spans="1:37">
      <c r="A31" s="1" t="s">
        <v>30</v>
      </c>
      <c r="B31" s="1" t="s">
        <v>107</v>
      </c>
      <c r="C31">
        <v>17</v>
      </c>
      <c r="D31">
        <v>8440</v>
      </c>
      <c r="E31">
        <v>1.2030797925613973E-242</v>
      </c>
      <c r="F31">
        <v>0.13565790748761475</v>
      </c>
      <c r="G31">
        <v>0.32954267142350652</v>
      </c>
      <c r="H31">
        <v>5.0934719523267169E-2</v>
      </c>
      <c r="I31">
        <v>1.0354526004895743E-10</v>
      </c>
      <c r="J31">
        <v>0.18105690165285918</v>
      </c>
      <c r="K31">
        <v>0.12092205381084385</v>
      </c>
      <c r="L31">
        <v>7.2848431883024839E-2</v>
      </c>
      <c r="M31">
        <v>-5.581380959030121E-2</v>
      </c>
      <c r="N31">
        <v>-7.7968019103349884E-2</v>
      </c>
      <c r="O31">
        <v>0.56368805803939015</v>
      </c>
      <c r="P31">
        <v>-0.11581844356885859</v>
      </c>
      <c r="Q31">
        <v>0.24138249993223451</v>
      </c>
      <c r="R31">
        <v>-0.42749705132312188</v>
      </c>
      <c r="S31">
        <v>6.4255679278332978E-2</v>
      </c>
      <c r="T31">
        <v>-1.9929825694545255E-3</v>
      </c>
      <c r="U31">
        <v>-5.889821538126646E-2</v>
      </c>
      <c r="V31">
        <v>1.0390490862972482E-2</v>
      </c>
      <c r="W31">
        <v>0</v>
      </c>
      <c r="X31">
        <v>0</v>
      </c>
      <c r="Y31">
        <v>1.1008601561843176E-2</v>
      </c>
      <c r="Z31">
        <v>-8.3633296588080969E-2</v>
      </c>
      <c r="AA31">
        <v>7.543137732983235E-3</v>
      </c>
      <c r="AB31">
        <v>0.13590215120333693</v>
      </c>
      <c r="AC31">
        <v>-0.32836569633108664</v>
      </c>
      <c r="AD31">
        <v>0.44264800423845796</v>
      </c>
      <c r="AE31">
        <v>-0.15052433258793935</v>
      </c>
      <c r="AF31">
        <v>-1.7934201365932192</v>
      </c>
      <c r="AG31">
        <v>-0.19479902168459862</v>
      </c>
      <c r="AH31">
        <v>0.53220427178420138</v>
      </c>
      <c r="AI31">
        <v>-0.35563736349467001</v>
      </c>
      <c r="AJ31">
        <v>0.3451482539850268</v>
      </c>
      <c r="AK31">
        <v>0.1478024443676984</v>
      </c>
    </row>
    <row r="32" spans="1:37">
      <c r="A32" s="1" t="s">
        <v>31</v>
      </c>
      <c r="B32" s="1" t="s">
        <v>107</v>
      </c>
      <c r="C32">
        <v>6</v>
      </c>
      <c r="D32">
        <v>247</v>
      </c>
      <c r="E32">
        <v>1.6249460179826791E-44</v>
      </c>
      <c r="F32">
        <v>0.64566629165403278</v>
      </c>
      <c r="G32">
        <v>1.2202625222964203</v>
      </c>
      <c r="H32">
        <v>2.5531457678320314E-2</v>
      </c>
      <c r="I32">
        <v>1.6763590884103404E-117</v>
      </c>
      <c r="J32">
        <v>-1.4825789295514858E-2</v>
      </c>
      <c r="K32">
        <v>-2.2574061746909391E-2</v>
      </c>
      <c r="L32">
        <v>-5.5843523593609445E-2</v>
      </c>
      <c r="M32">
        <v>4.6559327372644784E-3</v>
      </c>
      <c r="N32">
        <v>3.0017356641126678E-3</v>
      </c>
      <c r="O32">
        <v>0</v>
      </c>
      <c r="P32">
        <v>0</v>
      </c>
      <c r="Q32">
        <v>0</v>
      </c>
      <c r="R32">
        <v>0</v>
      </c>
      <c r="S32">
        <v>-0.20101395144367143</v>
      </c>
      <c r="T32">
        <v>1.0721734689981471E-4</v>
      </c>
      <c r="U32">
        <v>4.8380026803816617E-3</v>
      </c>
      <c r="V32">
        <v>0.36508089770853791</v>
      </c>
      <c r="W32">
        <v>0</v>
      </c>
      <c r="X32">
        <v>0</v>
      </c>
      <c r="Y32">
        <v>4.1277706023049952E-3</v>
      </c>
      <c r="Z32">
        <v>-2.606683854902701E-2</v>
      </c>
      <c r="AA32">
        <v>-0.40280121355092013</v>
      </c>
      <c r="AB32">
        <v>0</v>
      </c>
      <c r="AC32">
        <v>0</v>
      </c>
      <c r="AD32">
        <v>0</v>
      </c>
      <c r="AE32">
        <v>-7.9860926274793576E-2</v>
      </c>
      <c r="AF32">
        <v>-0.29359534922373148</v>
      </c>
      <c r="AG32">
        <v>0</v>
      </c>
      <c r="AH32">
        <v>0</v>
      </c>
      <c r="AI32">
        <v>0</v>
      </c>
      <c r="AJ32">
        <v>0</v>
      </c>
      <c r="AK32">
        <v>0</v>
      </c>
    </row>
    <row r="33" spans="1:37">
      <c r="A33" s="1" t="s">
        <v>32</v>
      </c>
      <c r="B33" s="1" t="s">
        <v>107</v>
      </c>
      <c r="C33">
        <v>1</v>
      </c>
      <c r="D33">
        <v>6</v>
      </c>
    </row>
    <row r="34" spans="1:37">
      <c r="A34" s="1" t="s">
        <v>33</v>
      </c>
      <c r="B34" s="1" t="s">
        <v>107</v>
      </c>
      <c r="C34">
        <v>6</v>
      </c>
      <c r="D34">
        <v>46</v>
      </c>
      <c r="E34">
        <v>6.4743499022980105E-64</v>
      </c>
      <c r="F34">
        <v>0.99985179202936669</v>
      </c>
      <c r="G34">
        <v>1.3057132957764879</v>
      </c>
      <c r="H34">
        <v>2.8581142438789315E-3</v>
      </c>
      <c r="I34">
        <v>3.3327554725348404E-36</v>
      </c>
      <c r="J34">
        <v>2.033149562321643E-3</v>
      </c>
      <c r="K34">
        <v>-3.7125112162236045</v>
      </c>
      <c r="L34">
        <v>1.7017750967298986E-3</v>
      </c>
      <c r="M34">
        <v>-1.1180067599667266E-3</v>
      </c>
      <c r="N34">
        <v>1.8982524826829418E-4</v>
      </c>
      <c r="O34">
        <v>0</v>
      </c>
      <c r="P34">
        <v>0</v>
      </c>
      <c r="Q34">
        <v>0</v>
      </c>
      <c r="R34">
        <v>0</v>
      </c>
      <c r="S34">
        <v>0</v>
      </c>
      <c r="T34">
        <v>-2.804637010053158E-3</v>
      </c>
      <c r="U34">
        <v>0</v>
      </c>
      <c r="V34">
        <v>3.5149896014139994</v>
      </c>
      <c r="W34">
        <v>0</v>
      </c>
      <c r="X34">
        <v>0</v>
      </c>
      <c r="Y34">
        <v>-1.0887590162159637E-2</v>
      </c>
      <c r="Z34">
        <v>9.6454649824295156E-3</v>
      </c>
      <c r="AA34">
        <v>0</v>
      </c>
      <c r="AB34">
        <v>0</v>
      </c>
      <c r="AC34">
        <v>-3.7952021413120738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</row>
    <row r="35" spans="1:37">
      <c r="A35" s="1" t="s">
        <v>34</v>
      </c>
      <c r="B35" s="1" t="s">
        <v>107</v>
      </c>
      <c r="C35">
        <v>4</v>
      </c>
      <c r="D35">
        <v>57</v>
      </c>
      <c r="E35">
        <v>5.3234721445908932E-3</v>
      </c>
      <c r="F35">
        <v>0.46006342040010706</v>
      </c>
      <c r="G35">
        <v>0.22303532524603692</v>
      </c>
      <c r="H35">
        <v>0.7032881026515998</v>
      </c>
      <c r="I35">
        <v>0.75349593911077251</v>
      </c>
      <c r="J35">
        <v>1.3722082726823767E-3</v>
      </c>
      <c r="K35">
        <v>0</v>
      </c>
      <c r="L35">
        <v>0</v>
      </c>
      <c r="M35">
        <v>7.5421397042391522E-2</v>
      </c>
      <c r="N35">
        <v>0.12935626982289081</v>
      </c>
      <c r="O35">
        <v>-2.9618001350983185</v>
      </c>
      <c r="P35">
        <v>0</v>
      </c>
      <c r="Q35">
        <v>0.26371409115862049</v>
      </c>
      <c r="R35">
        <v>0</v>
      </c>
      <c r="S35">
        <v>0</v>
      </c>
      <c r="T35">
        <v>0.10642567302470378</v>
      </c>
      <c r="U35">
        <v>-7.0129844477993418E-3</v>
      </c>
      <c r="V35">
        <v>0.23872508050085645</v>
      </c>
      <c r="W35">
        <v>0</v>
      </c>
      <c r="X35">
        <v>0</v>
      </c>
      <c r="Y35">
        <v>0.11062062958704662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-1.6300476053136217</v>
      </c>
      <c r="AF35">
        <v>-2.9950108924360377</v>
      </c>
      <c r="AG35">
        <v>-0.21213106929694409</v>
      </c>
      <c r="AH35">
        <v>0</v>
      </c>
      <c r="AI35">
        <v>0.3354291249153486</v>
      </c>
      <c r="AJ35">
        <v>0</v>
      </c>
      <c r="AK35">
        <v>0</v>
      </c>
    </row>
    <row r="36" spans="1:37">
      <c r="A36" s="1" t="s">
        <v>35</v>
      </c>
      <c r="B36" s="1" t="s">
        <v>108</v>
      </c>
      <c r="C36">
        <v>7</v>
      </c>
      <c r="D36">
        <v>3123</v>
      </c>
      <c r="E36">
        <v>1.4010583398366124E-146</v>
      </c>
      <c r="F36">
        <v>0.21973708579631412</v>
      </c>
      <c r="G36">
        <v>0.75264102845803627</v>
      </c>
      <c r="H36">
        <v>8.8737241025104704E-2</v>
      </c>
      <c r="I36">
        <v>3.3890534805009186E-17</v>
      </c>
      <c r="J36">
        <v>0.18316702925623959</v>
      </c>
      <c r="K36">
        <v>0.37397094656927377</v>
      </c>
      <c r="L36">
        <v>-0.1645125711497511</v>
      </c>
      <c r="M36">
        <v>-0.22702859168750003</v>
      </c>
      <c r="N36">
        <v>-4.3191812742966754E-2</v>
      </c>
      <c r="O36">
        <v>0.59899658618535623</v>
      </c>
      <c r="P36">
        <v>4.3474886113974841E-2</v>
      </c>
      <c r="Q36">
        <v>9.0970265815297963E-2</v>
      </c>
      <c r="R36">
        <v>-0.91367904623769902</v>
      </c>
      <c r="S36">
        <v>-5.6513693783383334E-2</v>
      </c>
      <c r="T36">
        <v>4.448358186185878E-2</v>
      </c>
      <c r="U36">
        <v>-0.12986490955069716</v>
      </c>
      <c r="V36">
        <v>0.11109191011318527</v>
      </c>
      <c r="W36">
        <v>0</v>
      </c>
      <c r="X36">
        <v>0</v>
      </c>
      <c r="Y36">
        <v>0.15201304978005645</v>
      </c>
      <c r="Z36">
        <v>-2.3727047051786961E-2</v>
      </c>
      <c r="AA36">
        <v>7.5368556617937486E-3</v>
      </c>
      <c r="AB36">
        <v>-0.58632973788796128</v>
      </c>
      <c r="AC36">
        <v>-1.1681896077654343</v>
      </c>
      <c r="AD36">
        <v>-0.16677903294175331</v>
      </c>
      <c r="AE36">
        <v>-0.23539789342559156</v>
      </c>
      <c r="AF36">
        <v>-0.87055260909612631</v>
      </c>
      <c r="AG36">
        <v>-8.5300684504608232E-2</v>
      </c>
      <c r="AH36">
        <v>1.0650441829034751</v>
      </c>
      <c r="AI36">
        <v>-1.1129667475452851</v>
      </c>
      <c r="AJ36">
        <v>-1.948256361986612</v>
      </c>
      <c r="AK36">
        <v>0</v>
      </c>
    </row>
    <row r="37" spans="1:37">
      <c r="A37" s="1" t="s">
        <v>36</v>
      </c>
      <c r="B37" s="1" t="s">
        <v>108</v>
      </c>
      <c r="C37">
        <v>20</v>
      </c>
      <c r="D37">
        <v>8915</v>
      </c>
      <c r="E37">
        <v>6.0017417468583871E-217</v>
      </c>
      <c r="F37">
        <v>0.11699944476840818</v>
      </c>
      <c r="G37">
        <v>0.47973439814326285</v>
      </c>
      <c r="H37">
        <v>2.7336857678711607E-2</v>
      </c>
      <c r="I37">
        <v>8.3596500230517347E-68</v>
      </c>
      <c r="J37">
        <v>-5.8994997088467529E-3</v>
      </c>
      <c r="K37">
        <v>-3.8288765727086678E-2</v>
      </c>
      <c r="L37">
        <v>-0.16731082654001792</v>
      </c>
      <c r="M37">
        <v>1.5918620085296709E-2</v>
      </c>
      <c r="N37">
        <v>8.3109886751609689E-3</v>
      </c>
      <c r="O37">
        <v>0.1224516859798479</v>
      </c>
      <c r="P37">
        <v>-7.7479545578433692E-3</v>
      </c>
      <c r="Q37">
        <v>2.7512966799186137E-2</v>
      </c>
      <c r="R37">
        <v>-8.6643456928569604E-2</v>
      </c>
      <c r="S37">
        <v>0.13328523249900898</v>
      </c>
      <c r="T37">
        <v>-2.255939278904797E-2</v>
      </c>
      <c r="U37">
        <v>8.5997698185551016E-2</v>
      </c>
      <c r="V37">
        <v>5.3084626691359493E-2</v>
      </c>
      <c r="W37">
        <v>0</v>
      </c>
      <c r="X37">
        <v>0</v>
      </c>
      <c r="Y37">
        <v>-2.4202871596805214E-2</v>
      </c>
      <c r="Z37">
        <v>7.0319659826758904E-2</v>
      </c>
      <c r="AA37">
        <v>-0.15013135565658836</v>
      </c>
      <c r="AB37">
        <v>0.19165657109972645</v>
      </c>
      <c r="AC37">
        <v>-3.8187117232016238E-3</v>
      </c>
      <c r="AD37">
        <v>-0.35468352985655555</v>
      </c>
      <c r="AE37">
        <v>-0.3560426508913293</v>
      </c>
      <c r="AF37">
        <v>-0.1350049244673904</v>
      </c>
      <c r="AG37">
        <v>-0.36415753914734722</v>
      </c>
      <c r="AH37">
        <v>-0.26282623968957353</v>
      </c>
      <c r="AI37">
        <v>-0.12163241812176279</v>
      </c>
      <c r="AJ37">
        <v>-0.12434803007656506</v>
      </c>
      <c r="AK37">
        <v>-0.1245171855720537</v>
      </c>
    </row>
    <row r="38" spans="1:37">
      <c r="A38" s="1" t="s">
        <v>37</v>
      </c>
      <c r="B38" s="1" t="s">
        <v>108</v>
      </c>
      <c r="C38">
        <v>2</v>
      </c>
      <c r="D38">
        <v>6</v>
      </c>
    </row>
    <row r="39" spans="1:37">
      <c r="A39" s="1" t="s">
        <v>38</v>
      </c>
      <c r="B39" s="1" t="s">
        <v>108</v>
      </c>
      <c r="C39">
        <v>36</v>
      </c>
      <c r="D39">
        <v>9527</v>
      </c>
      <c r="E39">
        <v>0</v>
      </c>
      <c r="F39">
        <v>0.15121839764651535</v>
      </c>
      <c r="G39">
        <v>-0.33210949167144171</v>
      </c>
      <c r="H39">
        <v>3.5746598088845533E-2</v>
      </c>
      <c r="I39">
        <v>1.8717574487340778E-20</v>
      </c>
      <c r="J39">
        <v>-3.1336837666263315E-2</v>
      </c>
      <c r="K39">
        <v>2.3255344209257459E-2</v>
      </c>
      <c r="L39">
        <v>-6.6393588190728589E-2</v>
      </c>
      <c r="M39">
        <v>-8.4189174903049377E-2</v>
      </c>
      <c r="N39">
        <v>4.5238011825247726E-2</v>
      </c>
      <c r="O39">
        <v>-8.3174336806932272E-2</v>
      </c>
      <c r="P39">
        <v>0.10797594035484535</v>
      </c>
      <c r="Q39">
        <v>-9.6018261088911219E-2</v>
      </c>
      <c r="R39">
        <v>0.15324746852432139</v>
      </c>
      <c r="S39">
        <v>4.2505563418667423E-2</v>
      </c>
      <c r="T39">
        <v>-7.6520906416425699E-2</v>
      </c>
      <c r="U39">
        <v>-1.8077007813426674E-3</v>
      </c>
      <c r="V39">
        <v>-0.21895868970454749</v>
      </c>
      <c r="W39">
        <v>0</v>
      </c>
      <c r="X39">
        <v>0</v>
      </c>
      <c r="Y39">
        <v>-0.19160583510684054</v>
      </c>
      <c r="Z39">
        <v>-5.4660031809704697E-2</v>
      </c>
      <c r="AA39">
        <v>-0.13411703646842782</v>
      </c>
      <c r="AB39">
        <v>-0.89634668288328712</v>
      </c>
      <c r="AC39">
        <v>-2.8833241368862492E-2</v>
      </c>
      <c r="AD39">
        <v>-0.1709812255172444</v>
      </c>
      <c r="AE39">
        <v>-0.15140121712224577</v>
      </c>
      <c r="AF39">
        <v>-1.094623170245085E-2</v>
      </c>
      <c r="AG39">
        <v>-0.49744841107434606</v>
      </c>
      <c r="AH39">
        <v>0.10146650919447542</v>
      </c>
      <c r="AI39">
        <v>3.6382011634446584E-2</v>
      </c>
      <c r="AJ39">
        <v>-8.8451592467189935E-2</v>
      </c>
      <c r="AK39">
        <v>-2.0039918404246699</v>
      </c>
    </row>
    <row r="40" spans="1:37">
      <c r="A40" s="1" t="s">
        <v>39</v>
      </c>
      <c r="B40" s="1" t="s">
        <v>108</v>
      </c>
      <c r="C40">
        <v>5</v>
      </c>
      <c r="D40">
        <v>8319</v>
      </c>
      <c r="E40">
        <v>1.7035227030126127E-208</v>
      </c>
      <c r="F40">
        <v>0.12022949956023821</v>
      </c>
      <c r="G40">
        <v>0.28957461713072569</v>
      </c>
      <c r="H40">
        <v>5.6745177370011744E-2</v>
      </c>
      <c r="I40">
        <v>3.4160481280156319E-7</v>
      </c>
      <c r="J40">
        <v>0.21483222379266495</v>
      </c>
      <c r="K40">
        <v>-3.2647717216078793E-2</v>
      </c>
      <c r="L40">
        <v>2.3253187710055818E-2</v>
      </c>
      <c r="M40">
        <v>7.9561491121570044E-2</v>
      </c>
      <c r="N40">
        <v>-9.0947792869924937E-2</v>
      </c>
      <c r="O40">
        <v>0.22821948340157908</v>
      </c>
      <c r="P40">
        <v>-1.3196655483673216</v>
      </c>
      <c r="Q40">
        <v>3.0653495591926469E-2</v>
      </c>
      <c r="R40">
        <v>0.12351801258201354</v>
      </c>
      <c r="S40">
        <v>-7.1381219830066775E-2</v>
      </c>
      <c r="T40">
        <v>-6.0833465781299063E-2</v>
      </c>
      <c r="U40">
        <v>0.28402349728503745</v>
      </c>
      <c r="V40">
        <v>-6.1455518280988018E-2</v>
      </c>
      <c r="W40">
        <v>0</v>
      </c>
      <c r="X40">
        <v>0</v>
      </c>
      <c r="Y40">
        <v>2.0170799163397327E-2</v>
      </c>
      <c r="Z40">
        <v>4.1789749341051174E-2</v>
      </c>
      <c r="AA40">
        <v>-4.506173193692193E-2</v>
      </c>
      <c r="AB40">
        <v>-1.8804269350225056</v>
      </c>
      <c r="AC40">
        <v>-3.2488601296773334E-2</v>
      </c>
      <c r="AD40">
        <v>-2.3548124056758414E-2</v>
      </c>
      <c r="AE40">
        <v>0.24362416422511879</v>
      </c>
      <c r="AF40">
        <v>8.1231648378208149E-3</v>
      </c>
      <c r="AG40">
        <v>-0.42249470546882484</v>
      </c>
      <c r="AH40">
        <v>0.17088784275194149</v>
      </c>
      <c r="AI40">
        <v>-0.20487072553983401</v>
      </c>
      <c r="AJ40">
        <v>-0.36530352808259525</v>
      </c>
      <c r="AK40">
        <v>0</v>
      </c>
    </row>
    <row r="41" spans="1:37">
      <c r="A41" s="1" t="s">
        <v>40</v>
      </c>
      <c r="B41" s="1" t="s">
        <v>108</v>
      </c>
      <c r="C41">
        <v>22</v>
      </c>
      <c r="D41">
        <v>9465</v>
      </c>
      <c r="E41">
        <v>3.7420133004999624E-219</v>
      </c>
      <c r="F41">
        <v>0.11155775221495179</v>
      </c>
      <c r="G41">
        <v>-0.31882064778387503</v>
      </c>
      <c r="H41">
        <v>2.9309799611517813E-2</v>
      </c>
      <c r="I41">
        <v>2.1422355855306715E-27</v>
      </c>
      <c r="J41">
        <v>4.3819099802069036E-2</v>
      </c>
      <c r="K41">
        <v>0.13106815154367821</v>
      </c>
      <c r="L41">
        <v>-1.5208954917522825E-2</v>
      </c>
      <c r="M41">
        <v>-0.1001818213949006</v>
      </c>
      <c r="N41">
        <v>-4.1455846066555904E-2</v>
      </c>
      <c r="O41">
        <v>-2.6839361283809291E-2</v>
      </c>
      <c r="P41">
        <v>-0.11697600978279817</v>
      </c>
      <c r="Q41">
        <v>1.4643011486340915E-2</v>
      </c>
      <c r="R41">
        <v>-9.4629898526928075E-2</v>
      </c>
      <c r="S41">
        <v>-0.1096089641864704</v>
      </c>
      <c r="T41">
        <v>1.5184709724535516E-2</v>
      </c>
      <c r="U41">
        <v>-6.9694398083742795E-2</v>
      </c>
      <c r="V41">
        <v>8.5803806735488306E-2</v>
      </c>
      <c r="W41">
        <v>0</v>
      </c>
      <c r="X41">
        <v>0</v>
      </c>
      <c r="Y41">
        <v>0.11332334260015034</v>
      </c>
      <c r="Z41">
        <v>-0.18756626070057175</v>
      </c>
      <c r="AA41">
        <v>-0.11119352484125514</v>
      </c>
      <c r="AB41">
        <v>0.12159985270895088</v>
      </c>
      <c r="AC41">
        <v>-0.19198682702656955</v>
      </c>
      <c r="AD41">
        <v>0.15113293549851542</v>
      </c>
      <c r="AE41">
        <v>-0.11183183835513406</v>
      </c>
      <c r="AF41">
        <v>-0.46062541392019923</v>
      </c>
      <c r="AG41">
        <v>-3.9448015407297372E-2</v>
      </c>
      <c r="AH41">
        <v>0.20634319756532832</v>
      </c>
      <c r="AI41">
        <v>-0.22517577354264226</v>
      </c>
      <c r="AJ41">
        <v>-0.63526862008426221</v>
      </c>
      <c r="AK41">
        <v>-1.0576881114974961</v>
      </c>
    </row>
    <row r="42" spans="1:37">
      <c r="A42" s="1" t="s">
        <v>41</v>
      </c>
      <c r="B42" s="1" t="s">
        <v>108</v>
      </c>
      <c r="C42">
        <v>67</v>
      </c>
      <c r="D42">
        <v>8175</v>
      </c>
      <c r="E42">
        <v>5.8265915984064582E-59</v>
      </c>
      <c r="F42">
        <v>4.1937365766149148E-2</v>
      </c>
      <c r="G42">
        <v>-0.98163471206518071</v>
      </c>
      <c r="H42">
        <v>6.2033028828173874E-2</v>
      </c>
      <c r="I42">
        <v>1.4137540371357687E-55</v>
      </c>
      <c r="J42">
        <v>-1.6776295554881061E-2</v>
      </c>
      <c r="K42">
        <v>-0.18339183309964696</v>
      </c>
      <c r="L42">
        <v>-1.738056040005825E-2</v>
      </c>
      <c r="M42">
        <v>1.1914527343052921E-2</v>
      </c>
      <c r="N42">
        <v>-1.7896280194356861E-2</v>
      </c>
      <c r="O42">
        <v>0.32265453059980187</v>
      </c>
      <c r="P42">
        <v>-9.5251257811731951E-2</v>
      </c>
      <c r="Q42">
        <v>9.0859974009443262E-2</v>
      </c>
      <c r="R42">
        <v>-0.48513966322007229</v>
      </c>
      <c r="S42">
        <v>0.11986314090913734</v>
      </c>
      <c r="T42">
        <v>-1.569390595241954E-2</v>
      </c>
      <c r="U42">
        <v>8.8833524107864839E-2</v>
      </c>
      <c r="V42">
        <v>6.8157592137224901E-2</v>
      </c>
      <c r="W42">
        <v>0</v>
      </c>
      <c r="X42">
        <v>0</v>
      </c>
      <c r="Y42">
        <v>3.3331438606189735E-2</v>
      </c>
      <c r="Z42">
        <v>-5.6283460756559385E-2</v>
      </c>
      <c r="AA42">
        <v>-1.5343780521085744E-2</v>
      </c>
      <c r="AB42">
        <v>0.29049353973293007</v>
      </c>
      <c r="AC42">
        <v>8.4332688335293973E-3</v>
      </c>
      <c r="AD42">
        <v>1.5228452306010231E-2</v>
      </c>
      <c r="AE42">
        <v>-0.15731429599876728</v>
      </c>
      <c r="AF42">
        <v>-0.26775156484923968</v>
      </c>
      <c r="AG42">
        <v>-6.6781139772097931E-2</v>
      </c>
      <c r="AH42">
        <v>-7.9518770027883628E-2</v>
      </c>
      <c r="AI42">
        <v>-0.34411527888467469</v>
      </c>
      <c r="AJ42">
        <v>1.2761085399015584</v>
      </c>
      <c r="AK42">
        <v>0</v>
      </c>
    </row>
    <row r="43" spans="1:37">
      <c r="A43" s="1" t="s">
        <v>42</v>
      </c>
      <c r="B43" s="1" t="s">
        <v>108</v>
      </c>
      <c r="C43">
        <v>14</v>
      </c>
      <c r="D43">
        <v>9512</v>
      </c>
      <c r="E43">
        <v>2.0023563345498832E-51</v>
      </c>
      <c r="F43">
        <v>3.2633730324401311E-2</v>
      </c>
      <c r="G43">
        <v>-0.59561898117772538</v>
      </c>
      <c r="H43">
        <v>4.6643667395061553E-2</v>
      </c>
      <c r="I43">
        <v>4.8914496660876241E-37</v>
      </c>
      <c r="J43">
        <v>6.2318087863644428E-2</v>
      </c>
      <c r="K43">
        <v>3.428230401332763E-2</v>
      </c>
      <c r="L43">
        <v>-6.4510524545175502E-2</v>
      </c>
      <c r="M43">
        <v>-8.4248783840270458E-2</v>
      </c>
      <c r="N43">
        <v>-8.5889624219426045E-3</v>
      </c>
      <c r="O43">
        <v>0.29635849808388187</v>
      </c>
      <c r="P43">
        <v>0.32855275537074791</v>
      </c>
      <c r="Q43">
        <v>-7.2852279598053848E-2</v>
      </c>
      <c r="R43">
        <v>0.22477266791547365</v>
      </c>
      <c r="S43">
        <v>3.1359201212622305E-2</v>
      </c>
      <c r="T43">
        <v>-4.017398349965335E-2</v>
      </c>
      <c r="U43">
        <v>1.870889383619689E-2</v>
      </c>
      <c r="V43">
        <v>-9.2608370859894748E-2</v>
      </c>
      <c r="W43">
        <v>0</v>
      </c>
      <c r="X43">
        <v>0</v>
      </c>
      <c r="Y43">
        <v>-7.748131738196859E-2</v>
      </c>
      <c r="Z43">
        <v>-4.5086762867009134E-2</v>
      </c>
      <c r="AA43">
        <v>-0.22569705788761754</v>
      </c>
      <c r="AB43">
        <v>0.25029192909027759</v>
      </c>
      <c r="AC43">
        <v>2.6353604493833636E-2</v>
      </c>
      <c r="AD43">
        <v>-0.59699660682182887</v>
      </c>
      <c r="AE43">
        <v>-0.15297883741574286</v>
      </c>
      <c r="AF43">
        <v>-0.29096077681044186</v>
      </c>
      <c r="AG43">
        <v>-0.18195160763483942</v>
      </c>
      <c r="AH43">
        <v>4.7905204868653677E-2</v>
      </c>
      <c r="AI43">
        <v>-0.20855810380604903</v>
      </c>
      <c r="AJ43">
        <v>2.9497062056483017E-2</v>
      </c>
      <c r="AK43">
        <v>-4.6703627145123598E-2</v>
      </c>
    </row>
    <row r="44" spans="1:37">
      <c r="A44" s="1" t="s">
        <v>43</v>
      </c>
      <c r="B44" s="1" t="s">
        <v>108</v>
      </c>
      <c r="C44">
        <v>11</v>
      </c>
      <c r="D44">
        <v>6621</v>
      </c>
      <c r="E44">
        <v>8.7363697074057273E-151</v>
      </c>
      <c r="F44">
        <v>0.11286727725470458</v>
      </c>
      <c r="G44">
        <v>-0.69553524575860293</v>
      </c>
      <c r="H44">
        <v>6.6715370291221168E-2</v>
      </c>
      <c r="I44">
        <v>2.9810500017907494E-25</v>
      </c>
      <c r="J44">
        <v>3.675305490264863E-2</v>
      </c>
      <c r="K44">
        <v>9.5450216009048613E-2</v>
      </c>
      <c r="L44">
        <v>5.1860471005834442E-2</v>
      </c>
      <c r="M44">
        <v>-1.8532535470290813E-2</v>
      </c>
      <c r="N44">
        <v>-2.0710969900584946E-2</v>
      </c>
      <c r="O44">
        <v>0.1251561560664774</v>
      </c>
      <c r="P44">
        <v>0.14048058730442001</v>
      </c>
      <c r="Q44">
        <v>9.8965976887442658E-2</v>
      </c>
      <c r="R44">
        <v>-0.38933284641902499</v>
      </c>
      <c r="S44">
        <v>-0.28977582580203221</v>
      </c>
      <c r="T44">
        <v>-2.3264331212624695E-2</v>
      </c>
      <c r="U44">
        <v>-5.1221971126656073E-2</v>
      </c>
      <c r="V44">
        <v>-2.2853833577821517E-2</v>
      </c>
      <c r="W44">
        <v>0</v>
      </c>
      <c r="X44">
        <v>0</v>
      </c>
      <c r="Y44">
        <v>-9.5080739439911174E-2</v>
      </c>
      <c r="Z44">
        <v>-0.41084316644285596</v>
      </c>
      <c r="AA44">
        <v>-0.76823469864479987</v>
      </c>
      <c r="AB44">
        <v>-0.8418679392793782</v>
      </c>
      <c r="AC44">
        <v>-0.27215869946056709</v>
      </c>
      <c r="AD44">
        <v>5.1832822291492046E-2</v>
      </c>
      <c r="AE44">
        <v>-0.28596628609403008</v>
      </c>
      <c r="AF44">
        <v>-1.0508631165008719</v>
      </c>
      <c r="AG44">
        <v>-0.68284785644678392</v>
      </c>
      <c r="AH44">
        <v>0.40124599713771197</v>
      </c>
      <c r="AI44">
        <v>-0.39315427881733095</v>
      </c>
      <c r="AJ44">
        <v>-0.87199166664376582</v>
      </c>
      <c r="AK44">
        <v>0</v>
      </c>
    </row>
    <row r="45" spans="1:37">
      <c r="A45" s="1" t="s">
        <v>44</v>
      </c>
      <c r="B45" s="1" t="s">
        <v>108</v>
      </c>
      <c r="C45">
        <v>19</v>
      </c>
      <c r="D45">
        <v>7512</v>
      </c>
      <c r="E45">
        <v>0</v>
      </c>
      <c r="F45">
        <v>0.35234895023000401</v>
      </c>
      <c r="G45">
        <v>-9.1118904598216324E-2</v>
      </c>
      <c r="H45">
        <v>4.4580899105847269E-2</v>
      </c>
      <c r="I45">
        <v>4.0998352946995081E-2</v>
      </c>
      <c r="J45">
        <v>0.11815721664235442</v>
      </c>
      <c r="K45">
        <v>9.2438649698137906E-2</v>
      </c>
      <c r="L45">
        <v>-2.5576232601999621E-2</v>
      </c>
      <c r="M45">
        <v>5.3879487065949208E-2</v>
      </c>
      <c r="N45">
        <v>-6.8117564268737565E-2</v>
      </c>
      <c r="O45">
        <v>-0.24392600335088066</v>
      </c>
      <c r="P45">
        <v>-7.7709650989134724E-2</v>
      </c>
      <c r="Q45">
        <v>9.0928097595272733E-2</v>
      </c>
      <c r="R45">
        <v>-0.8056444315585084</v>
      </c>
      <c r="S45">
        <v>-0.35457918737777988</v>
      </c>
      <c r="T45">
        <v>-8.1437097552557902E-2</v>
      </c>
      <c r="U45">
        <v>-2.9701913403650387E-3</v>
      </c>
      <c r="V45">
        <v>-0.28882173668484301</v>
      </c>
      <c r="W45">
        <v>0</v>
      </c>
      <c r="X45">
        <v>0</v>
      </c>
      <c r="Y45">
        <v>-1.216156813051171E-2</v>
      </c>
      <c r="Z45">
        <v>4.9586374259734722E-2</v>
      </c>
      <c r="AA45">
        <v>-1.0151576185678945</v>
      </c>
      <c r="AB45">
        <v>0.46716417573926561</v>
      </c>
      <c r="AC45">
        <v>4.7827139245584842E-2</v>
      </c>
      <c r="AD45">
        <v>-2.2598394364722658</v>
      </c>
      <c r="AE45">
        <v>-0.26121830351972963</v>
      </c>
      <c r="AF45">
        <v>-0.91015589328296864</v>
      </c>
      <c r="AG45">
        <v>-2.1742334553348255E-2</v>
      </c>
      <c r="AH45">
        <v>0.60832994755099667</v>
      </c>
      <c r="AI45">
        <v>-0.33684012249578754</v>
      </c>
      <c r="AJ45">
        <v>1.1308724975045535E-2</v>
      </c>
      <c r="AK45">
        <v>0</v>
      </c>
    </row>
    <row r="46" spans="1:37">
      <c r="A46" s="1" t="s">
        <v>45</v>
      </c>
      <c r="B46" s="1" t="s">
        <v>108</v>
      </c>
      <c r="C46">
        <v>23</v>
      </c>
      <c r="D46">
        <v>6691</v>
      </c>
      <c r="E46">
        <v>1.5774221278732548E-204</v>
      </c>
      <c r="F46">
        <v>0.14539898533518436</v>
      </c>
      <c r="G46">
        <v>-0.76256250374238377</v>
      </c>
      <c r="H46">
        <v>6.1986496688940726E-2</v>
      </c>
      <c r="I46">
        <v>2.0817633398016109E-34</v>
      </c>
      <c r="J46">
        <v>0.13919811961203768</v>
      </c>
      <c r="K46">
        <v>8.6145116327543028E-2</v>
      </c>
      <c r="L46">
        <v>-0.22478636734046181</v>
      </c>
      <c r="M46">
        <v>-5.8143518171245315E-2</v>
      </c>
      <c r="N46">
        <v>-5.5683293858048025E-3</v>
      </c>
      <c r="O46">
        <v>0.39395635512262328</v>
      </c>
      <c r="P46">
        <v>-7.9708960698589584E-2</v>
      </c>
      <c r="Q46">
        <v>0.35308042908178089</v>
      </c>
      <c r="R46">
        <v>-0.77770332971311262</v>
      </c>
      <c r="S46">
        <v>-0.25454721061119517</v>
      </c>
      <c r="T46">
        <v>2.0189713232690368E-2</v>
      </c>
      <c r="U46">
        <v>-0.10942937589718074</v>
      </c>
      <c r="V46">
        <v>-0.21568921715168798</v>
      </c>
      <c r="W46">
        <v>0</v>
      </c>
      <c r="X46">
        <v>0</v>
      </c>
      <c r="Y46">
        <v>7.5286797190551036E-2</v>
      </c>
      <c r="Z46">
        <v>-0.18736605467010486</v>
      </c>
      <c r="AA46">
        <v>-0.60924358189629402</v>
      </c>
      <c r="AB46">
        <v>-0.86839022415972988</v>
      </c>
      <c r="AC46">
        <v>-0.61192268389186744</v>
      </c>
      <c r="AD46">
        <v>5.3014414144854922E-2</v>
      </c>
      <c r="AE46">
        <v>0.16397400414849014</v>
      </c>
      <c r="AF46">
        <v>2.3043936426260365E-2</v>
      </c>
      <c r="AG46">
        <v>4.7520995636059792E-2</v>
      </c>
      <c r="AH46">
        <v>0.8806661869827842</v>
      </c>
      <c r="AI46">
        <v>-5.9953851634071721E-2</v>
      </c>
      <c r="AJ46">
        <v>-0.41391979661481715</v>
      </c>
      <c r="AK46">
        <v>0.14788995426727802</v>
      </c>
    </row>
    <row r="47" spans="1:37">
      <c r="A47" s="1" t="s">
        <v>46</v>
      </c>
      <c r="B47" s="1" t="s">
        <v>109</v>
      </c>
      <c r="C47">
        <v>1</v>
      </c>
      <c r="D47">
        <v>0</v>
      </c>
    </row>
    <row r="48" spans="1:37">
      <c r="A48" s="1" t="s">
        <v>47</v>
      </c>
      <c r="B48" s="1" t="s">
        <v>109</v>
      </c>
      <c r="C48">
        <v>17</v>
      </c>
      <c r="D48">
        <v>12</v>
      </c>
    </row>
    <row r="49" spans="1:37">
      <c r="A49" s="1" t="s">
        <v>48</v>
      </c>
      <c r="B49" s="1" t="s">
        <v>109</v>
      </c>
      <c r="C49">
        <v>44</v>
      </c>
      <c r="D49">
        <v>9252</v>
      </c>
      <c r="E49">
        <v>2.0229896050650432E-216</v>
      </c>
      <c r="F49">
        <v>0.11236346488257865</v>
      </c>
      <c r="G49">
        <v>-1.0035548215039547</v>
      </c>
      <c r="H49">
        <v>5.4681699769378554E-2</v>
      </c>
      <c r="I49">
        <v>6.4419180180901253E-74</v>
      </c>
      <c r="J49">
        <v>3.7529334099706435E-2</v>
      </c>
      <c r="K49">
        <v>-2.2596352917669663E-2</v>
      </c>
      <c r="L49">
        <v>-6.3834176566407719E-3</v>
      </c>
      <c r="M49">
        <v>7.9227510200593487E-2</v>
      </c>
      <c r="N49">
        <v>-6.2363972813904E-3</v>
      </c>
      <c r="O49">
        <v>-0.37034593464497767</v>
      </c>
      <c r="P49">
        <v>-0.38142115041451741</v>
      </c>
      <c r="Q49">
        <v>-1.3770969677401044E-2</v>
      </c>
      <c r="R49">
        <v>9.0686639668768151E-2</v>
      </c>
      <c r="S49">
        <v>-0.33121507791181765</v>
      </c>
      <c r="T49">
        <v>-8.4542048320136193E-3</v>
      </c>
      <c r="U49">
        <v>-6.4962935073900288E-2</v>
      </c>
      <c r="V49">
        <v>-0.31393558214218875</v>
      </c>
      <c r="W49">
        <v>0</v>
      </c>
      <c r="X49">
        <v>0</v>
      </c>
      <c r="Y49">
        <v>0.1528331017542135</v>
      </c>
      <c r="Z49">
        <v>-2.2523717762241848E-2</v>
      </c>
      <c r="AA49">
        <v>-9.7131017791067559E-2</v>
      </c>
      <c r="AB49">
        <v>0.52140923029827402</v>
      </c>
      <c r="AC49">
        <v>-0.31827563455900032</v>
      </c>
      <c r="AD49">
        <v>-0.2169255923076526</v>
      </c>
      <c r="AE49">
        <v>4.3252749909773264E-2</v>
      </c>
      <c r="AF49">
        <v>-0.19512974792603191</v>
      </c>
      <c r="AG49">
        <v>-0.46656179033476791</v>
      </c>
      <c r="AH49">
        <v>-0.75064698676289221</v>
      </c>
      <c r="AI49">
        <v>-0.18508555596768431</v>
      </c>
      <c r="AJ49">
        <v>-1.8661926957945885</v>
      </c>
      <c r="AK49">
        <v>0</v>
      </c>
    </row>
    <row r="50" spans="1:37">
      <c r="A50" s="1" t="s">
        <v>49</v>
      </c>
      <c r="B50" s="1" t="s">
        <v>109</v>
      </c>
      <c r="C50">
        <v>5</v>
      </c>
      <c r="D50">
        <v>1</v>
      </c>
    </row>
    <row r="51" spans="1:37">
      <c r="A51" s="1" t="s">
        <v>50</v>
      </c>
      <c r="B51" s="1" t="s">
        <v>109</v>
      </c>
      <c r="C51">
        <v>3</v>
      </c>
      <c r="D51">
        <v>0</v>
      </c>
    </row>
    <row r="52" spans="1:37">
      <c r="A52" s="1" t="s">
        <v>51</v>
      </c>
      <c r="B52" s="1" t="s">
        <v>109</v>
      </c>
      <c r="C52">
        <v>13</v>
      </c>
      <c r="D52">
        <v>7048</v>
      </c>
      <c r="E52">
        <v>0</v>
      </c>
      <c r="F52">
        <v>0.27463482120200566</v>
      </c>
      <c r="G52">
        <v>0.35624152245537216</v>
      </c>
      <c r="H52">
        <v>3.4672304882012256E-2</v>
      </c>
      <c r="I52">
        <v>1.3699840824979753E-24</v>
      </c>
      <c r="J52">
        <v>7.4450228465251997E-2</v>
      </c>
      <c r="K52">
        <v>-0.15849182211135607</v>
      </c>
      <c r="L52">
        <v>2.1700008263147882E-2</v>
      </c>
      <c r="M52">
        <v>5.0180107481759648E-2</v>
      </c>
      <c r="N52">
        <v>2.236398252097116E-2</v>
      </c>
      <c r="O52">
        <v>8.9253626979575618E-2</v>
      </c>
      <c r="P52">
        <v>0.11685414326516762</v>
      </c>
      <c r="Q52">
        <v>2.8927328640801261E-2</v>
      </c>
      <c r="R52">
        <v>-0.30253215667512456</v>
      </c>
      <c r="S52">
        <v>-6.0087268411813256E-2</v>
      </c>
      <c r="T52">
        <v>-4.7519439456713962E-2</v>
      </c>
      <c r="U52">
        <v>4.2437704738964042E-2</v>
      </c>
      <c r="V52">
        <v>-7.3977438342821375E-2</v>
      </c>
      <c r="W52">
        <v>0</v>
      </c>
      <c r="X52">
        <v>0</v>
      </c>
      <c r="Y52">
        <v>-2.9848092383976205E-2</v>
      </c>
      <c r="Z52">
        <v>1.7658875401063815E-2</v>
      </c>
      <c r="AA52">
        <v>1.9699433865268005E-2</v>
      </c>
      <c r="AB52">
        <v>-0.2199946140812348</v>
      </c>
      <c r="AC52">
        <v>-0.10475901057413851</v>
      </c>
      <c r="AD52">
        <v>-0.29992197218992689</v>
      </c>
      <c r="AE52">
        <v>-0.44856807984740726</v>
      </c>
      <c r="AF52">
        <v>-0.46384048491242019</v>
      </c>
      <c r="AG52">
        <v>-0.15022668728246261</v>
      </c>
      <c r="AH52">
        <v>0</v>
      </c>
      <c r="AI52">
        <v>-0.37145021631242103</v>
      </c>
      <c r="AJ52">
        <v>-0.87911458377252938</v>
      </c>
      <c r="AK52">
        <v>-0.50869740178804601</v>
      </c>
    </row>
    <row r="53" spans="1:37">
      <c r="A53" s="1" t="s">
        <v>52</v>
      </c>
      <c r="B53" s="1" t="s">
        <v>109</v>
      </c>
      <c r="C53">
        <v>25</v>
      </c>
      <c r="D53">
        <v>9435</v>
      </c>
      <c r="E53">
        <v>0</v>
      </c>
      <c r="F53">
        <v>0.1508660904291883</v>
      </c>
      <c r="G53">
        <v>0.64186219384963272</v>
      </c>
      <c r="H53">
        <v>1.7484975671258968E-2</v>
      </c>
      <c r="I53">
        <v>7.8707394482818357E-276</v>
      </c>
      <c r="J53">
        <v>4.5502858239456725E-2</v>
      </c>
      <c r="K53">
        <v>-4.1313364626681087E-2</v>
      </c>
      <c r="L53">
        <v>-2.8775431479647298E-2</v>
      </c>
      <c r="M53">
        <v>-1.2491077123633641E-2</v>
      </c>
      <c r="N53">
        <v>1.3491923952748669E-2</v>
      </c>
      <c r="O53">
        <v>-1.620492964571266E-2</v>
      </c>
      <c r="P53">
        <v>7.6806401994845869E-2</v>
      </c>
      <c r="Q53">
        <v>-1.2758957274327102E-2</v>
      </c>
      <c r="R53">
        <v>-0.17621864991579586</v>
      </c>
      <c r="S53">
        <v>-4.322081684277191E-2</v>
      </c>
      <c r="T53">
        <v>1.9394805554205873E-2</v>
      </c>
      <c r="U53">
        <v>-5.3525496644976384E-2</v>
      </c>
      <c r="V53">
        <v>7.9978118030400461E-2</v>
      </c>
      <c r="W53">
        <v>0</v>
      </c>
      <c r="X53">
        <v>0</v>
      </c>
      <c r="Y53">
        <v>7.0446306403828792E-3</v>
      </c>
      <c r="Z53">
        <v>1.9458567653889969E-2</v>
      </c>
      <c r="AA53">
        <v>-0.20608760111656074</v>
      </c>
      <c r="AB53">
        <v>-0.18363428141655441</v>
      </c>
      <c r="AC53">
        <v>-0.21768723772001886</v>
      </c>
      <c r="AD53">
        <v>-0.34555107444489636</v>
      </c>
      <c r="AE53">
        <v>-2.5634291296411878E-2</v>
      </c>
      <c r="AF53">
        <v>-0.25855761759119894</v>
      </c>
      <c r="AG53">
        <v>-8.1941644914527823E-2</v>
      </c>
      <c r="AH53">
        <v>0.19263445358056869</v>
      </c>
      <c r="AI53">
        <v>4.5766073523286578E-2</v>
      </c>
      <c r="AJ53">
        <v>-0.19575366713972245</v>
      </c>
      <c r="AK53">
        <v>-0.73456595071950448</v>
      </c>
    </row>
    <row r="54" spans="1:37">
      <c r="A54" s="1" t="s">
        <v>53</v>
      </c>
      <c r="B54" s="1" t="s">
        <v>109</v>
      </c>
      <c r="C54">
        <v>12</v>
      </c>
      <c r="D54">
        <v>0</v>
      </c>
    </row>
    <row r="55" spans="1:37">
      <c r="A55" s="1" t="s">
        <v>54</v>
      </c>
      <c r="B55" s="1" t="s">
        <v>109</v>
      </c>
      <c r="C55">
        <v>25</v>
      </c>
      <c r="D55">
        <v>11</v>
      </c>
    </row>
    <row r="56" spans="1:37">
      <c r="A56" s="1" t="s">
        <v>55</v>
      </c>
      <c r="B56" s="1" t="s">
        <v>109</v>
      </c>
      <c r="C56">
        <v>8</v>
      </c>
      <c r="D56">
        <v>0</v>
      </c>
    </row>
    <row r="57" spans="1:37">
      <c r="A57" s="1" t="s">
        <v>56</v>
      </c>
      <c r="B57" s="1" t="s">
        <v>110</v>
      </c>
      <c r="C57">
        <v>13</v>
      </c>
      <c r="D57">
        <v>30</v>
      </c>
      <c r="E57">
        <v>1.9944636943963812E-11</v>
      </c>
      <c r="F57">
        <v>0.99714059856638348</v>
      </c>
      <c r="G57">
        <v>1.1903320816402314</v>
      </c>
      <c r="H57">
        <v>5.2975891245807788E-2</v>
      </c>
      <c r="I57">
        <v>2.8314165426047179E-2</v>
      </c>
      <c r="J57">
        <v>-6.1987375416160742E-3</v>
      </c>
      <c r="K57">
        <v>-1.3078641672671471E-2</v>
      </c>
      <c r="L57">
        <v>3.1244257625446768E-2</v>
      </c>
      <c r="M57">
        <v>0.18849546519067617</v>
      </c>
      <c r="N57">
        <v>4.7183863761460255E-2</v>
      </c>
      <c r="O57">
        <v>-2.2877045260983704</v>
      </c>
      <c r="P57">
        <v>0</v>
      </c>
      <c r="Q57">
        <v>3.8100328118754169E-2</v>
      </c>
      <c r="R57">
        <v>2.4494594102906799E-2</v>
      </c>
      <c r="S57">
        <v>1.5118494185106437E-2</v>
      </c>
      <c r="T57">
        <v>-4.6957030026670295E-2</v>
      </c>
      <c r="U57">
        <v>1.9735482194792108E-2</v>
      </c>
      <c r="V57">
        <v>-0.22968750959738526</v>
      </c>
      <c r="W57">
        <v>0</v>
      </c>
      <c r="X57">
        <v>0</v>
      </c>
      <c r="Y57">
        <v>0</v>
      </c>
      <c r="Z57">
        <v>1.8924117769466533E-2</v>
      </c>
      <c r="AA57">
        <v>8.0512149540564737E-3</v>
      </c>
      <c r="AB57">
        <v>0</v>
      </c>
      <c r="AC57">
        <v>0</v>
      </c>
      <c r="AD57">
        <v>6.7203788795594924E-2</v>
      </c>
      <c r="AE57">
        <v>-2.3795494933925115E-2</v>
      </c>
      <c r="AF57">
        <v>-0.18024719210970255</v>
      </c>
      <c r="AG57">
        <v>-9.2434378538553269E-2</v>
      </c>
      <c r="AH57">
        <v>0</v>
      </c>
      <c r="AI57">
        <v>0</v>
      </c>
      <c r="AJ57">
        <v>0</v>
      </c>
      <c r="AK57">
        <v>0</v>
      </c>
    </row>
    <row r="58" spans="1:37">
      <c r="A58" s="1" t="s">
        <v>57</v>
      </c>
      <c r="B58" s="1" t="s">
        <v>110</v>
      </c>
      <c r="C58">
        <v>19</v>
      </c>
      <c r="D58">
        <v>5485</v>
      </c>
      <c r="E58">
        <v>1.0467934744872686E-10</v>
      </c>
      <c r="F58">
        <v>1.7876496572473255E-2</v>
      </c>
      <c r="G58">
        <v>-1.1464774547028191</v>
      </c>
      <c r="H58">
        <v>8.5657213060505777E-2</v>
      </c>
      <c r="I58">
        <v>3.1932614222358279E-40</v>
      </c>
      <c r="J58">
        <v>6.2821791608334301E-2</v>
      </c>
      <c r="K58">
        <v>2.9149488177194892E-2</v>
      </c>
      <c r="L58">
        <v>9.2721163078611557E-2</v>
      </c>
      <c r="M58">
        <v>-9.4784069812023104E-3</v>
      </c>
      <c r="N58">
        <v>-6.1331375105569859E-2</v>
      </c>
      <c r="O58">
        <v>-4.2939552663999486E-2</v>
      </c>
      <c r="P58">
        <v>-0.12010931201936528</v>
      </c>
      <c r="Q58">
        <v>0.13591321205301715</v>
      </c>
      <c r="R58">
        <v>-0.12737456875679809</v>
      </c>
      <c r="S58">
        <v>-3.9641079106665436E-2</v>
      </c>
      <c r="T58">
        <v>4.935105435628364E-2</v>
      </c>
      <c r="U58">
        <v>-0.11580044501292215</v>
      </c>
      <c r="V58">
        <v>0.2119276514296253</v>
      </c>
      <c r="W58">
        <v>0</v>
      </c>
      <c r="X58">
        <v>0</v>
      </c>
      <c r="Y58">
        <v>7.3740549979418538E-3</v>
      </c>
      <c r="Z58">
        <v>-2.6862356101051508E-2</v>
      </c>
      <c r="AA58">
        <v>0.22038589312157078</v>
      </c>
      <c r="AB58">
        <v>-0.14171446874343457</v>
      </c>
      <c r="AC58">
        <v>-0.73777378614981048</v>
      </c>
      <c r="AD58">
        <v>0.26024661696095519</v>
      </c>
      <c r="AE58">
        <v>-3.6023881265009015E-4</v>
      </c>
      <c r="AF58">
        <v>-0.1182295389618109</v>
      </c>
      <c r="AG58">
        <v>5.2512643820646202E-2</v>
      </c>
      <c r="AH58">
        <v>1.4636854029642076E-2</v>
      </c>
      <c r="AI58">
        <v>-0.46752412209702604</v>
      </c>
      <c r="AJ58">
        <v>-0.44547124429029256</v>
      </c>
      <c r="AK58">
        <v>0</v>
      </c>
    </row>
    <row r="59" spans="1:37">
      <c r="A59" s="1" t="s">
        <v>58</v>
      </c>
      <c r="B59" s="1" t="s">
        <v>110</v>
      </c>
      <c r="C59">
        <v>1</v>
      </c>
      <c r="D59">
        <v>0</v>
      </c>
    </row>
    <row r="60" spans="1:37">
      <c r="A60" s="1" t="s">
        <v>59</v>
      </c>
      <c r="B60" s="1" t="s">
        <v>110</v>
      </c>
      <c r="C60">
        <v>6</v>
      </c>
      <c r="D60">
        <v>9252</v>
      </c>
      <c r="E60">
        <v>3.7386439238898446E-154</v>
      </c>
      <c r="F60">
        <v>8.3670288671151449E-2</v>
      </c>
      <c r="G60">
        <v>4.1832331413686655E-2</v>
      </c>
      <c r="H60">
        <v>2.3054695961797794E-2</v>
      </c>
      <c r="I60">
        <v>6.9636021717450605E-2</v>
      </c>
      <c r="J60">
        <v>6.3395827548117539E-2</v>
      </c>
      <c r="K60">
        <v>0.10673962377194371</v>
      </c>
      <c r="L60">
        <v>2.6390817703271643E-2</v>
      </c>
      <c r="M60">
        <v>4.4280725305618036E-3</v>
      </c>
      <c r="N60">
        <v>-2.2361217982920182E-2</v>
      </c>
      <c r="O60">
        <v>1.8760875131865879E-2</v>
      </c>
      <c r="P60">
        <v>1.8617120494592548E-2</v>
      </c>
      <c r="Q60">
        <v>7.8079438335177812E-3</v>
      </c>
      <c r="R60">
        <v>-0.10044709918751019</v>
      </c>
      <c r="S60">
        <v>-4.9101121031232126E-2</v>
      </c>
      <c r="T60">
        <v>-1.1427584682668718E-2</v>
      </c>
      <c r="U60">
        <v>-7.3998317409726885E-3</v>
      </c>
      <c r="V60">
        <v>-8.8248992860446469E-3</v>
      </c>
      <c r="W60">
        <v>0</v>
      </c>
      <c r="X60">
        <v>0</v>
      </c>
      <c r="Y60">
        <v>-2.24124781065419E-2</v>
      </c>
      <c r="Z60">
        <v>-1.3378022940069458E-2</v>
      </c>
      <c r="AA60">
        <v>-9.6994348178161119E-2</v>
      </c>
      <c r="AB60">
        <v>0.15991325214093033</v>
      </c>
      <c r="AC60">
        <v>-4.0196628658042279E-2</v>
      </c>
      <c r="AD60">
        <v>-0.19829560910047178</v>
      </c>
      <c r="AE60">
        <v>-0.19987826599994124</v>
      </c>
      <c r="AF60">
        <v>-0.16211816982213345</v>
      </c>
      <c r="AG60">
        <v>-0.20507063042462334</v>
      </c>
      <c r="AH60">
        <v>-2.5734601802672025E-2</v>
      </c>
      <c r="AI60">
        <v>-0.31403125799672021</v>
      </c>
      <c r="AJ60">
        <v>-0.50962190537972951</v>
      </c>
      <c r="AK60">
        <v>0</v>
      </c>
    </row>
    <row r="61" spans="1:37">
      <c r="A61" s="1" t="s">
        <v>60</v>
      </c>
      <c r="B61" s="1" t="s">
        <v>111</v>
      </c>
      <c r="C61">
        <v>6</v>
      </c>
      <c r="D61">
        <v>9231</v>
      </c>
      <c r="E61">
        <v>0</v>
      </c>
      <c r="F61">
        <v>0.20972236295411262</v>
      </c>
      <c r="G61">
        <v>0.10273550123915748</v>
      </c>
      <c r="H61">
        <v>3.8474958042407068E-2</v>
      </c>
      <c r="I61">
        <v>7.5941239813146402E-3</v>
      </c>
      <c r="J61">
        <v>5.8707726140800116E-2</v>
      </c>
      <c r="K61">
        <v>0.23590931701088452</v>
      </c>
      <c r="L61">
        <v>8.6107304211475069E-2</v>
      </c>
      <c r="M61">
        <v>1.3610978374466101E-2</v>
      </c>
      <c r="N61">
        <v>-0.1103587774825255</v>
      </c>
      <c r="O61">
        <v>-1.6088431830071252E-2</v>
      </c>
      <c r="P61">
        <v>-0.18692512782162513</v>
      </c>
      <c r="Q61">
        <v>-1.3809108168360805E-2</v>
      </c>
      <c r="R61">
        <v>-8.0424423635523087E-2</v>
      </c>
      <c r="S61">
        <v>6.2230017349010763E-2</v>
      </c>
      <c r="T61">
        <v>-2.9677192157192965E-2</v>
      </c>
      <c r="U61">
        <v>0.10304601689137056</v>
      </c>
      <c r="V61">
        <v>2.5715983719166502E-2</v>
      </c>
      <c r="W61">
        <v>0</v>
      </c>
      <c r="X61">
        <v>0</v>
      </c>
      <c r="Y61">
        <v>0.1017939358622675</v>
      </c>
      <c r="Z61">
        <v>-0.14974971236893148</v>
      </c>
      <c r="AA61">
        <v>5.3826746068596568E-2</v>
      </c>
      <c r="AB61">
        <v>0.12544643877663489</v>
      </c>
      <c r="AC61">
        <v>9.1969922724576922E-2</v>
      </c>
      <c r="AD61">
        <v>3.5673572520496986E-2</v>
      </c>
      <c r="AE61">
        <v>-0.21720240345958319</v>
      </c>
      <c r="AF61">
        <v>4.548807782534204E-2</v>
      </c>
      <c r="AG61">
        <v>-0.45204577530855855</v>
      </c>
      <c r="AH61">
        <v>-0.39380274534446219</v>
      </c>
      <c r="AI61">
        <v>-0.53414111045462898</v>
      </c>
      <c r="AJ61">
        <v>-1.7235507477994836</v>
      </c>
      <c r="AK61">
        <v>-2.4809523661785464</v>
      </c>
    </row>
    <row r="62" spans="1:37">
      <c r="A62" s="1" t="s">
        <v>61</v>
      </c>
      <c r="B62" s="1" t="s">
        <v>111</v>
      </c>
      <c r="C62">
        <v>2</v>
      </c>
      <c r="D62">
        <v>7823</v>
      </c>
      <c r="E62">
        <v>0</v>
      </c>
      <c r="F62">
        <v>0.25586868900347215</v>
      </c>
      <c r="G62">
        <v>0.98997467347224588</v>
      </c>
      <c r="H62">
        <v>1.3209112296244831E-2</v>
      </c>
      <c r="I62">
        <v>0</v>
      </c>
      <c r="J62">
        <v>3.8224871947005459E-3</v>
      </c>
      <c r="K62">
        <v>-1.4011624654266782E-2</v>
      </c>
      <c r="L62">
        <v>-2.1699192444172982E-2</v>
      </c>
      <c r="M62">
        <v>8.1628827731479447E-3</v>
      </c>
      <c r="N62">
        <v>8.4055392822852092E-3</v>
      </c>
      <c r="O62">
        <v>-0.14240606729755959</v>
      </c>
      <c r="P62">
        <v>5.6781224132705303E-2</v>
      </c>
      <c r="Q62">
        <v>-1.4469366532177159E-2</v>
      </c>
      <c r="R62">
        <v>6.5662680405137147E-2</v>
      </c>
      <c r="S62">
        <v>-0.1341234315415025</v>
      </c>
      <c r="T62">
        <v>-7.7694775600835901E-3</v>
      </c>
      <c r="U62">
        <v>1.1204149985283803E-2</v>
      </c>
      <c r="V62">
        <v>-4.5693340878046537E-2</v>
      </c>
      <c r="W62">
        <v>0</v>
      </c>
      <c r="X62">
        <v>0</v>
      </c>
      <c r="Y62">
        <v>-2.2052642493248498E-2</v>
      </c>
      <c r="Z62">
        <v>1.3457961525887057E-2</v>
      </c>
      <c r="AA62">
        <v>-0.15482096580052426</v>
      </c>
      <c r="AB62">
        <v>-1.1109424640792275E-3</v>
      </c>
      <c r="AC62">
        <v>2.8536923698705884E-2</v>
      </c>
      <c r="AD62">
        <v>-0.41821306286724169</v>
      </c>
      <c r="AE62">
        <v>4.8090836065163685E-2</v>
      </c>
      <c r="AF62">
        <v>-1.8509423708959576E-2</v>
      </c>
      <c r="AG62">
        <v>-4.0305211513175239E-2</v>
      </c>
      <c r="AH62">
        <v>-0.18020495066336745</v>
      </c>
      <c r="AI62">
        <v>-3.4351019488859227E-2</v>
      </c>
      <c r="AJ62">
        <v>-7.8165111371578083E-2</v>
      </c>
      <c r="AK62">
        <v>0</v>
      </c>
    </row>
    <row r="63" spans="1:37">
      <c r="A63" s="1" t="s">
        <v>62</v>
      </c>
      <c r="B63" s="1" t="s">
        <v>111</v>
      </c>
      <c r="C63">
        <v>31</v>
      </c>
      <c r="D63">
        <v>3125</v>
      </c>
      <c r="E63">
        <v>0</v>
      </c>
      <c r="F63">
        <v>0.88331306933118248</v>
      </c>
      <c r="G63">
        <v>1.1656723691210795</v>
      </c>
      <c r="H63">
        <v>2.6542255847172947E-2</v>
      </c>
      <c r="I63">
        <v>0</v>
      </c>
      <c r="J63">
        <v>5.547150456304422E-3</v>
      </c>
      <c r="K63">
        <v>-4.6318607328412517E-2</v>
      </c>
      <c r="L63">
        <v>-3.5041602262309297E-2</v>
      </c>
      <c r="M63">
        <v>1.0814282106029261E-2</v>
      </c>
      <c r="N63">
        <v>-7.9787522129595625E-4</v>
      </c>
      <c r="O63">
        <v>-5.6649509231852725E-2</v>
      </c>
      <c r="P63">
        <v>-8.9921727921692327E-2</v>
      </c>
      <c r="Q63">
        <v>-1.0169451028617596E-2</v>
      </c>
      <c r="R63">
        <v>-2.8194502445738723E-2</v>
      </c>
      <c r="S63">
        <v>3.6741168957210679E-3</v>
      </c>
      <c r="T63">
        <v>7.0083536127503558E-3</v>
      </c>
      <c r="U63">
        <v>-8.0649914394340591E-3</v>
      </c>
      <c r="V63">
        <v>-3.293469052397309E-2</v>
      </c>
      <c r="W63">
        <v>0</v>
      </c>
      <c r="X63">
        <v>0</v>
      </c>
      <c r="Y63">
        <v>-2.0947674740307228E-2</v>
      </c>
      <c r="Z63">
        <v>1.1024635676211534E-2</v>
      </c>
      <c r="AA63">
        <v>-1.6713772467085282E-2</v>
      </c>
      <c r="AB63">
        <v>2.4584462700550959E-2</v>
      </c>
      <c r="AC63">
        <v>-1.0108425377822389E-2</v>
      </c>
      <c r="AD63">
        <v>5.0483036913896183E-2</v>
      </c>
      <c r="AE63">
        <v>-0.20673937076820709</v>
      </c>
      <c r="AF63">
        <v>-1.9828827977984499E-2</v>
      </c>
      <c r="AG63">
        <v>2.3144194527200408E-2</v>
      </c>
      <c r="AH63">
        <v>-0.19684032858933045</v>
      </c>
      <c r="AI63">
        <v>3.7271618770869604E-2</v>
      </c>
      <c r="AJ63">
        <v>-3.4511448344366547</v>
      </c>
      <c r="AK63">
        <v>-4.5632355834234177</v>
      </c>
    </row>
    <row r="64" spans="1:37">
      <c r="A64" s="1" t="s">
        <v>63</v>
      </c>
      <c r="B64" s="1" t="s">
        <v>111</v>
      </c>
      <c r="C64">
        <v>13</v>
      </c>
      <c r="D64">
        <v>7987</v>
      </c>
      <c r="E64">
        <v>7.9314453326056164E-222</v>
      </c>
      <c r="F64">
        <v>0.13176669019907261</v>
      </c>
      <c r="G64">
        <v>0.45382265287687412</v>
      </c>
      <c r="H64">
        <v>2.5620958146638076E-2</v>
      </c>
      <c r="I64">
        <v>6.9148384147998072E-69</v>
      </c>
      <c r="J64">
        <v>6.1605197982115667E-2</v>
      </c>
      <c r="K64">
        <v>-2.816075668479541E-2</v>
      </c>
      <c r="L64">
        <v>-2.498820325254141E-3</v>
      </c>
      <c r="M64">
        <v>-4.4254454677471348E-2</v>
      </c>
      <c r="N64">
        <v>3.1145806571633881E-2</v>
      </c>
      <c r="O64">
        <v>-9.6947432802733727E-2</v>
      </c>
      <c r="P64">
        <v>0.1043759159802418</v>
      </c>
      <c r="Q64">
        <v>-3.365749249362681E-2</v>
      </c>
      <c r="R64">
        <v>-6.3477502084795745E-2</v>
      </c>
      <c r="S64">
        <v>-5.766211858926662E-2</v>
      </c>
      <c r="T64">
        <v>1.1542541301802649E-2</v>
      </c>
      <c r="U64">
        <v>-2.5003914432829788E-2</v>
      </c>
      <c r="V64">
        <v>-2.2939383332570285E-3</v>
      </c>
      <c r="W64">
        <v>0</v>
      </c>
      <c r="X64">
        <v>0</v>
      </c>
      <c r="Y64">
        <v>-0.10793961903040096</v>
      </c>
      <c r="Z64">
        <v>-2.4710321675288395E-2</v>
      </c>
      <c r="AA64">
        <v>-3.6515498276841696E-2</v>
      </c>
      <c r="AB64">
        <v>2.6999036342454503E-2</v>
      </c>
      <c r="AC64">
        <v>-2.9484476579343472E-2</v>
      </c>
      <c r="AD64">
        <v>-0.16191219016562311</v>
      </c>
      <c r="AE64">
        <v>-7.4150556015335004E-2</v>
      </c>
      <c r="AF64">
        <v>-8.8245442957136294E-2</v>
      </c>
      <c r="AG64">
        <v>-0.31090166123514018</v>
      </c>
      <c r="AH64">
        <v>-0.21033514928051864</v>
      </c>
      <c r="AI64">
        <v>-6.7125565910446522E-2</v>
      </c>
      <c r="AJ64">
        <v>-0.77657158953071592</v>
      </c>
      <c r="AK64">
        <v>0</v>
      </c>
    </row>
    <row r="65" spans="1:37">
      <c r="A65" s="1" t="s">
        <v>64</v>
      </c>
      <c r="B65" s="1" t="s">
        <v>111</v>
      </c>
      <c r="C65">
        <v>11</v>
      </c>
      <c r="D65">
        <v>3971</v>
      </c>
      <c r="E65">
        <v>2.2749125613275564E-198</v>
      </c>
      <c r="F65">
        <v>0.22571654568095034</v>
      </c>
      <c r="G65">
        <v>0.29299176733762772</v>
      </c>
      <c r="H65">
        <v>4.8931738550896976E-2</v>
      </c>
      <c r="I65">
        <v>2.3173535163726096E-9</v>
      </c>
      <c r="J65">
        <v>0.1759774871521689</v>
      </c>
      <c r="K65">
        <v>6.8821825808080717E-2</v>
      </c>
      <c r="L65">
        <v>-0.17778789555981234</v>
      </c>
      <c r="M65">
        <v>4.5296667126555917E-2</v>
      </c>
      <c r="N65">
        <v>-0.10012210885855713</v>
      </c>
      <c r="O65">
        <v>-0.53568909975568868</v>
      </c>
      <c r="P65">
        <v>8.7413088677878125E-4</v>
      </c>
      <c r="Q65">
        <v>-7.0673826635257384E-2</v>
      </c>
      <c r="R65">
        <v>0.54743663937210596</v>
      </c>
      <c r="S65">
        <v>-0.2681650947982851</v>
      </c>
      <c r="T65">
        <v>-3.052265288908431E-2</v>
      </c>
      <c r="U65">
        <v>1.8660604517931976E-2</v>
      </c>
      <c r="V65">
        <v>0.45264041785168202</v>
      </c>
      <c r="W65">
        <v>0</v>
      </c>
      <c r="X65">
        <v>0</v>
      </c>
      <c r="Y65">
        <v>1.7675992337387935E-2</v>
      </c>
      <c r="Z65">
        <v>9.36440257956941E-2</v>
      </c>
      <c r="AA65">
        <v>-1.1539586522650835</v>
      </c>
      <c r="AB65">
        <v>-0.40705660220478873</v>
      </c>
      <c r="AC65">
        <v>-0.68842860563204145</v>
      </c>
      <c r="AD65">
        <v>-0.32420464067934157</v>
      </c>
      <c r="AE65">
        <v>-0.33084156073640364</v>
      </c>
      <c r="AF65">
        <v>-0.38422315199891099</v>
      </c>
      <c r="AG65">
        <v>-0.9238129366030623</v>
      </c>
      <c r="AH65">
        <v>-1.5266291434632913</v>
      </c>
      <c r="AI65">
        <v>-0.1637889041941801</v>
      </c>
      <c r="AJ65">
        <v>0</v>
      </c>
      <c r="AK65">
        <v>0</v>
      </c>
    </row>
    <row r="66" spans="1:37">
      <c r="A66" s="1" t="s">
        <v>65</v>
      </c>
      <c r="B66" s="1" t="s">
        <v>112</v>
      </c>
      <c r="C66">
        <v>38</v>
      </c>
      <c r="D66">
        <v>9465</v>
      </c>
      <c r="E66">
        <v>4.9493405053994985E-111</v>
      </c>
      <c r="F66">
        <v>6.2033009118744764E-2</v>
      </c>
      <c r="G66">
        <v>-0.64288287602827376</v>
      </c>
      <c r="H66">
        <v>5.1250198482194372E-2</v>
      </c>
      <c r="I66">
        <v>8.2708761137031714E-36</v>
      </c>
      <c r="J66">
        <v>0.1066786542941042</v>
      </c>
      <c r="K66">
        <v>-5.852047067192051E-2</v>
      </c>
      <c r="L66">
        <v>1.398009761800776E-2</v>
      </c>
      <c r="M66">
        <v>-2.8828250633560353E-2</v>
      </c>
      <c r="N66">
        <v>-2.2245037111398806E-2</v>
      </c>
      <c r="O66">
        <v>-0.38664012292831768</v>
      </c>
      <c r="P66">
        <v>-2.0317819184986988E-2</v>
      </c>
      <c r="Q66">
        <v>3.847398972322482E-2</v>
      </c>
      <c r="R66">
        <v>-5.5423324776745997E-2</v>
      </c>
      <c r="S66">
        <v>1.5836107191996355E-2</v>
      </c>
      <c r="T66">
        <v>-3.8729884391117381E-2</v>
      </c>
      <c r="U66">
        <v>-3.8819888230363017E-2</v>
      </c>
      <c r="V66">
        <v>-1.4120590507118821E-2</v>
      </c>
      <c r="W66">
        <v>0</v>
      </c>
      <c r="X66">
        <v>0</v>
      </c>
      <c r="Y66">
        <v>5.0613119372251637E-2</v>
      </c>
      <c r="Z66">
        <v>-1.5255649734367447E-3</v>
      </c>
      <c r="AA66">
        <v>-0.42160270353951862</v>
      </c>
      <c r="AB66">
        <v>-0.12965547293408777</v>
      </c>
      <c r="AC66">
        <v>-0.17402472495857466</v>
      </c>
      <c r="AD66">
        <v>-0.63279365413999333</v>
      </c>
      <c r="AE66">
        <v>-0.42851574371778162</v>
      </c>
      <c r="AF66">
        <v>-0.61946749096366571</v>
      </c>
      <c r="AG66">
        <v>-0.12372170040360554</v>
      </c>
      <c r="AH66">
        <v>5.7761354434522252E-2</v>
      </c>
      <c r="AI66">
        <v>-0.19388125323630387</v>
      </c>
      <c r="AJ66">
        <v>-0.41823018795634159</v>
      </c>
      <c r="AK66">
        <v>-1.1662367427628548</v>
      </c>
    </row>
    <row r="67" spans="1:37">
      <c r="A67" s="1" t="s">
        <v>66</v>
      </c>
      <c r="B67" s="1" t="s">
        <v>112</v>
      </c>
      <c r="C67">
        <v>30</v>
      </c>
      <c r="D67">
        <v>1080</v>
      </c>
      <c r="E67">
        <v>2.2616810098869943E-54</v>
      </c>
      <c r="F67">
        <v>0.26223919689266983</v>
      </c>
      <c r="G67">
        <v>0.63997476441994672</v>
      </c>
      <c r="H67">
        <v>7.1659606784241908E-2</v>
      </c>
      <c r="I67">
        <v>1.8532198058863296E-18</v>
      </c>
      <c r="J67">
        <v>-9.0925662635676252E-2</v>
      </c>
      <c r="K67">
        <v>-0.25101062803285107</v>
      </c>
      <c r="L67">
        <v>0.1506292250347491</v>
      </c>
      <c r="M67">
        <v>-1.5532128523464455E-2</v>
      </c>
      <c r="N67">
        <v>6.293223928999539E-2</v>
      </c>
      <c r="O67">
        <v>0.335002434569727</v>
      </c>
      <c r="P67">
        <v>-0.37968988305655282</v>
      </c>
      <c r="Q67">
        <v>-9.16135107496764E-2</v>
      </c>
      <c r="R67">
        <v>-0.19494280920418228</v>
      </c>
      <c r="S67">
        <v>5.1695081716861428E-2</v>
      </c>
      <c r="T67">
        <v>4.9747535110978361E-3</v>
      </c>
      <c r="U67">
        <v>-0.11000288111214063</v>
      </c>
      <c r="V67">
        <v>0.17803616044558729</v>
      </c>
      <c r="W67">
        <v>0</v>
      </c>
      <c r="X67">
        <v>0</v>
      </c>
      <c r="Y67">
        <v>-0.14734551157238118</v>
      </c>
      <c r="Z67">
        <v>-0.10958259387661534</v>
      </c>
      <c r="AA67">
        <v>-0.38693531820059568</v>
      </c>
      <c r="AB67">
        <v>0.15462829080273743</v>
      </c>
      <c r="AC67">
        <v>-0.14246887514819309</v>
      </c>
      <c r="AD67">
        <v>-0.64748648043672152</v>
      </c>
      <c r="AE67">
        <v>-0.16344694187148223</v>
      </c>
      <c r="AF67">
        <v>-1.4264156905235306</v>
      </c>
      <c r="AG67">
        <v>0.17661816386792223</v>
      </c>
      <c r="AH67">
        <v>0.24875300254473298</v>
      </c>
      <c r="AI67">
        <v>3.8664974788199219E-2</v>
      </c>
      <c r="AJ67">
        <v>0</v>
      </c>
      <c r="AK67">
        <v>0</v>
      </c>
    </row>
    <row r="68" spans="1:37">
      <c r="A68" s="1" t="s">
        <v>67</v>
      </c>
      <c r="B68" s="1" t="s">
        <v>112</v>
      </c>
      <c r="C68">
        <v>19</v>
      </c>
      <c r="D68">
        <v>1590</v>
      </c>
      <c r="E68">
        <v>3.2239085451743765E-52</v>
      </c>
      <c r="F68">
        <v>0.17731978801888082</v>
      </c>
      <c r="G68">
        <v>0.37953727870746085</v>
      </c>
      <c r="H68">
        <v>9.767353682167132E-2</v>
      </c>
      <c r="I68">
        <v>1.0627235552030269E-4</v>
      </c>
      <c r="J68">
        <v>-0.15370056696186168</v>
      </c>
      <c r="K68">
        <v>-0.10579232870371556</v>
      </c>
      <c r="L68">
        <v>-8.0536149694130268E-2</v>
      </c>
      <c r="M68">
        <v>1.7213158227115864E-2</v>
      </c>
      <c r="N68">
        <v>-0.16817063037596136</v>
      </c>
      <c r="O68">
        <v>-0.45413730161423771</v>
      </c>
      <c r="P68">
        <v>-0.50552648342974937</v>
      </c>
      <c r="Q68">
        <v>-0.21404304596330995</v>
      </c>
      <c r="R68">
        <v>0.392576869138345</v>
      </c>
      <c r="S68">
        <v>-0.35551221546651768</v>
      </c>
      <c r="T68">
        <v>-0.10381967276211705</v>
      </c>
      <c r="U68">
        <v>0.16137906079571243</v>
      </c>
      <c r="V68">
        <v>0.19396671950886896</v>
      </c>
      <c r="W68">
        <v>0</v>
      </c>
      <c r="X68">
        <v>0</v>
      </c>
      <c r="Y68">
        <v>8.6468011004875833E-2</v>
      </c>
      <c r="Z68">
        <v>-6.3693743410875428E-2</v>
      </c>
      <c r="AA68">
        <v>-0.34155344196164072</v>
      </c>
      <c r="AB68">
        <v>-0.94786747523262338</v>
      </c>
      <c r="AC68">
        <v>-1.0670302924748443</v>
      </c>
      <c r="AD68">
        <v>0</v>
      </c>
      <c r="AE68">
        <v>-0.53969005713059282</v>
      </c>
      <c r="AF68">
        <v>7.5842624975715187E-2</v>
      </c>
      <c r="AG68">
        <v>1.3796559031943652</v>
      </c>
      <c r="AH68">
        <v>0</v>
      </c>
      <c r="AI68">
        <v>-0.84801542090247273</v>
      </c>
      <c r="AJ68">
        <v>0</v>
      </c>
      <c r="AK68">
        <v>0</v>
      </c>
    </row>
    <row r="69" spans="1:37">
      <c r="A69" s="1" t="s">
        <v>68</v>
      </c>
      <c r="B69" s="1" t="s">
        <v>112</v>
      </c>
      <c r="C69">
        <v>1</v>
      </c>
      <c r="D69">
        <v>0</v>
      </c>
    </row>
    <row r="70" spans="1:37">
      <c r="A70" s="1" t="s">
        <v>69</v>
      </c>
      <c r="B70" s="1" t="s">
        <v>112</v>
      </c>
      <c r="C70">
        <v>7</v>
      </c>
      <c r="D70">
        <v>7652</v>
      </c>
      <c r="E70">
        <v>0</v>
      </c>
      <c r="F70">
        <v>0.27048834108800746</v>
      </c>
      <c r="G70">
        <v>0.67904366974106556</v>
      </c>
      <c r="H70">
        <v>2.0965508389999561E-2</v>
      </c>
      <c r="I70">
        <v>9.9142311487867531E-216</v>
      </c>
      <c r="J70">
        <v>2.0730835457452312E-2</v>
      </c>
      <c r="K70">
        <v>-1.242392177620911E-2</v>
      </c>
      <c r="L70">
        <v>2.8766179448913468E-2</v>
      </c>
      <c r="M70">
        <v>2.8155001288674455E-2</v>
      </c>
      <c r="N70">
        <v>9.8800369817455876E-3</v>
      </c>
      <c r="O70">
        <v>-0.14223937571138723</v>
      </c>
      <c r="P70">
        <v>6.7395428723039288E-2</v>
      </c>
      <c r="Q70">
        <v>-4.3825625655613813E-2</v>
      </c>
      <c r="R70">
        <v>-4.4777683126200958E-2</v>
      </c>
      <c r="S70">
        <v>-0.27207670898010339</v>
      </c>
      <c r="T70">
        <v>2.4826583925682561E-2</v>
      </c>
      <c r="U70">
        <v>1.9291549816052678E-2</v>
      </c>
      <c r="V70">
        <v>4.018891619418867E-2</v>
      </c>
      <c r="W70">
        <v>0</v>
      </c>
      <c r="X70">
        <v>0</v>
      </c>
      <c r="Y70">
        <v>2.8179676901436065E-2</v>
      </c>
      <c r="Z70">
        <v>-4.2629514816138858E-2</v>
      </c>
      <c r="AA70">
        <v>-0.10933625279429995</v>
      </c>
      <c r="AB70">
        <v>9.7045864822121089E-2</v>
      </c>
      <c r="AC70">
        <v>-0.1047502579412031</v>
      </c>
      <c r="AD70">
        <v>1.5793969230573641E-2</v>
      </c>
      <c r="AE70">
        <v>-4.3312961685589291E-2</v>
      </c>
      <c r="AF70">
        <v>5.1682477032258041E-2</v>
      </c>
      <c r="AG70">
        <v>-0.2460428587782755</v>
      </c>
      <c r="AH70">
        <v>-0.70502899121508822</v>
      </c>
      <c r="AI70">
        <v>-2.5318093392423812E-2</v>
      </c>
      <c r="AJ70">
        <v>-0.85293470235685698</v>
      </c>
      <c r="AK70">
        <v>0</v>
      </c>
    </row>
    <row r="71" spans="1:37">
      <c r="A71" s="1" t="s">
        <v>70</v>
      </c>
      <c r="B71" s="1" t="s">
        <v>112</v>
      </c>
      <c r="C71">
        <v>29</v>
      </c>
      <c r="D71">
        <v>4869</v>
      </c>
      <c r="E71">
        <v>0</v>
      </c>
      <c r="F71">
        <v>0.31971256572542883</v>
      </c>
      <c r="G71">
        <v>0.64428971775223465</v>
      </c>
      <c r="H71">
        <v>3.1171015649622762E-2</v>
      </c>
      <c r="I71">
        <v>5.0215884349432508E-91</v>
      </c>
      <c r="J71">
        <v>3.795924188134004E-2</v>
      </c>
      <c r="K71">
        <v>-0.26241554606270751</v>
      </c>
      <c r="L71">
        <v>-2.6004886303850956E-4</v>
      </c>
      <c r="M71">
        <v>1.6877973898887535E-2</v>
      </c>
      <c r="N71">
        <v>3.7392112093178921E-2</v>
      </c>
      <c r="O71">
        <v>-1.7951917352206692E-2</v>
      </c>
      <c r="P71">
        <v>3.2239011248866203E-2</v>
      </c>
      <c r="Q71">
        <v>7.6055231351761093E-2</v>
      </c>
      <c r="R71">
        <v>-0.35150206353468233</v>
      </c>
      <c r="S71">
        <v>-0.10868778655234315</v>
      </c>
      <c r="T71">
        <v>-2.2925830044277021E-2</v>
      </c>
      <c r="U71">
        <v>-3.4086074840573855E-3</v>
      </c>
      <c r="V71">
        <v>-1.3202832961205183E-2</v>
      </c>
      <c r="W71">
        <v>0</v>
      </c>
      <c r="X71">
        <v>0</v>
      </c>
      <c r="Y71">
        <v>-0.18299035966682387</v>
      </c>
      <c r="Z71">
        <v>8.7862184090791121E-2</v>
      </c>
      <c r="AA71">
        <v>7.7780557583222665E-2</v>
      </c>
      <c r="AB71">
        <v>-0.11603067728168824</v>
      </c>
      <c r="AC71">
        <v>-0.10350893373079573</v>
      </c>
      <c r="AD71">
        <v>-0.10853821915992788</v>
      </c>
      <c r="AE71">
        <v>-0.33024668007402547</v>
      </c>
      <c r="AF71">
        <v>-0.30991046119652194</v>
      </c>
      <c r="AG71">
        <v>-0.54120554801443443</v>
      </c>
      <c r="AH71">
        <v>-0.45447068125405315</v>
      </c>
      <c r="AI71">
        <v>-0.18516250596194997</v>
      </c>
      <c r="AJ71">
        <v>-1.6715488295653684</v>
      </c>
      <c r="AK71">
        <v>0</v>
      </c>
    </row>
    <row r="72" spans="1:37">
      <c r="A72" s="1" t="s">
        <v>71</v>
      </c>
      <c r="B72" s="1" t="s">
        <v>112</v>
      </c>
      <c r="C72">
        <v>38</v>
      </c>
      <c r="D72">
        <v>2257</v>
      </c>
      <c r="E72">
        <v>7.5724232068696025E-53</v>
      </c>
      <c r="F72">
        <v>0.13164143059942024</v>
      </c>
      <c r="G72">
        <v>-0.2796825573619669</v>
      </c>
      <c r="H72">
        <v>0.11803569582023794</v>
      </c>
      <c r="I72">
        <v>1.7898169796731672E-2</v>
      </c>
      <c r="J72">
        <v>-0.25587440970882541</v>
      </c>
      <c r="K72">
        <v>-0.44419894463386095</v>
      </c>
      <c r="L72">
        <v>-4.8847526118313604E-2</v>
      </c>
      <c r="M72">
        <v>0.1317418689098982</v>
      </c>
      <c r="N72">
        <v>-0.21590922422439413</v>
      </c>
      <c r="O72">
        <v>-0.21331976647223883</v>
      </c>
      <c r="P72">
        <v>0.37524304065664182</v>
      </c>
      <c r="Q72">
        <v>0.1456790456578099</v>
      </c>
      <c r="R72">
        <v>0.32993263748088225</v>
      </c>
      <c r="S72">
        <v>1.8388130024566796E-2</v>
      </c>
      <c r="T72">
        <v>-0.14180006605500589</v>
      </c>
      <c r="U72">
        <v>-2.8584187278017353E-2</v>
      </c>
      <c r="V72">
        <v>-0.14017695722371748</v>
      </c>
      <c r="W72">
        <v>0</v>
      </c>
      <c r="X72">
        <v>0</v>
      </c>
      <c r="Y72">
        <v>-0.31739322933544001</v>
      </c>
      <c r="Z72">
        <v>-0.26176263293270657</v>
      </c>
      <c r="AA72">
        <v>-0.81086582062092316</v>
      </c>
      <c r="AB72">
        <v>-1.643958231335611E-2</v>
      </c>
      <c r="AC72">
        <v>0.42382339129638946</v>
      </c>
      <c r="AD72">
        <v>-0.47146891179689587</v>
      </c>
      <c r="AE72">
        <v>0.12688375241094393</v>
      </c>
      <c r="AF72">
        <v>-0.45269890318618727</v>
      </c>
      <c r="AG72">
        <v>-3.1205881317958616E-2</v>
      </c>
      <c r="AH72">
        <v>0.70287056542442317</v>
      </c>
      <c r="AI72">
        <v>0.84098780473068002</v>
      </c>
      <c r="AJ72">
        <v>0</v>
      </c>
      <c r="AK72">
        <v>0</v>
      </c>
    </row>
    <row r="73" spans="1:37">
      <c r="A73" s="1" t="s">
        <v>72</v>
      </c>
      <c r="B73" s="1" t="s">
        <v>112</v>
      </c>
      <c r="C73">
        <v>11</v>
      </c>
      <c r="D73">
        <v>9116</v>
      </c>
      <c r="E73">
        <v>0</v>
      </c>
      <c r="F73">
        <v>0.41938981130524933</v>
      </c>
      <c r="G73">
        <v>1.0430992932240264</v>
      </c>
      <c r="H73">
        <v>1.0666334189558827E-2</v>
      </c>
      <c r="I73">
        <v>0</v>
      </c>
      <c r="J73">
        <v>2.3390579722948633E-2</v>
      </c>
      <c r="K73">
        <v>-1.617297929371771E-2</v>
      </c>
      <c r="L73">
        <v>-5.3657031409784284E-2</v>
      </c>
      <c r="M73">
        <v>-1.7939913518207481E-3</v>
      </c>
      <c r="N73">
        <v>-6.4340271021859092E-3</v>
      </c>
      <c r="O73">
        <v>1.2200525580928954E-3</v>
      </c>
      <c r="P73">
        <v>-4.2013937214683747E-4</v>
      </c>
      <c r="Q73">
        <v>1.6307131081132169E-2</v>
      </c>
      <c r="R73">
        <v>-5.8291709896139366E-3</v>
      </c>
      <c r="S73">
        <v>4.699472083804241E-2</v>
      </c>
      <c r="T73">
        <v>-5.8312946294242019E-3</v>
      </c>
      <c r="U73">
        <v>-5.403111157642488E-3</v>
      </c>
      <c r="V73">
        <v>2.5801839096748165E-2</v>
      </c>
      <c r="W73">
        <v>0</v>
      </c>
      <c r="X73">
        <v>0</v>
      </c>
      <c r="Y73">
        <v>-2.1066697984666195E-2</v>
      </c>
      <c r="Z73">
        <v>2.269678059463788E-2</v>
      </c>
      <c r="AA73">
        <v>-0.17254975784569707</v>
      </c>
      <c r="AB73">
        <v>-5.8738298542344178E-2</v>
      </c>
      <c r="AC73">
        <v>-5.2776677366236445E-2</v>
      </c>
      <c r="AD73">
        <v>-0.13366024923289624</v>
      </c>
      <c r="AE73">
        <v>-3.6313399620180993E-2</v>
      </c>
      <c r="AF73">
        <v>-0.1125845234404392</v>
      </c>
      <c r="AG73">
        <v>-1.1456470440134826E-2</v>
      </c>
      <c r="AH73">
        <v>-0.26014402892503496</v>
      </c>
      <c r="AI73">
        <v>1.2598660100371742E-2</v>
      </c>
      <c r="AJ73">
        <v>5.3650710777387201E-2</v>
      </c>
      <c r="AK73">
        <v>8.3983255729949025E-2</v>
      </c>
    </row>
    <row r="74" spans="1:37">
      <c r="A74" s="1" t="s">
        <v>73</v>
      </c>
      <c r="B74" s="1" t="s">
        <v>112</v>
      </c>
      <c r="C74">
        <v>32</v>
      </c>
      <c r="D74">
        <v>8023</v>
      </c>
      <c r="E74">
        <v>4.0807452383486866E-168</v>
      </c>
      <c r="F74">
        <v>0.10330819071423214</v>
      </c>
      <c r="G74">
        <v>6.9726980121198226E-2</v>
      </c>
      <c r="H74">
        <v>4.3864712555146075E-2</v>
      </c>
      <c r="I74">
        <v>0.11196642854987471</v>
      </c>
      <c r="J74">
        <v>1.6425431434208777E-2</v>
      </c>
      <c r="K74">
        <v>0.17890141446464702</v>
      </c>
      <c r="L74">
        <v>-1.0286559735586898E-2</v>
      </c>
      <c r="M74">
        <v>3.7584177186527436E-2</v>
      </c>
      <c r="N74">
        <v>-0.158950034517058</v>
      </c>
      <c r="O74">
        <v>7.457454872763182E-2</v>
      </c>
      <c r="P74">
        <v>-4.5293463246847666E-2</v>
      </c>
      <c r="Q74">
        <v>-7.3820614564393428E-2</v>
      </c>
      <c r="R74">
        <v>-0.22430134085209102</v>
      </c>
      <c r="S74">
        <v>-0.20064692199709519</v>
      </c>
      <c r="T74">
        <v>3.6941002867079409E-2</v>
      </c>
      <c r="U74">
        <v>-2.4798333976664033E-2</v>
      </c>
      <c r="V74">
        <v>-1.1911798794871687E-2</v>
      </c>
      <c r="W74">
        <v>0</v>
      </c>
      <c r="X74">
        <v>0</v>
      </c>
      <c r="Y74">
        <v>0.15496593680508289</v>
      </c>
      <c r="Z74">
        <v>-0.10840605564254126</v>
      </c>
      <c r="AA74">
        <v>-0.15686089733625186</v>
      </c>
      <c r="AB74">
        <v>-0.12561932101349332</v>
      </c>
      <c r="AC74">
        <v>-0.4341842612626674</v>
      </c>
      <c r="AD74">
        <v>-0.10017821615337094</v>
      </c>
      <c r="AE74">
        <v>-0.22792497087222535</v>
      </c>
      <c r="AF74">
        <v>-0.20104466051800421</v>
      </c>
      <c r="AG74">
        <v>-0.41849819063831784</v>
      </c>
      <c r="AH74">
        <v>0.42632498332113561</v>
      </c>
      <c r="AI74">
        <v>-0.21897950384617021</v>
      </c>
      <c r="AJ74">
        <v>-1.270897256904931</v>
      </c>
      <c r="AK74">
        <v>0</v>
      </c>
    </row>
    <row r="75" spans="1:37">
      <c r="A75" s="1" t="s">
        <v>74</v>
      </c>
      <c r="B75" s="1" t="s">
        <v>112</v>
      </c>
      <c r="C75">
        <v>21</v>
      </c>
      <c r="D75">
        <v>2025</v>
      </c>
      <c r="E75">
        <v>1.8095934602364086E-80</v>
      </c>
      <c r="F75">
        <v>0.19983888731847521</v>
      </c>
      <c r="G75">
        <v>0.80083265673205029</v>
      </c>
      <c r="H75">
        <v>4.0587383248018513E-2</v>
      </c>
      <c r="I75">
        <v>2.5932131669163016E-79</v>
      </c>
      <c r="J75">
        <v>3.1507171653712959E-2</v>
      </c>
      <c r="K75">
        <v>0.14193453413024576</v>
      </c>
      <c r="L75">
        <v>7.9051268617730028E-2</v>
      </c>
      <c r="M75">
        <v>-4.1455389430649948E-2</v>
      </c>
      <c r="N75">
        <v>-3.0959461043226643E-3</v>
      </c>
      <c r="O75">
        <v>2.3428600704816588E-2</v>
      </c>
      <c r="P75">
        <v>5.7518307791292349E-2</v>
      </c>
      <c r="Q75">
        <v>7.3865799089479142E-2</v>
      </c>
      <c r="R75">
        <v>-0.24214531349305238</v>
      </c>
      <c r="S75">
        <v>6.2152201233429683E-3</v>
      </c>
      <c r="T75">
        <v>3.8460266356650688E-2</v>
      </c>
      <c r="U75">
        <v>-7.0825638812773387E-2</v>
      </c>
      <c r="V75">
        <v>-2.4601120134028244E-2</v>
      </c>
      <c r="W75">
        <v>0</v>
      </c>
      <c r="X75">
        <v>0</v>
      </c>
      <c r="Y75">
        <v>-4.0837688325913786E-2</v>
      </c>
      <c r="Z75">
        <v>2.3786380234502486E-2</v>
      </c>
      <c r="AA75">
        <v>5.2927723235742512E-2</v>
      </c>
      <c r="AB75">
        <v>0</v>
      </c>
      <c r="AC75">
        <v>-0.56632657042530776</v>
      </c>
      <c r="AD75">
        <v>-0.15991448266897706</v>
      </c>
      <c r="AE75">
        <v>-2.5829581224177365E-2</v>
      </c>
      <c r="AF75">
        <v>-0.10429838132730562</v>
      </c>
      <c r="AG75">
        <v>-2.4404029192497966E-2</v>
      </c>
      <c r="AH75">
        <v>0.40479288041497535</v>
      </c>
      <c r="AI75">
        <v>-7.3311334886031046E-2</v>
      </c>
      <c r="AJ75">
        <v>0</v>
      </c>
      <c r="AK75">
        <v>0</v>
      </c>
    </row>
    <row r="76" spans="1:37">
      <c r="A76" s="1" t="s">
        <v>75</v>
      </c>
      <c r="B76" s="1" t="s">
        <v>112</v>
      </c>
      <c r="C76">
        <v>39</v>
      </c>
      <c r="D76">
        <v>1477</v>
      </c>
      <c r="E76">
        <v>1.0402691351798431E-128</v>
      </c>
      <c r="F76">
        <v>0.36976292830549917</v>
      </c>
      <c r="G76">
        <v>0.8603588074908326</v>
      </c>
      <c r="H76">
        <v>5.7231184140571892E-2</v>
      </c>
      <c r="I76">
        <v>1.4234361113610632E-47</v>
      </c>
      <c r="J76">
        <v>7.633030104202651E-2</v>
      </c>
      <c r="K76">
        <v>5.4449552253498887E-2</v>
      </c>
      <c r="L76">
        <v>3.9720062645287317E-2</v>
      </c>
      <c r="M76">
        <v>2.2792623554763889E-2</v>
      </c>
      <c r="N76">
        <v>5.818644886740991E-3</v>
      </c>
      <c r="O76">
        <v>-0.11463543199201098</v>
      </c>
      <c r="P76">
        <v>4.5067726309425758E-2</v>
      </c>
      <c r="Q76">
        <v>-4.8522178918272256E-2</v>
      </c>
      <c r="R76">
        <v>-2.0393406197900373E-2</v>
      </c>
      <c r="S76">
        <v>7.5974702131571092E-2</v>
      </c>
      <c r="T76">
        <v>-2.840049121961552E-2</v>
      </c>
      <c r="U76">
        <v>-5.2696785621994376E-2</v>
      </c>
      <c r="V76">
        <v>-6.6660358836636568E-2</v>
      </c>
      <c r="W76">
        <v>0</v>
      </c>
      <c r="X76">
        <v>0</v>
      </c>
      <c r="Y76">
        <v>-0.11043305687275479</v>
      </c>
      <c r="Z76">
        <v>0.16987592993146561</v>
      </c>
      <c r="AA76">
        <v>-4.6988972068380049E-2</v>
      </c>
      <c r="AB76">
        <v>7.3104092095185131E-3</v>
      </c>
      <c r="AC76">
        <v>6.6048628000523177E-2</v>
      </c>
      <c r="AD76">
        <v>0</v>
      </c>
      <c r="AE76">
        <v>0.16148509753673743</v>
      </c>
      <c r="AF76">
        <v>-0.36945077426905398</v>
      </c>
      <c r="AG76">
        <v>0.33922143619713785</v>
      </c>
      <c r="AH76">
        <v>0</v>
      </c>
      <c r="AI76">
        <v>0.10267838906720482</v>
      </c>
      <c r="AJ76">
        <v>0</v>
      </c>
      <c r="AK76">
        <v>0</v>
      </c>
    </row>
    <row r="77" spans="1:37">
      <c r="A77" s="1" t="s">
        <v>76</v>
      </c>
      <c r="B77" s="1" t="s">
        <v>112</v>
      </c>
      <c r="C77">
        <v>21</v>
      </c>
      <c r="D77">
        <v>8893</v>
      </c>
      <c r="E77">
        <v>0</v>
      </c>
      <c r="F77">
        <v>0.22346192654869979</v>
      </c>
      <c r="G77">
        <v>-1.4404888683321283E-2</v>
      </c>
      <c r="H77">
        <v>4.1111506328509927E-2</v>
      </c>
      <c r="I77">
        <v>0.72605749562080879</v>
      </c>
      <c r="J77">
        <v>6.5164646320582859E-2</v>
      </c>
      <c r="K77">
        <v>0.39902662435703917</v>
      </c>
      <c r="L77">
        <v>0.14342738636254593</v>
      </c>
      <c r="M77">
        <v>3.1560735257296822E-2</v>
      </c>
      <c r="N77">
        <v>-7.020993502876656E-2</v>
      </c>
      <c r="O77">
        <v>-0.13076824216266653</v>
      </c>
      <c r="P77">
        <v>-8.5042761278083509E-2</v>
      </c>
      <c r="Q77">
        <v>8.5978977203857984E-2</v>
      </c>
      <c r="R77">
        <v>-0.11475132325351613</v>
      </c>
      <c r="S77">
        <v>8.9508012432720982E-2</v>
      </c>
      <c r="T77">
        <v>-6.6239744411160428E-2</v>
      </c>
      <c r="U77">
        <v>0.11700306624966449</v>
      </c>
      <c r="V77">
        <v>-4.0198137378895923E-2</v>
      </c>
      <c r="W77">
        <v>0</v>
      </c>
      <c r="X77">
        <v>0</v>
      </c>
      <c r="Y77">
        <v>-2.5271515782838575E-3</v>
      </c>
      <c r="Z77">
        <v>-0.11489189584038671</v>
      </c>
      <c r="AA77">
        <v>4.2755514570572577E-2</v>
      </c>
      <c r="AB77">
        <v>0.1894078052465932</v>
      </c>
      <c r="AC77">
        <v>8.9828906900893415E-2</v>
      </c>
      <c r="AD77">
        <v>-0.19012073873897289</v>
      </c>
      <c r="AE77">
        <v>-0.4853340577215311</v>
      </c>
      <c r="AF77">
        <v>8.9339043064986329E-2</v>
      </c>
      <c r="AG77">
        <v>2.5825032368716194E-2</v>
      </c>
      <c r="AH77">
        <v>-0.27578102579959696</v>
      </c>
      <c r="AI77">
        <v>-0.70350930327822647</v>
      </c>
      <c r="AJ77">
        <v>-2.3727601400157887</v>
      </c>
      <c r="AK77">
        <v>0</v>
      </c>
    </row>
    <row r="78" spans="1:37">
      <c r="A78" s="1" t="s">
        <v>77</v>
      </c>
      <c r="B78" s="1" t="s">
        <v>112</v>
      </c>
      <c r="C78">
        <v>23</v>
      </c>
      <c r="D78">
        <v>5939</v>
      </c>
      <c r="E78">
        <v>3.6421496620094129E-264</v>
      </c>
      <c r="F78">
        <v>0.20043093293961822</v>
      </c>
      <c r="G78">
        <v>0.18762532912058238</v>
      </c>
      <c r="H78">
        <v>5.7665360619225239E-2</v>
      </c>
      <c r="I78">
        <v>1.1455615319951003E-3</v>
      </c>
      <c r="J78">
        <v>0.1052653823174306</v>
      </c>
      <c r="K78">
        <v>0.13330879923803077</v>
      </c>
      <c r="L78">
        <v>0.10656525214898731</v>
      </c>
      <c r="M78">
        <v>4.1148164450177382E-3</v>
      </c>
      <c r="N78">
        <v>-7.5911190561345182E-2</v>
      </c>
      <c r="O78">
        <v>-8.8183540048446848E-2</v>
      </c>
      <c r="P78">
        <v>0.1869001455384238</v>
      </c>
      <c r="Q78">
        <v>-0.13955979279849937</v>
      </c>
      <c r="R78">
        <v>-0.10984599235712227</v>
      </c>
      <c r="S78">
        <v>-0.53071721101048774</v>
      </c>
      <c r="T78">
        <v>0.16569619283140979</v>
      </c>
      <c r="U78">
        <v>-2.0118679767457723E-2</v>
      </c>
      <c r="V78">
        <v>2.4344655063498012E-2</v>
      </c>
      <c r="W78">
        <v>0</v>
      </c>
      <c r="X78">
        <v>0</v>
      </c>
      <c r="Y78">
        <v>0.32535379341416015</v>
      </c>
      <c r="Z78">
        <v>7.1357563887590014E-2</v>
      </c>
      <c r="AA78">
        <v>-0.44013857686506586</v>
      </c>
      <c r="AB78">
        <v>0.11077057792642525</v>
      </c>
      <c r="AC78">
        <v>-0.13329182207684884</v>
      </c>
      <c r="AD78">
        <v>0.32870095761143542</v>
      </c>
      <c r="AE78">
        <v>0.57849736179970379</v>
      </c>
      <c r="AF78">
        <v>-0.36848750898345711</v>
      </c>
      <c r="AG78">
        <v>-5.2600290381747718E-2</v>
      </c>
      <c r="AH78">
        <v>0.7874489498824756</v>
      </c>
      <c r="AI78">
        <v>0.3598731744902145</v>
      </c>
      <c r="AJ78">
        <v>-2.2258245685979334</v>
      </c>
      <c r="AK78">
        <v>0</v>
      </c>
    </row>
    <row r="79" spans="1:37">
      <c r="A79" s="1" t="s">
        <v>78</v>
      </c>
      <c r="B79" s="1" t="s">
        <v>112</v>
      </c>
      <c r="C79">
        <v>19</v>
      </c>
      <c r="D79">
        <v>4838</v>
      </c>
      <c r="E79">
        <v>1.4684016573425789E-284</v>
      </c>
      <c r="F79">
        <v>0.25513309159280573</v>
      </c>
      <c r="G79">
        <v>0.72797421285065655</v>
      </c>
      <c r="H79">
        <v>3.18861897251441E-2</v>
      </c>
      <c r="I79">
        <v>1.2753331365000495E-109</v>
      </c>
      <c r="J79">
        <v>2.6501010447322896E-2</v>
      </c>
      <c r="K79">
        <v>-0.24064290860139517</v>
      </c>
      <c r="L79">
        <v>-0.25344940780532682</v>
      </c>
      <c r="M79">
        <v>8.4410313109826829E-2</v>
      </c>
      <c r="N79">
        <v>-1.7963497952176551E-2</v>
      </c>
      <c r="O79">
        <v>6.8993021883258246E-2</v>
      </c>
      <c r="P79">
        <v>0.21061372631592765</v>
      </c>
      <c r="Q79">
        <v>-6.8660749561098397E-2</v>
      </c>
      <c r="R79">
        <v>-0.10489058568554302</v>
      </c>
      <c r="S79">
        <v>-0.15657288776235123</v>
      </c>
      <c r="T79">
        <v>-8.4868947123199159E-2</v>
      </c>
      <c r="U79">
        <v>9.7880719813793093E-2</v>
      </c>
      <c r="V79">
        <v>-3.3029088611687761E-2</v>
      </c>
      <c r="W79">
        <v>0</v>
      </c>
      <c r="X79">
        <v>0</v>
      </c>
      <c r="Y79">
        <v>-4.1528472698258212E-2</v>
      </c>
      <c r="Z79">
        <v>-4.1828415976104261E-2</v>
      </c>
      <c r="AA79">
        <v>-6.2024373744628714E-2</v>
      </c>
      <c r="AB79">
        <v>0.29286700346154704</v>
      </c>
      <c r="AC79">
        <v>0.1385785026811345</v>
      </c>
      <c r="AD79">
        <v>0.32830065196841218</v>
      </c>
      <c r="AE79">
        <v>4.5881555353021505E-2</v>
      </c>
      <c r="AF79">
        <v>-0.38501090809498384</v>
      </c>
      <c r="AG79">
        <v>1.4411327911312459E-2</v>
      </c>
      <c r="AH79">
        <v>0.61235179099933612</v>
      </c>
      <c r="AI79">
        <v>9.6625943916441331E-2</v>
      </c>
      <c r="AJ79">
        <v>-0.70960633634621451</v>
      </c>
      <c r="AK79">
        <v>0</v>
      </c>
    </row>
    <row r="80" spans="1:37">
      <c r="A80" s="1" t="s">
        <v>79</v>
      </c>
      <c r="B80" s="1" t="s">
        <v>112</v>
      </c>
      <c r="C80">
        <v>22</v>
      </c>
      <c r="D80">
        <v>2703</v>
      </c>
      <c r="E80">
        <v>3.2450081293517281E-99</v>
      </c>
      <c r="F80">
        <v>0.18252156416063559</v>
      </c>
      <c r="G80">
        <v>0.37216688450268226</v>
      </c>
      <c r="H80">
        <v>7.1483500776805958E-2</v>
      </c>
      <c r="I80">
        <v>2.0723753892881772E-7</v>
      </c>
      <c r="J80">
        <v>-0.172967780287544</v>
      </c>
      <c r="K80">
        <v>-0.2677525113166756</v>
      </c>
      <c r="L80">
        <v>-0.10171318552396238</v>
      </c>
      <c r="M80">
        <v>5.3161986815035873E-3</v>
      </c>
      <c r="N80">
        <v>2.1033377188832993E-2</v>
      </c>
      <c r="O80">
        <v>0.28327932877526157</v>
      </c>
      <c r="P80">
        <v>-0.34634711956411235</v>
      </c>
      <c r="Q80">
        <v>0.11491756661528311</v>
      </c>
      <c r="R80">
        <v>-0.33285505578670943</v>
      </c>
      <c r="S80">
        <v>-3.3328178010711244E-2</v>
      </c>
      <c r="T80">
        <v>-8.3238649149121963E-2</v>
      </c>
      <c r="U80">
        <v>-5.7976504750167565E-2</v>
      </c>
      <c r="V80">
        <v>-9.1452100583497953E-2</v>
      </c>
      <c r="W80">
        <v>0</v>
      </c>
      <c r="X80">
        <v>0</v>
      </c>
      <c r="Y80">
        <v>-0.25528873382652423</v>
      </c>
      <c r="Z80">
        <v>-3.7724884163795241E-2</v>
      </c>
      <c r="AA80">
        <v>3.4518752223301183E-2</v>
      </c>
      <c r="AB80">
        <v>-7.4554831527617119E-2</v>
      </c>
      <c r="AC80">
        <v>-0.5136909961655638</v>
      </c>
      <c r="AD80">
        <v>-1.0376970940193257</v>
      </c>
      <c r="AE80">
        <v>-0.93614836461866746</v>
      </c>
      <c r="AF80">
        <v>-0.42926091968922919</v>
      </c>
      <c r="AG80">
        <v>0</v>
      </c>
      <c r="AH80">
        <v>-1.8047912433058619</v>
      </c>
      <c r="AI80">
        <v>-0.2941625915988525</v>
      </c>
      <c r="AJ80">
        <v>0</v>
      </c>
      <c r="AK80">
        <v>-0.18674172324703889</v>
      </c>
    </row>
    <row r="81" spans="1:37">
      <c r="A81" s="1" t="s">
        <v>80</v>
      </c>
      <c r="B81" s="1" t="s">
        <v>113</v>
      </c>
      <c r="C81">
        <v>21</v>
      </c>
      <c r="D81">
        <v>3</v>
      </c>
    </row>
    <row r="82" spans="1:37">
      <c r="A82" s="1" t="s">
        <v>81</v>
      </c>
      <c r="B82" s="1" t="s">
        <v>113</v>
      </c>
      <c r="C82">
        <v>1</v>
      </c>
      <c r="D82">
        <v>0</v>
      </c>
    </row>
    <row r="83" spans="1:37">
      <c r="A83" s="1" t="s">
        <v>82</v>
      </c>
      <c r="B83" s="1" t="s">
        <v>113</v>
      </c>
      <c r="C83">
        <v>16</v>
      </c>
      <c r="D83">
        <v>1</v>
      </c>
    </row>
    <row r="84" spans="1:37">
      <c r="A84" s="1" t="s">
        <v>83</v>
      </c>
      <c r="B84" s="1" t="s">
        <v>113</v>
      </c>
      <c r="C84">
        <v>3</v>
      </c>
      <c r="D84">
        <v>1</v>
      </c>
    </row>
    <row r="85" spans="1:37">
      <c r="A85" s="1" t="s">
        <v>84</v>
      </c>
      <c r="B85" s="1" t="s">
        <v>113</v>
      </c>
      <c r="C85">
        <v>2</v>
      </c>
      <c r="D85">
        <v>0</v>
      </c>
    </row>
    <row r="86" spans="1:37">
      <c r="A86" s="1" t="s">
        <v>85</v>
      </c>
      <c r="B86" s="1" t="s">
        <v>113</v>
      </c>
      <c r="C86">
        <v>6</v>
      </c>
      <c r="D86">
        <v>3</v>
      </c>
    </row>
    <row r="87" spans="1:37">
      <c r="A87" s="1" t="s">
        <v>86</v>
      </c>
      <c r="B87" s="1" t="s">
        <v>113</v>
      </c>
      <c r="C87">
        <v>24</v>
      </c>
      <c r="D87">
        <v>1</v>
      </c>
    </row>
    <row r="88" spans="1:37">
      <c r="A88" s="1" t="s">
        <v>87</v>
      </c>
      <c r="B88" s="1" t="s">
        <v>113</v>
      </c>
      <c r="C88">
        <v>3</v>
      </c>
      <c r="D88">
        <v>2014</v>
      </c>
      <c r="E88">
        <v>9.397457869637975E-84</v>
      </c>
      <c r="F88">
        <v>0.20712848001569972</v>
      </c>
      <c r="G88">
        <v>0.42169541721199605</v>
      </c>
      <c r="H88">
        <v>5.8054889593362725E-2</v>
      </c>
      <c r="I88">
        <v>5.3837210908438098E-13</v>
      </c>
      <c r="J88">
        <v>1.1850773199515462E-4</v>
      </c>
      <c r="K88">
        <v>0.15445314742747931</v>
      </c>
      <c r="L88">
        <v>2.9671645994576314E-2</v>
      </c>
      <c r="M88">
        <v>-8.7217988350001038E-2</v>
      </c>
      <c r="N88">
        <v>-2.4579784062743414E-3</v>
      </c>
      <c r="O88">
        <v>-5.0363200526088968E-2</v>
      </c>
      <c r="P88">
        <v>8.1871635565211279E-2</v>
      </c>
      <c r="Q88">
        <v>-0.23989957330868264</v>
      </c>
      <c r="R88">
        <v>0.26790437271140055</v>
      </c>
      <c r="S88">
        <v>8.4384046828245352E-2</v>
      </c>
      <c r="T88">
        <v>-8.4362305326323769E-3</v>
      </c>
      <c r="U88">
        <v>-9.9769239147955643E-2</v>
      </c>
      <c r="V88">
        <v>6.955800844607693E-2</v>
      </c>
      <c r="W88">
        <v>0</v>
      </c>
      <c r="X88">
        <v>0</v>
      </c>
      <c r="Y88">
        <v>-0.10455509585146858</v>
      </c>
      <c r="Z88">
        <v>-0.12992072551359865</v>
      </c>
      <c r="AA88">
        <v>-0.20832933941970161</v>
      </c>
      <c r="AB88">
        <v>0</v>
      </c>
      <c r="AC88">
        <v>0.31856272868030328</v>
      </c>
      <c r="AD88">
        <v>-0.19654111869520488</v>
      </c>
      <c r="AE88">
        <v>-0.71393049625529437</v>
      </c>
      <c r="AF88">
        <v>-0.18428583006601115</v>
      </c>
      <c r="AG88">
        <v>-1.0084306295775141</v>
      </c>
      <c r="AH88">
        <v>0</v>
      </c>
      <c r="AI88">
        <v>-0.21273291924690929</v>
      </c>
      <c r="AJ88">
        <v>0</v>
      </c>
      <c r="AK88">
        <v>-1.1640910652009586</v>
      </c>
    </row>
    <row r="89" spans="1:37">
      <c r="A89" s="1" t="s">
        <v>88</v>
      </c>
      <c r="B89" s="1" t="s">
        <v>113</v>
      </c>
      <c r="C89">
        <v>3</v>
      </c>
      <c r="D89">
        <v>3103</v>
      </c>
      <c r="E89">
        <v>2.9177995676576654E-80</v>
      </c>
      <c r="F89">
        <v>0.13661546367583999</v>
      </c>
      <c r="G89">
        <v>0.18949355076306459</v>
      </c>
      <c r="H89">
        <v>5.492376258365958E-2</v>
      </c>
      <c r="I89">
        <v>5.6788501042518466E-4</v>
      </c>
      <c r="J89">
        <v>-9.6517237775624459E-2</v>
      </c>
      <c r="K89">
        <v>0.24905042207039349</v>
      </c>
      <c r="L89">
        <v>0.25803872785381843</v>
      </c>
      <c r="M89">
        <v>0.11041885155127049</v>
      </c>
      <c r="N89">
        <v>1.0539768031425985E-2</v>
      </c>
      <c r="O89">
        <v>3.6574785416389491E-2</v>
      </c>
      <c r="P89">
        <v>0.2193177502417912</v>
      </c>
      <c r="Q89">
        <v>6.2919333781816342E-2</v>
      </c>
      <c r="R89">
        <v>-4.7014982159267568E-2</v>
      </c>
      <c r="S89">
        <v>-0.12758755702100466</v>
      </c>
      <c r="T89">
        <v>7.5436184569775591E-2</v>
      </c>
      <c r="U89">
        <v>-0.23213339934416757</v>
      </c>
      <c r="V89">
        <v>9.9671362000528882E-2</v>
      </c>
      <c r="W89">
        <v>0</v>
      </c>
      <c r="X89">
        <v>0</v>
      </c>
      <c r="Y89">
        <v>5.064638438722719E-2</v>
      </c>
      <c r="Z89">
        <v>6.1882996415637007E-2</v>
      </c>
      <c r="AA89">
        <v>-0.18310993024160505</v>
      </c>
      <c r="AB89">
        <v>9.8562596954950857E-2</v>
      </c>
      <c r="AC89">
        <v>-1.1951117745927949E-2</v>
      </c>
      <c r="AD89">
        <v>-0.53867814949478476</v>
      </c>
      <c r="AE89">
        <v>7.4792703643304398E-2</v>
      </c>
      <c r="AF89">
        <v>-0.11527547031411205</v>
      </c>
      <c r="AG89">
        <v>-2.2607314345592371E-2</v>
      </c>
      <c r="AH89">
        <v>-1.4574210598359285</v>
      </c>
      <c r="AI89">
        <v>-0.17668973792614101</v>
      </c>
      <c r="AJ89">
        <v>-8.1528431365433147E-3</v>
      </c>
      <c r="AK89">
        <v>0</v>
      </c>
    </row>
    <row r="90" spans="1:37">
      <c r="A90" s="1" t="s">
        <v>89</v>
      </c>
      <c r="B90" s="1" t="s">
        <v>89</v>
      </c>
      <c r="C90">
        <v>291</v>
      </c>
      <c r="D90">
        <v>39</v>
      </c>
      <c r="E90">
        <v>5.7775384950095144E-5</v>
      </c>
      <c r="F90">
        <v>0.80122014046333112</v>
      </c>
      <c r="G90">
        <v>0.64748104754868763</v>
      </c>
      <c r="H90">
        <v>0.10098469479860359</v>
      </c>
      <c r="I90">
        <v>7.7163221202526937E-5</v>
      </c>
      <c r="J90">
        <v>6.7797091661759179E-4</v>
      </c>
      <c r="K90">
        <v>0.13127589843641937</v>
      </c>
      <c r="L90">
        <v>0.33899720648617704</v>
      </c>
      <c r="M90">
        <v>0.12418659717199172</v>
      </c>
      <c r="N90">
        <v>-1.0002131624896823E-2</v>
      </c>
      <c r="O90">
        <v>-2.302786044250734E-3</v>
      </c>
      <c r="P90">
        <v>0</v>
      </c>
      <c r="Q90">
        <v>0.19479295536261754</v>
      </c>
      <c r="R90">
        <v>0</v>
      </c>
      <c r="S90">
        <v>0.30557106280016649</v>
      </c>
      <c r="T90">
        <v>0.19019289000486717</v>
      </c>
      <c r="U90">
        <v>-0.1161116128068604</v>
      </c>
      <c r="V90">
        <v>0</v>
      </c>
      <c r="W90">
        <v>0</v>
      </c>
      <c r="X90">
        <v>0</v>
      </c>
      <c r="Y90">
        <v>-0.30744795480017534</v>
      </c>
      <c r="Z90">
        <v>-0.12028661446498619</v>
      </c>
      <c r="AA90">
        <v>0</v>
      </c>
      <c r="AB90">
        <v>0</v>
      </c>
      <c r="AC90">
        <v>-1.201395440074386</v>
      </c>
      <c r="AD90">
        <v>0</v>
      </c>
      <c r="AE90">
        <v>-0.62808421799185676</v>
      </c>
      <c r="AF90">
        <v>0</v>
      </c>
      <c r="AG90">
        <v>0</v>
      </c>
      <c r="AH90">
        <v>0</v>
      </c>
      <c r="AI90">
        <v>-0.1688833114192162</v>
      </c>
      <c r="AJ90">
        <v>0</v>
      </c>
      <c r="AK90">
        <v>0</v>
      </c>
    </row>
    <row r="91" spans="1:37">
      <c r="A91" s="1" t="s">
        <v>90</v>
      </c>
      <c r="B91" s="1" t="s">
        <v>114</v>
      </c>
      <c r="C91">
        <v>8</v>
      </c>
      <c r="D91">
        <v>6770</v>
      </c>
      <c r="E91">
        <v>0</v>
      </c>
      <c r="F91">
        <v>0.40181002534732591</v>
      </c>
      <c r="G91">
        <v>0.59456341201675</v>
      </c>
      <c r="H91">
        <v>2.2819895737847446E-2</v>
      </c>
      <c r="I91">
        <v>1.1383687924472748E-142</v>
      </c>
      <c r="J91">
        <v>1.537675469221093E-2</v>
      </c>
      <c r="K91">
        <v>-4.1171265440241626E-2</v>
      </c>
      <c r="L91">
        <v>-1.3059639442697226E-2</v>
      </c>
      <c r="M91">
        <v>4.9035218575746737E-3</v>
      </c>
      <c r="N91">
        <v>-3.1036002633767382E-2</v>
      </c>
      <c r="O91">
        <v>-0.26534763463017197</v>
      </c>
      <c r="P91">
        <v>7.8273330288111981E-2</v>
      </c>
      <c r="Q91">
        <v>9.8526354647880356E-5</v>
      </c>
      <c r="R91">
        <v>-9.6260530848554723E-2</v>
      </c>
      <c r="S91">
        <v>-0.15006828647601411</v>
      </c>
      <c r="T91">
        <v>-7.8590800952411371E-3</v>
      </c>
      <c r="U91">
        <v>-1.5225448710707018E-2</v>
      </c>
      <c r="V91">
        <v>1.2556036549393379E-3</v>
      </c>
      <c r="W91">
        <v>0</v>
      </c>
      <c r="X91">
        <v>0</v>
      </c>
      <c r="Y91">
        <v>-1.4470540078854517E-2</v>
      </c>
      <c r="Z91">
        <v>-1.8455246944394186E-2</v>
      </c>
      <c r="AA91">
        <v>-0.11212028014248224</v>
      </c>
      <c r="AB91">
        <v>1.2743970341642025E-3</v>
      </c>
      <c r="AC91">
        <v>-0.17782604681886</v>
      </c>
      <c r="AD91">
        <v>-5.0698509401340762E-2</v>
      </c>
      <c r="AE91">
        <v>-6.8752103090357911E-2</v>
      </c>
      <c r="AF91">
        <v>8.4824413922881522E-2</v>
      </c>
      <c r="AG91">
        <v>-0.16610130485397892</v>
      </c>
      <c r="AH91">
        <v>-0.28536169623445706</v>
      </c>
      <c r="AI91">
        <v>-3.3314909240471195E-2</v>
      </c>
      <c r="AJ91">
        <v>-3.5379757590130931</v>
      </c>
      <c r="AK91">
        <v>-0.23796566257038695</v>
      </c>
    </row>
    <row r="92" spans="1:37">
      <c r="A92" s="1" t="s">
        <v>91</v>
      </c>
      <c r="B92" s="1" t="s">
        <v>114</v>
      </c>
      <c r="C92">
        <v>71</v>
      </c>
      <c r="D92">
        <v>9213</v>
      </c>
      <c r="E92">
        <v>0</v>
      </c>
      <c r="F92">
        <v>0.19452578636985129</v>
      </c>
      <c r="G92">
        <v>0.3275699838763827</v>
      </c>
      <c r="H92">
        <v>2.8405915243103229E-2</v>
      </c>
      <c r="I92">
        <v>1.4807706802801437E-30</v>
      </c>
      <c r="J92">
        <v>9.0423799575788055E-2</v>
      </c>
      <c r="K92">
        <v>-2.4287608245272572E-2</v>
      </c>
      <c r="L92">
        <v>-5.491392769287607E-2</v>
      </c>
      <c r="M92">
        <v>5.8371552558794185E-2</v>
      </c>
      <c r="N92">
        <v>-3.5400748950959987E-2</v>
      </c>
      <c r="O92">
        <v>-0.22453521325990702</v>
      </c>
      <c r="P92">
        <v>4.6766207394396124E-2</v>
      </c>
      <c r="Q92">
        <v>5.1076737099139173E-2</v>
      </c>
      <c r="R92">
        <v>-0.34404942196981431</v>
      </c>
      <c r="S92">
        <v>-0.17577893293146088</v>
      </c>
      <c r="T92">
        <v>1.975369266209763E-2</v>
      </c>
      <c r="U92">
        <v>6.9978906754080028E-2</v>
      </c>
      <c r="V92">
        <v>1.6262824994534183E-2</v>
      </c>
      <c r="W92">
        <v>0</v>
      </c>
      <c r="X92">
        <v>0</v>
      </c>
      <c r="Y92">
        <v>3.4083353521136138E-2</v>
      </c>
      <c r="Z92">
        <v>-1.9673306748962768E-2</v>
      </c>
      <c r="AA92">
        <v>-0.13850781663160983</v>
      </c>
      <c r="AB92">
        <v>-2.3646553460031614E-2</v>
      </c>
      <c r="AC92">
        <v>-5.1957809670661208E-2</v>
      </c>
      <c r="AD92">
        <v>-0.76857157965683154</v>
      </c>
      <c r="AE92">
        <v>-0.39448981924715687</v>
      </c>
      <c r="AF92">
        <v>-0.23676694321921415</v>
      </c>
      <c r="AG92">
        <v>-0.36043765371036623</v>
      </c>
      <c r="AH92">
        <v>-0.64599440163110033</v>
      </c>
      <c r="AI92">
        <v>-0.1286617243461535</v>
      </c>
      <c r="AJ92">
        <v>-0.91415963250494781</v>
      </c>
      <c r="AK92">
        <v>0</v>
      </c>
    </row>
    <row r="93" spans="1:37">
      <c r="A93" s="1" t="s">
        <v>92</v>
      </c>
      <c r="B93" s="1" t="s">
        <v>114</v>
      </c>
      <c r="C93">
        <v>33</v>
      </c>
      <c r="D93">
        <v>9527</v>
      </c>
      <c r="E93">
        <v>1.4132395800835423E-263</v>
      </c>
      <c r="F93">
        <v>0.13016645057294363</v>
      </c>
      <c r="G93">
        <v>-0.31208973279449287</v>
      </c>
      <c r="H93">
        <v>3.8597054470120976E-2</v>
      </c>
      <c r="I93">
        <v>6.9287695563019523E-16</v>
      </c>
      <c r="J93">
        <v>5.0003387167767022E-3</v>
      </c>
      <c r="K93">
        <v>-4.6531155408761925E-2</v>
      </c>
      <c r="L93">
        <v>-0.1773259219094912</v>
      </c>
      <c r="M93">
        <v>4.0928477645090576E-2</v>
      </c>
      <c r="N93">
        <v>-0.14896972345101209</v>
      </c>
      <c r="O93">
        <v>-0.21383439465874932</v>
      </c>
      <c r="P93">
        <v>-0.14459623267092794</v>
      </c>
      <c r="Q93">
        <v>4.943179589805622E-2</v>
      </c>
      <c r="R93">
        <v>-3.686829430415429E-3</v>
      </c>
      <c r="S93">
        <v>6.8724228695647566E-3</v>
      </c>
      <c r="T93">
        <v>-3.2219110846104668E-2</v>
      </c>
      <c r="U93">
        <v>-1.0382833848244066E-2</v>
      </c>
      <c r="V93">
        <v>3.4391793110253074E-2</v>
      </c>
      <c r="W93">
        <v>0</v>
      </c>
      <c r="X93">
        <v>0</v>
      </c>
      <c r="Y93">
        <v>1.5829729702818391E-2</v>
      </c>
      <c r="Z93">
        <v>-2.3309555044135018E-2</v>
      </c>
      <c r="AA93">
        <v>-2.4493313422772583E-2</v>
      </c>
      <c r="AB93">
        <v>-0.12775678285368608</v>
      </c>
      <c r="AC93">
        <v>-0.2185373005961023</v>
      </c>
      <c r="AD93">
        <v>-9.7429573703210995E-2</v>
      </c>
      <c r="AE93">
        <v>-0.3174668355358104</v>
      </c>
      <c r="AF93">
        <v>1.0347704844329267E-3</v>
      </c>
      <c r="AG93">
        <v>-0.15236535441442242</v>
      </c>
      <c r="AH93">
        <v>-1.0674710846349971</v>
      </c>
      <c r="AI93">
        <v>-0.29626256931945677</v>
      </c>
      <c r="AJ93">
        <v>-0.82900188712761125</v>
      </c>
      <c r="AK93">
        <v>-1.7990472520028231</v>
      </c>
    </row>
    <row r="94" spans="1:37">
      <c r="A94" s="1" t="s">
        <v>93</v>
      </c>
      <c r="B94" s="1" t="s">
        <v>114</v>
      </c>
      <c r="C94">
        <v>25</v>
      </c>
      <c r="D94">
        <v>9015</v>
      </c>
      <c r="E94">
        <v>0</v>
      </c>
      <c r="F94">
        <v>0.44854987312707362</v>
      </c>
      <c r="G94">
        <v>0.31950332844607404</v>
      </c>
      <c r="H94">
        <v>2.1482959893496995E-2</v>
      </c>
      <c r="I94">
        <v>1.9231758619146705E-49</v>
      </c>
      <c r="J94">
        <v>8.3383199675703124E-3</v>
      </c>
      <c r="K94">
        <v>-4.9066576785909012E-2</v>
      </c>
      <c r="L94">
        <v>-6.7462140704779433E-2</v>
      </c>
      <c r="M94">
        <v>3.0302433441781129E-2</v>
      </c>
      <c r="N94">
        <v>-1.0215768196643153E-3</v>
      </c>
      <c r="O94">
        <v>-0.14805087376517961</v>
      </c>
      <c r="P94">
        <v>2.4483711390821738E-2</v>
      </c>
      <c r="Q94">
        <v>3.5255216076167238E-2</v>
      </c>
      <c r="R94">
        <v>-8.7732326716877418E-2</v>
      </c>
      <c r="S94">
        <v>-3.1642530585362254E-2</v>
      </c>
      <c r="T94">
        <v>-9.0462925187337756E-3</v>
      </c>
      <c r="U94">
        <v>4.8556456274921805E-2</v>
      </c>
      <c r="V94">
        <v>8.2869453605104899E-3</v>
      </c>
      <c r="W94">
        <v>0</v>
      </c>
      <c r="X94">
        <v>0</v>
      </c>
      <c r="Y94">
        <v>-5.6058599422323038E-2</v>
      </c>
      <c r="Z94">
        <v>-1.3032335867587994E-2</v>
      </c>
      <c r="AA94">
        <v>2.1222574547339664E-3</v>
      </c>
      <c r="AB94">
        <v>-7.9727440404464694E-2</v>
      </c>
      <c r="AC94">
        <v>-5.2772637120644325E-2</v>
      </c>
      <c r="AD94">
        <v>7.0801120325547043E-4</v>
      </c>
      <c r="AE94">
        <v>-0.14248264701168428</v>
      </c>
      <c r="AF94">
        <v>-9.6221778271576089E-2</v>
      </c>
      <c r="AG94">
        <v>-0.16298140959471588</v>
      </c>
      <c r="AH94">
        <v>-0.32015585629672766</v>
      </c>
      <c r="AI94">
        <v>-2.6313746877210279E-2</v>
      </c>
      <c r="AJ94">
        <v>-6.5945934036037518E-2</v>
      </c>
      <c r="AK94">
        <v>-3.2246599990074185</v>
      </c>
    </row>
    <row r="95" spans="1:37">
      <c r="A95" s="1" t="s">
        <v>94</v>
      </c>
      <c r="B95" s="1" t="s">
        <v>114</v>
      </c>
      <c r="C95">
        <v>26</v>
      </c>
      <c r="D95">
        <v>6635</v>
      </c>
      <c r="E95">
        <v>0</v>
      </c>
      <c r="F95">
        <v>0.58062854034085909</v>
      </c>
      <c r="G95">
        <v>0.87258923946110722</v>
      </c>
      <c r="H95">
        <v>2.5041855687422804E-2</v>
      </c>
      <c r="I95">
        <v>2.2718530517090125E-244</v>
      </c>
      <c r="J95">
        <v>6.5816919249907036E-3</v>
      </c>
      <c r="K95">
        <v>-5.9503598204852159E-3</v>
      </c>
      <c r="L95">
        <v>3.0958476885092765E-2</v>
      </c>
      <c r="M95">
        <v>-2.8187369829463634E-2</v>
      </c>
      <c r="N95">
        <v>-1.2826748246677851E-2</v>
      </c>
      <c r="O95">
        <v>0.15961941117494344</v>
      </c>
      <c r="P95">
        <v>0.11257952021182042</v>
      </c>
      <c r="Q95">
        <v>1.1262052818601287E-2</v>
      </c>
      <c r="R95">
        <v>-2.0450859340307811E-2</v>
      </c>
      <c r="S95">
        <v>-3.8873676641196446E-2</v>
      </c>
      <c r="T95">
        <v>-8.9391075721448852E-3</v>
      </c>
      <c r="U95">
        <v>3.0824945533001934E-2</v>
      </c>
      <c r="V95">
        <v>1.2559635158136991E-2</v>
      </c>
      <c r="W95">
        <v>0</v>
      </c>
      <c r="X95">
        <v>0</v>
      </c>
      <c r="Y95">
        <v>-3.6387848742557377E-2</v>
      </c>
      <c r="Z95">
        <v>-3.9121346959158448E-2</v>
      </c>
      <c r="AA95">
        <v>5.301755418032344E-3</v>
      </c>
      <c r="AB95">
        <v>-3.3546900458142181E-2</v>
      </c>
      <c r="AC95">
        <v>-0.10318794983611487</v>
      </c>
      <c r="AD95">
        <v>3.9963382072378303E-2</v>
      </c>
      <c r="AE95">
        <v>-3.4956524478273854E-2</v>
      </c>
      <c r="AF95">
        <v>-0.12278729808585953</v>
      </c>
      <c r="AG95">
        <v>-2.8875079970431983E-2</v>
      </c>
      <c r="AH95">
        <v>0.15001488269820246</v>
      </c>
      <c r="AI95">
        <v>-0.14034921884252108</v>
      </c>
      <c r="AJ95">
        <v>0</v>
      </c>
      <c r="AK95">
        <v>0</v>
      </c>
    </row>
    <row r="96" spans="1:37">
      <c r="A96" s="1" t="s">
        <v>95</v>
      </c>
      <c r="B96" s="1" t="s">
        <v>114</v>
      </c>
      <c r="C96">
        <v>19</v>
      </c>
      <c r="D96">
        <v>9184</v>
      </c>
      <c r="E96">
        <v>1.1084886102510138E-71</v>
      </c>
      <c r="F96">
        <v>4.3931549399723546E-2</v>
      </c>
      <c r="G96">
        <v>-0.72768155375203813</v>
      </c>
      <c r="H96">
        <v>5.6527866149482908E-2</v>
      </c>
      <c r="I96">
        <v>1.3525618185874216E-37</v>
      </c>
      <c r="J96">
        <v>-2.4125385840410418E-3</v>
      </c>
      <c r="K96">
        <v>6.5710556982852455E-2</v>
      </c>
      <c r="L96">
        <v>5.5634360396668546E-3</v>
      </c>
      <c r="M96">
        <v>-2.014279007608499E-2</v>
      </c>
      <c r="N96">
        <v>-3.7725204772812666E-2</v>
      </c>
      <c r="O96">
        <v>-0.27139296158019793</v>
      </c>
      <c r="P96">
        <v>-2.2816450931750654E-2</v>
      </c>
      <c r="Q96">
        <v>5.2387894934009409E-2</v>
      </c>
      <c r="R96">
        <v>-4.9925569636803918E-2</v>
      </c>
      <c r="S96">
        <v>4.5211355035773414E-2</v>
      </c>
      <c r="T96">
        <v>1.4402346965865934E-2</v>
      </c>
      <c r="U96">
        <v>-3.469262180592772E-2</v>
      </c>
      <c r="V96">
        <v>0.13810652528989351</v>
      </c>
      <c r="W96">
        <v>0</v>
      </c>
      <c r="X96">
        <v>0</v>
      </c>
      <c r="Y96">
        <v>0.10520237277418</v>
      </c>
      <c r="Z96">
        <v>-0.16375416957354394</v>
      </c>
      <c r="AA96">
        <v>-0.16186566740571515</v>
      </c>
      <c r="AB96">
        <v>0.29153364127799802</v>
      </c>
      <c r="AC96">
        <v>-0.6599896954096176</v>
      </c>
      <c r="AD96">
        <v>6.6051630318560428E-2</v>
      </c>
      <c r="AE96">
        <v>-6.5793415878018818E-2</v>
      </c>
      <c r="AF96">
        <v>-0.11763339871507623</v>
      </c>
      <c r="AG96">
        <v>-0.1880545589542372</v>
      </c>
      <c r="AH96">
        <v>-0.48024182076356869</v>
      </c>
      <c r="AI96">
        <v>-0.54807564182360113</v>
      </c>
      <c r="AJ96">
        <v>-0.64187558950263846</v>
      </c>
      <c r="AK96">
        <v>0</v>
      </c>
    </row>
    <row r="97" spans="1:37">
      <c r="A97" s="1" t="s">
        <v>96</v>
      </c>
      <c r="B97" s="1" t="s">
        <v>114</v>
      </c>
      <c r="C97">
        <v>19</v>
      </c>
      <c r="D97">
        <v>2094</v>
      </c>
      <c r="E97">
        <v>2.7345764805002868E-60</v>
      </c>
      <c r="F97">
        <v>0.1574170808461941</v>
      </c>
      <c r="G97">
        <v>0.29288768888650762</v>
      </c>
      <c r="H97">
        <v>6.8147889547019252E-2</v>
      </c>
      <c r="I97">
        <v>1.8049906275196537E-5</v>
      </c>
      <c r="J97">
        <v>-0.22670922639056784</v>
      </c>
      <c r="K97">
        <v>0.33116049631288547</v>
      </c>
      <c r="L97">
        <v>0.27612699558490078</v>
      </c>
      <c r="M97">
        <v>5.1725537389504958E-2</v>
      </c>
      <c r="N97">
        <v>3.6980734561707279E-2</v>
      </c>
      <c r="O97">
        <v>-0.1640157865293638</v>
      </c>
      <c r="P97">
        <v>0.24111022798990175</v>
      </c>
      <c r="Q97">
        <v>4.3301173188899672E-2</v>
      </c>
      <c r="R97">
        <v>-3.2238299712766851E-2</v>
      </c>
      <c r="S97">
        <v>-6.0792488493606266E-2</v>
      </c>
      <c r="T97">
        <v>-3.3740729501167417E-2</v>
      </c>
      <c r="U97">
        <v>5.2498105273995656E-2</v>
      </c>
      <c r="V97">
        <v>8.6734137724870625E-2</v>
      </c>
      <c r="W97">
        <v>0</v>
      </c>
      <c r="X97">
        <v>0</v>
      </c>
      <c r="Y97">
        <v>4.9279513506782037E-2</v>
      </c>
      <c r="Z97">
        <v>-0.22679913202187604</v>
      </c>
      <c r="AA97">
        <v>-0.22944703633744784</v>
      </c>
      <c r="AB97">
        <v>0.36528619425217251</v>
      </c>
      <c r="AC97">
        <v>0.26180496795139241</v>
      </c>
      <c r="AD97">
        <v>-0.47470645674997181</v>
      </c>
      <c r="AE97">
        <v>0.11285140418589346</v>
      </c>
      <c r="AF97">
        <v>0.10869741173540856</v>
      </c>
      <c r="AG97">
        <v>8.7653559822776617E-2</v>
      </c>
      <c r="AH97">
        <v>-1.3960095990515635</v>
      </c>
      <c r="AI97">
        <v>0.11480892478154001</v>
      </c>
      <c r="AJ97">
        <v>-0.79932436645543725</v>
      </c>
      <c r="AK97">
        <v>0</v>
      </c>
    </row>
    <row r="98" spans="1:37">
      <c r="A98" s="1" t="s">
        <v>97</v>
      </c>
      <c r="B98" s="1" t="s">
        <v>114</v>
      </c>
      <c r="C98">
        <v>29</v>
      </c>
      <c r="D98">
        <v>746</v>
      </c>
      <c r="E98">
        <v>6.1362355413135247E-16</v>
      </c>
      <c r="F98">
        <v>0.15392698040284691</v>
      </c>
      <c r="G98">
        <v>-0.98981401477645925</v>
      </c>
      <c r="H98">
        <v>0.13783040938066429</v>
      </c>
      <c r="I98">
        <v>1.7308670700026229E-12</v>
      </c>
      <c r="J98">
        <v>8.6744999145093427E-2</v>
      </c>
      <c r="K98">
        <v>0.38128516487187669</v>
      </c>
      <c r="L98">
        <v>0.54583039941661438</v>
      </c>
      <c r="M98">
        <v>-0.30573666384106435</v>
      </c>
      <c r="N98">
        <v>-8.8762228444194277E-2</v>
      </c>
      <c r="O98">
        <v>1.796477757746936</v>
      </c>
      <c r="P98">
        <v>0.1696048592688956</v>
      </c>
      <c r="Q98">
        <v>0.13885501322586671</v>
      </c>
      <c r="R98">
        <v>0.13320484483128506</v>
      </c>
      <c r="S98">
        <v>-1.0201450967957364</v>
      </c>
      <c r="T98">
        <v>-2.9530435256159403E-2</v>
      </c>
      <c r="U98">
        <v>2.9634961427772385E-2</v>
      </c>
      <c r="V98">
        <v>-6.5713317108442026E-2</v>
      </c>
      <c r="W98">
        <v>0</v>
      </c>
      <c r="X98">
        <v>0</v>
      </c>
      <c r="Y98">
        <v>-0.31719640918913916</v>
      </c>
      <c r="Z98">
        <v>-1.4903230172387245E-2</v>
      </c>
      <c r="AA98">
        <v>0.33535023759231053</v>
      </c>
      <c r="AB98">
        <v>9.701505555138483E-2</v>
      </c>
      <c r="AC98">
        <v>-0.33837147605710932</v>
      </c>
      <c r="AD98">
        <v>0</v>
      </c>
      <c r="AE98">
        <v>1.7626717986205414</v>
      </c>
      <c r="AF98">
        <v>-0.70808558399239996</v>
      </c>
      <c r="AG98">
        <v>0.56568990745185599</v>
      </c>
      <c r="AH98">
        <v>0</v>
      </c>
      <c r="AI98">
        <v>-0.13499735183252898</v>
      </c>
      <c r="AJ98">
        <v>0</v>
      </c>
      <c r="AK98">
        <v>0</v>
      </c>
    </row>
    <row r="99" spans="1:37">
      <c r="A99" s="1" t="s">
        <v>98</v>
      </c>
      <c r="B99" s="1" t="s">
        <v>114</v>
      </c>
      <c r="C99">
        <v>27</v>
      </c>
      <c r="D99">
        <v>8582</v>
      </c>
      <c r="E99">
        <v>1.4583765865308435E-160</v>
      </c>
      <c r="F99">
        <v>9.3130073530964252E-2</v>
      </c>
      <c r="G99">
        <v>2.9773970288737489E-2</v>
      </c>
      <c r="H99">
        <v>3.6834945293169885E-2</v>
      </c>
      <c r="I99">
        <v>0.41893594625866237</v>
      </c>
      <c r="J99">
        <v>2.9900708121950823E-2</v>
      </c>
      <c r="K99">
        <v>0.19029122513618879</v>
      </c>
      <c r="L99">
        <v>-2.2943668934091978E-2</v>
      </c>
      <c r="M99">
        <v>-2.5215545431154254E-2</v>
      </c>
      <c r="N99">
        <v>-4.5885796184316152E-2</v>
      </c>
      <c r="O99">
        <v>4.3071124130773908E-2</v>
      </c>
      <c r="P99">
        <v>8.0469326186265386E-2</v>
      </c>
      <c r="Q99">
        <v>1.0921679287189854E-2</v>
      </c>
      <c r="R99">
        <v>-7.2617181886502728E-3</v>
      </c>
      <c r="S99">
        <v>2.428782197214202E-3</v>
      </c>
      <c r="T99">
        <v>-2.2223797501098923E-2</v>
      </c>
      <c r="U99">
        <v>6.0602826352979519E-2</v>
      </c>
      <c r="V99">
        <v>0.11356927505896974</v>
      </c>
      <c r="W99">
        <v>0</v>
      </c>
      <c r="X99">
        <v>0</v>
      </c>
      <c r="Y99">
        <v>1.5044567413723703E-2</v>
      </c>
      <c r="Z99">
        <v>-0.13164356347943182</v>
      </c>
      <c r="AA99">
        <v>7.8181548518181959E-2</v>
      </c>
      <c r="AB99">
        <v>1.758450060113638E-2</v>
      </c>
      <c r="AC99">
        <v>-0.70104481406998109</v>
      </c>
      <c r="AD99">
        <v>3.2275756951644509E-2</v>
      </c>
      <c r="AE99">
        <v>-0.29084979778350839</v>
      </c>
      <c r="AF99">
        <v>-0.41459777981177465</v>
      </c>
      <c r="AG99">
        <v>-0.28757952101821505</v>
      </c>
      <c r="AH99">
        <v>-0.39333719828255653</v>
      </c>
      <c r="AI99">
        <v>-0.24924305306729899</v>
      </c>
      <c r="AJ99">
        <v>-0.35031909316210358</v>
      </c>
      <c r="AK99">
        <v>0</v>
      </c>
    </row>
    <row r="100" spans="1:37">
      <c r="A100" s="1" t="s">
        <v>99</v>
      </c>
      <c r="B100" s="1" t="s">
        <v>114</v>
      </c>
      <c r="C100">
        <v>26</v>
      </c>
      <c r="D100">
        <v>852</v>
      </c>
      <c r="E100">
        <v>6.8434326354439961E-50</v>
      </c>
      <c r="F100">
        <v>0.29763390654399702</v>
      </c>
      <c r="G100">
        <v>0.20980102029211969</v>
      </c>
      <c r="H100">
        <v>0.1039842476022768</v>
      </c>
      <c r="I100">
        <v>4.3954648589349457E-2</v>
      </c>
      <c r="J100">
        <v>0.11859536078255632</v>
      </c>
      <c r="K100">
        <v>-0.11503309052150269</v>
      </c>
      <c r="L100">
        <v>0.16222736209275709</v>
      </c>
      <c r="M100">
        <v>3.9045820064661667E-2</v>
      </c>
      <c r="N100">
        <v>-7.9599171778629713E-2</v>
      </c>
      <c r="O100">
        <v>0.65510383222635304</v>
      </c>
      <c r="P100">
        <v>0.29311725621880924</v>
      </c>
      <c r="Q100">
        <v>9.5818437453007443E-2</v>
      </c>
      <c r="R100">
        <v>0.1945878407364702</v>
      </c>
      <c r="S100">
        <v>0.18832005810036415</v>
      </c>
      <c r="T100">
        <v>7.3862283193658493E-2</v>
      </c>
      <c r="U100">
        <v>3.6691389846532738E-2</v>
      </c>
      <c r="V100">
        <v>0.20905458987532616</v>
      </c>
      <c r="W100">
        <v>0</v>
      </c>
      <c r="X100">
        <v>0</v>
      </c>
      <c r="Y100">
        <v>-8.2470674777085067E-3</v>
      </c>
      <c r="Z100">
        <v>-0.21073332735114148</v>
      </c>
      <c r="AA100">
        <v>-4.0545621253576462E-2</v>
      </c>
      <c r="AB100">
        <v>-0.81343906889276385</v>
      </c>
      <c r="AC100">
        <v>-0.68209922226160924</v>
      </c>
      <c r="AD100">
        <v>0</v>
      </c>
      <c r="AE100">
        <v>-0.74959787714215498</v>
      </c>
      <c r="AF100">
        <v>-1.5174327651941315</v>
      </c>
      <c r="AG100">
        <v>8.9695876960316695E-2</v>
      </c>
      <c r="AH100">
        <v>0</v>
      </c>
      <c r="AI100">
        <v>0.21313238051673195</v>
      </c>
      <c r="AJ100">
        <v>0</v>
      </c>
      <c r="AK100">
        <v>0</v>
      </c>
    </row>
    <row r="101" spans="1:37">
      <c r="A101" s="1" t="s">
        <v>100</v>
      </c>
      <c r="B101" s="1" t="s">
        <v>114</v>
      </c>
      <c r="C101">
        <v>39</v>
      </c>
      <c r="D101">
        <v>500</v>
      </c>
      <c r="E101">
        <v>1.0132480187943517E-3</v>
      </c>
      <c r="F101">
        <v>8.2827794070301275E-2</v>
      </c>
      <c r="G101">
        <v>-1.6157906729741156E-2</v>
      </c>
      <c r="H101">
        <v>0.19676598525582525</v>
      </c>
      <c r="I101">
        <v>0.93458825889394703</v>
      </c>
      <c r="J101">
        <v>7.5249938249160653E-2</v>
      </c>
      <c r="K101">
        <v>-0.55083216715131433</v>
      </c>
      <c r="L101">
        <v>-0.31954253229339902</v>
      </c>
      <c r="M101">
        <v>7.2556428250746333E-2</v>
      </c>
      <c r="N101">
        <v>-0.1497566304640901</v>
      </c>
      <c r="O101">
        <v>0</v>
      </c>
      <c r="P101">
        <v>0</v>
      </c>
      <c r="Q101">
        <v>0</v>
      </c>
      <c r="R101">
        <v>0.76140836654123223</v>
      </c>
      <c r="S101">
        <v>-0.34121622036739996</v>
      </c>
      <c r="T101">
        <v>8.1681667845575026E-2</v>
      </c>
      <c r="U101">
        <v>0.10930274334460492</v>
      </c>
      <c r="V101">
        <v>-0.14012639246709879</v>
      </c>
      <c r="W101">
        <v>0</v>
      </c>
      <c r="X101">
        <v>0</v>
      </c>
      <c r="Y101">
        <v>6.2058275099907544E-2</v>
      </c>
      <c r="Z101">
        <v>-2.044950251317788E-2</v>
      </c>
      <c r="AA101">
        <v>-0.32122216764145595</v>
      </c>
      <c r="AB101">
        <v>-0.4323797045188979</v>
      </c>
      <c r="AC101">
        <v>-0.118961619910291</v>
      </c>
      <c r="AD101">
        <v>0</v>
      </c>
      <c r="AE101">
        <v>-0.22052903068393506</v>
      </c>
      <c r="AF101">
        <v>-1.517382680088085</v>
      </c>
      <c r="AG101">
        <v>0</v>
      </c>
      <c r="AH101">
        <v>0</v>
      </c>
      <c r="AI101">
        <v>-0.23554110061643088</v>
      </c>
      <c r="AJ101">
        <v>0</v>
      </c>
      <c r="AK101">
        <v>0</v>
      </c>
    </row>
    <row r="102" spans="1:37">
      <c r="A102" s="1" t="s">
        <v>101</v>
      </c>
      <c r="B102" s="1" t="s">
        <v>114</v>
      </c>
      <c r="C102">
        <v>11</v>
      </c>
      <c r="D102">
        <v>8493</v>
      </c>
      <c r="E102">
        <v>0</v>
      </c>
      <c r="F102">
        <v>0.18445392538150718</v>
      </c>
      <c r="G102">
        <v>0.45192807406936708</v>
      </c>
      <c r="H102">
        <v>3.6283740282595435E-2</v>
      </c>
      <c r="I102">
        <v>2.6623244109548294E-35</v>
      </c>
      <c r="J102">
        <v>0.12555645144362967</v>
      </c>
      <c r="K102">
        <v>-0.15766507792922915</v>
      </c>
      <c r="L102">
        <v>6.4299143027898603E-2</v>
      </c>
      <c r="M102">
        <v>5.1036834699773985E-2</v>
      </c>
      <c r="N102">
        <v>-8.9296258483114298E-3</v>
      </c>
      <c r="O102">
        <v>-0.49898898005535142</v>
      </c>
      <c r="P102">
        <v>7.1267413355633344E-2</v>
      </c>
      <c r="Q102">
        <v>-6.2229406755748624E-2</v>
      </c>
      <c r="R102">
        <v>0.17978183986649571</v>
      </c>
      <c r="S102">
        <v>-0.1262915745403024</v>
      </c>
      <c r="T102">
        <v>-1.7977056907691569E-2</v>
      </c>
      <c r="U102">
        <v>8.7929894708022496E-2</v>
      </c>
      <c r="V102">
        <v>-0.11162917646895652</v>
      </c>
      <c r="W102">
        <v>0</v>
      </c>
      <c r="X102">
        <v>0</v>
      </c>
      <c r="Y102">
        <v>-4.938144274521784E-3</v>
      </c>
      <c r="Z102">
        <v>-3.3291074311026084E-2</v>
      </c>
      <c r="AA102">
        <v>0.10281101718076727</v>
      </c>
      <c r="AB102">
        <v>0.19665173564256469</v>
      </c>
      <c r="AC102">
        <v>0.28853903729119801</v>
      </c>
      <c r="AD102">
        <v>-0.55969192759170117</v>
      </c>
      <c r="AE102">
        <v>0.22173803385183088</v>
      </c>
      <c r="AF102">
        <v>-0.32558941350116849</v>
      </c>
      <c r="AG102">
        <v>-0.26426766326617068</v>
      </c>
      <c r="AH102">
        <v>-0.76821738574750653</v>
      </c>
      <c r="AI102">
        <v>-3.9592489000636395E-2</v>
      </c>
      <c r="AJ102">
        <v>-1.1893889640401694</v>
      </c>
      <c r="AK102">
        <v>0</v>
      </c>
    </row>
    <row r="103" spans="1:37">
      <c r="A103" s="1" t="s">
        <v>102</v>
      </c>
      <c r="B103" s="1" t="s">
        <v>114</v>
      </c>
      <c r="C103">
        <v>21</v>
      </c>
      <c r="D103">
        <v>5252</v>
      </c>
      <c r="E103">
        <v>5.3258152331450289E-88</v>
      </c>
      <c r="F103">
        <v>8.8378503696048716E-2</v>
      </c>
      <c r="G103">
        <v>-0.84103839005632453</v>
      </c>
      <c r="H103">
        <v>7.3694764441101915E-2</v>
      </c>
      <c r="I103">
        <v>8.1531693906867565E-30</v>
      </c>
      <c r="J103">
        <v>-0.12420810818365267</v>
      </c>
      <c r="K103">
        <v>0.2507770559575766</v>
      </c>
      <c r="L103">
        <v>-2.4114823362540845E-2</v>
      </c>
      <c r="M103">
        <v>2.8637776010805655E-2</v>
      </c>
      <c r="N103">
        <v>-4.421161150388922E-2</v>
      </c>
      <c r="O103">
        <v>-0.51224634940072333</v>
      </c>
      <c r="P103">
        <v>-0.12796248693161563</v>
      </c>
      <c r="Q103">
        <v>0.17285625953746839</v>
      </c>
      <c r="R103">
        <v>-0.30847452706807726</v>
      </c>
      <c r="S103">
        <v>-0.45754868568263968</v>
      </c>
      <c r="T103">
        <v>-3.6180416893377164E-2</v>
      </c>
      <c r="U103">
        <v>1.7416172797304678E-2</v>
      </c>
      <c r="V103">
        <v>-0.12181916092879039</v>
      </c>
      <c r="W103">
        <v>0</v>
      </c>
      <c r="X103">
        <v>0</v>
      </c>
      <c r="Y103">
        <v>1.8613978870284861E-2</v>
      </c>
      <c r="Z103">
        <v>-4.3092133731388885E-2</v>
      </c>
      <c r="AA103">
        <v>-0.34148862635773297</v>
      </c>
      <c r="AB103">
        <v>-0.35418105550383644</v>
      </c>
      <c r="AC103">
        <v>-0.28154509963642277</v>
      </c>
      <c r="AD103">
        <v>-1.2759603122634373</v>
      </c>
      <c r="AE103">
        <v>-0.19170667314143602</v>
      </c>
      <c r="AF103">
        <v>-0.42434058758457072</v>
      </c>
      <c r="AG103">
        <v>-0.96991152772017553</v>
      </c>
      <c r="AH103">
        <v>0</v>
      </c>
      <c r="AI103">
        <v>-0.30167200179971027</v>
      </c>
      <c r="AJ103">
        <v>0</v>
      </c>
      <c r="AK10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3"/>
  <sheetViews>
    <sheetView workbookViewId="0"/>
  </sheetViews>
  <sheetFormatPr defaultRowHeight="14.35"/>
  <cols>
    <col min="1" max="1" width="38.41015625" customWidth="1"/>
    <col min="2" max="2" width="19.703125" customWidth="1"/>
    <col min="3" max="3" width="5.8203125" customWidth="1"/>
    <col min="4" max="4" width="5.17578125" customWidth="1"/>
    <col min="5" max="5" width="16.17578125" customWidth="1"/>
    <col min="6" max="6" width="13.64453125" customWidth="1"/>
    <col min="7" max="7" width="14.234375" customWidth="1"/>
    <col min="8" max="8" width="14.64453125" customWidth="1"/>
    <col min="9" max="9" width="16.17578125" customWidth="1"/>
    <col min="10" max="10" width="15.64453125" customWidth="1"/>
    <col min="11" max="11" width="15.17578125" customWidth="1"/>
    <col min="12" max="16" width="15.64453125" customWidth="1"/>
    <col min="17" max="17" width="14.64453125" customWidth="1"/>
    <col min="18" max="18" width="15.64453125" customWidth="1"/>
    <col min="19" max="19" width="16.17578125" customWidth="1"/>
    <col min="20" max="22" width="15.64453125" customWidth="1"/>
    <col min="23" max="23" width="7.3515625" customWidth="1"/>
    <col min="24" max="24" width="10.41015625" customWidth="1"/>
    <col min="25" max="25" width="16.52734375" customWidth="1"/>
    <col min="26" max="26" width="19.1171875" customWidth="1"/>
    <col min="27" max="27" width="16.17578125" customWidth="1"/>
    <col min="28" max="28" width="18.46875" customWidth="1"/>
    <col min="29" max="29" width="15.64453125" customWidth="1"/>
    <col min="30" max="30" width="16.17578125" customWidth="1"/>
    <col min="31" max="31" width="17.1171875" customWidth="1"/>
    <col min="32" max="32" width="16.17578125" customWidth="1"/>
    <col min="33" max="33" width="18.5859375" customWidth="1"/>
    <col min="34" max="34" width="15.64453125" customWidth="1"/>
    <col min="35" max="35" width="17.46875" customWidth="1"/>
    <col min="36" max="37" width="16.17578125" customWidth="1"/>
  </cols>
  <sheetData>
    <row r="1" spans="1:37">
      <c r="A1" s="2" t="s">
        <v>0</v>
      </c>
      <c r="B1" s="2" t="s">
        <v>103</v>
      </c>
      <c r="C1" s="2" t="s">
        <v>115</v>
      </c>
      <c r="D1" s="2" t="s">
        <v>116</v>
      </c>
      <c r="E1" s="2" t="s">
        <v>117</v>
      </c>
      <c r="F1" s="2" t="s">
        <v>118</v>
      </c>
      <c r="G1" s="2" t="s">
        <v>119</v>
      </c>
      <c r="H1" s="2" t="s">
        <v>120</v>
      </c>
      <c r="I1" s="2" t="s">
        <v>121</v>
      </c>
      <c r="J1" s="2" t="s">
        <v>122</v>
      </c>
      <c r="K1" s="2" t="s">
        <v>123</v>
      </c>
      <c r="L1" s="2" t="s">
        <v>124</v>
      </c>
      <c r="M1" s="2" t="s">
        <v>125</v>
      </c>
      <c r="N1" s="2" t="s">
        <v>126</v>
      </c>
      <c r="O1" s="2" t="s">
        <v>127</v>
      </c>
      <c r="P1" s="2" t="s">
        <v>128</v>
      </c>
      <c r="Q1" s="2" t="s">
        <v>129</v>
      </c>
      <c r="R1" s="2" t="s">
        <v>130</v>
      </c>
      <c r="S1" s="2" t="s">
        <v>131</v>
      </c>
      <c r="T1" s="2" t="s">
        <v>132</v>
      </c>
      <c r="U1" s="2" t="s">
        <v>133</v>
      </c>
      <c r="V1" s="2" t="s">
        <v>134</v>
      </c>
      <c r="W1" s="2" t="s">
        <v>135</v>
      </c>
      <c r="X1" s="2" t="s">
        <v>136</v>
      </c>
      <c r="Y1" s="2" t="s">
        <v>137</v>
      </c>
      <c r="Z1" s="2" t="s">
        <v>138</v>
      </c>
      <c r="AA1" s="2" t="s">
        <v>139</v>
      </c>
      <c r="AB1" s="2" t="s">
        <v>140</v>
      </c>
      <c r="AC1" s="2" t="s">
        <v>141</v>
      </c>
      <c r="AD1" s="2" t="s">
        <v>142</v>
      </c>
      <c r="AE1" s="2" t="s">
        <v>143</v>
      </c>
      <c r="AF1" s="2" t="s">
        <v>144</v>
      </c>
      <c r="AG1" s="2" t="s">
        <v>145</v>
      </c>
      <c r="AH1" s="2" t="s">
        <v>146</v>
      </c>
      <c r="AI1" s="2" t="s">
        <v>147</v>
      </c>
      <c r="AJ1" s="2" t="s">
        <v>148</v>
      </c>
      <c r="AK1" s="2" t="s">
        <v>149</v>
      </c>
    </row>
    <row r="2" spans="1:37">
      <c r="A2" s="2" t="s">
        <v>1</v>
      </c>
      <c r="B2" s="2" t="s">
        <v>104</v>
      </c>
      <c r="C2">
        <v>25</v>
      </c>
      <c r="D2">
        <v>198</v>
      </c>
      <c r="E2">
        <v>2.9529867773291706E-8</v>
      </c>
      <c r="F2">
        <v>0.33895827243173104</v>
      </c>
      <c r="G2">
        <v>1.3415079812126038</v>
      </c>
      <c r="H2">
        <v>0.15934152100723334</v>
      </c>
      <c r="I2">
        <v>1.5596801903172732E-14</v>
      </c>
      <c r="J2">
        <v>0.99999999999999933</v>
      </c>
      <c r="K2">
        <v>0.99999999999999845</v>
      </c>
      <c r="L2">
        <v>0.99999999999999867</v>
      </c>
      <c r="M2">
        <v>0.99999999999999956</v>
      </c>
      <c r="N2">
        <v>0.99999999999999833</v>
      </c>
      <c r="O2">
        <v>1</v>
      </c>
      <c r="P2">
        <v>1</v>
      </c>
      <c r="Q2">
        <v>1</v>
      </c>
      <c r="T2">
        <v>0.99999999999999956</v>
      </c>
      <c r="U2">
        <v>0.99999999999999811</v>
      </c>
      <c r="V2">
        <v>0.87010205931722151</v>
      </c>
      <c r="Y2">
        <v>0.99999999999999978</v>
      </c>
      <c r="Z2">
        <v>0.99999999999999856</v>
      </c>
      <c r="AA2">
        <v>0.88520685926245724</v>
      </c>
      <c r="AB2">
        <v>0.49609589409043897</v>
      </c>
      <c r="AC2">
        <v>1</v>
      </c>
      <c r="AE2">
        <v>0.99999999999999978</v>
      </c>
      <c r="AF2">
        <v>7.6165915025338621E-5</v>
      </c>
      <c r="AG2">
        <v>0.99999999999999734</v>
      </c>
      <c r="AH2">
        <v>1</v>
      </c>
      <c r="AI2">
        <v>0.99999999999999845</v>
      </c>
    </row>
    <row r="3" spans="1:37">
      <c r="A3" s="2" t="s">
        <v>2</v>
      </c>
      <c r="B3" s="2" t="s">
        <v>104</v>
      </c>
      <c r="C3">
        <v>29</v>
      </c>
      <c r="D3">
        <v>1317</v>
      </c>
      <c r="E3">
        <v>3.7243041320572394E-23</v>
      </c>
      <c r="F3">
        <v>0.11785820776113254</v>
      </c>
      <c r="G3">
        <v>0.23019508273153699</v>
      </c>
      <c r="H3">
        <v>9.8247072814369965E-2</v>
      </c>
      <c r="I3">
        <v>1.9279747272786234E-2</v>
      </c>
      <c r="J3">
        <v>2.0139793149406747E-2</v>
      </c>
      <c r="K3">
        <v>0.84854688041017257</v>
      </c>
      <c r="L3">
        <v>3.2555085775457256E-7</v>
      </c>
      <c r="M3">
        <v>0.89152094479569255</v>
      </c>
      <c r="N3">
        <v>0.69185933138537403</v>
      </c>
      <c r="O3">
        <v>0.20270138665868165</v>
      </c>
      <c r="P3">
        <v>0.86108015995236853</v>
      </c>
      <c r="Q3">
        <v>0.84653768703876686</v>
      </c>
      <c r="R3">
        <v>0.26861697205613977</v>
      </c>
      <c r="S3">
        <v>1.227110057873175E-3</v>
      </c>
      <c r="T3">
        <v>0.15866704006787358</v>
      </c>
      <c r="U3">
        <v>0.12162491353559302</v>
      </c>
      <c r="V3">
        <v>1.2488120569119424E-3</v>
      </c>
      <c r="Y3">
        <v>0.17771715363857399</v>
      </c>
      <c r="Z3">
        <v>0.74207763242263125</v>
      </c>
      <c r="AA3">
        <v>7.4260883778521389E-9</v>
      </c>
      <c r="AB3">
        <v>3.0892555839791454E-4</v>
      </c>
      <c r="AC3">
        <v>5.5324002227225202E-14</v>
      </c>
      <c r="AD3">
        <v>0.96613358832525209</v>
      </c>
      <c r="AE3">
        <v>0.22245544556594155</v>
      </c>
      <c r="AF3">
        <v>0.24440768690354542</v>
      </c>
      <c r="AG3">
        <v>8.5908892541780352E-4</v>
      </c>
      <c r="AI3">
        <v>8.7444018800162837E-2</v>
      </c>
    </row>
    <row r="4" spans="1:37">
      <c r="A4" s="2" t="s">
        <v>3</v>
      </c>
      <c r="B4" s="2" t="s">
        <v>104</v>
      </c>
      <c r="C4">
        <v>4</v>
      </c>
      <c r="D4">
        <v>0</v>
      </c>
    </row>
    <row r="5" spans="1:37">
      <c r="A5" s="2" t="s">
        <v>4</v>
      </c>
      <c r="B5" s="2" t="s">
        <v>104</v>
      </c>
      <c r="C5">
        <v>6</v>
      </c>
      <c r="D5">
        <v>6</v>
      </c>
    </row>
    <row r="6" spans="1:37">
      <c r="A6" s="2" t="s">
        <v>5</v>
      </c>
      <c r="B6" s="2" t="s">
        <v>104</v>
      </c>
      <c r="C6">
        <v>16</v>
      </c>
      <c r="D6">
        <v>3</v>
      </c>
    </row>
    <row r="7" spans="1:37">
      <c r="A7" s="2" t="s">
        <v>6</v>
      </c>
      <c r="B7" s="2" t="s">
        <v>104</v>
      </c>
      <c r="C7">
        <v>1</v>
      </c>
      <c r="D7">
        <v>0</v>
      </c>
    </row>
    <row r="8" spans="1:37">
      <c r="A8" s="2" t="s">
        <v>7</v>
      </c>
      <c r="B8" s="2" t="s">
        <v>104</v>
      </c>
      <c r="C8">
        <v>8</v>
      </c>
      <c r="D8">
        <v>3</v>
      </c>
    </row>
    <row r="9" spans="1:37">
      <c r="A9" s="2" t="s">
        <v>8</v>
      </c>
      <c r="B9" s="2" t="s">
        <v>104</v>
      </c>
      <c r="C9">
        <v>20</v>
      </c>
      <c r="D9">
        <v>1</v>
      </c>
    </row>
    <row r="10" spans="1:37">
      <c r="A10" s="2" t="s">
        <v>9</v>
      </c>
      <c r="B10" s="2" t="s">
        <v>104</v>
      </c>
      <c r="C10">
        <v>7</v>
      </c>
      <c r="D10">
        <v>0</v>
      </c>
    </row>
    <row r="11" spans="1:37">
      <c r="A11" s="2" t="s">
        <v>10</v>
      </c>
      <c r="B11" s="2" t="s">
        <v>104</v>
      </c>
      <c r="C11">
        <v>11</v>
      </c>
      <c r="D11">
        <v>90</v>
      </c>
      <c r="E11">
        <v>4.1839607702532969E-14</v>
      </c>
      <c r="F11">
        <v>0.69377248941560343</v>
      </c>
      <c r="G11">
        <v>0.9890771913762596</v>
      </c>
      <c r="H11">
        <v>0.10534229713218778</v>
      </c>
      <c r="I11">
        <v>1.8771729716967763E-13</v>
      </c>
      <c r="J11">
        <v>0.65340465726259134</v>
      </c>
      <c r="K11">
        <v>2.1718563537180061E-13</v>
      </c>
      <c r="L11">
        <v>2.5238551119693894E-7</v>
      </c>
      <c r="M11">
        <v>0.95912686620283727</v>
      </c>
      <c r="N11">
        <v>0.97856496337173049</v>
      </c>
      <c r="T11">
        <v>0.23141809065681662</v>
      </c>
      <c r="U11">
        <v>0.18479945438294676</v>
      </c>
      <c r="V11">
        <v>0.65961906649586655</v>
      </c>
      <c r="Y11">
        <v>0.65657878132941683</v>
      </c>
      <c r="Z11">
        <v>0.33305657662144494</v>
      </c>
      <c r="AA11">
        <v>0.1003604619450672</v>
      </c>
      <c r="AB11">
        <v>0.1757265217716959</v>
      </c>
      <c r="AC11">
        <v>1.6807109963772306E-2</v>
      </c>
      <c r="AI11">
        <v>9.8784198510524481E-12</v>
      </c>
    </row>
    <row r="12" spans="1:37">
      <c r="A12" s="2" t="s">
        <v>11</v>
      </c>
      <c r="B12" s="2" t="s">
        <v>104</v>
      </c>
      <c r="C12">
        <v>10</v>
      </c>
      <c r="D12">
        <v>130</v>
      </c>
      <c r="E12">
        <v>2.4889144576959628E-5</v>
      </c>
      <c r="F12">
        <v>0.31859291849784488</v>
      </c>
      <c r="G12">
        <v>0.94276055402063497</v>
      </c>
      <c r="H12">
        <v>0.22134327750228233</v>
      </c>
      <c r="I12">
        <v>4.6078942019941167E-5</v>
      </c>
      <c r="J12">
        <v>3.9123225865305901E-2</v>
      </c>
      <c r="K12">
        <v>0.55384750230149682</v>
      </c>
      <c r="L12">
        <v>4.6312898789761551E-3</v>
      </c>
      <c r="M12">
        <v>0.98162379764019858</v>
      </c>
      <c r="N12">
        <v>0.23333189547129785</v>
      </c>
      <c r="S12">
        <v>9.5711845425662483E-6</v>
      </c>
      <c r="T12">
        <v>0.54085685131623684</v>
      </c>
      <c r="U12">
        <v>0.17456710269708975</v>
      </c>
      <c r="V12">
        <v>0.92195248771391469</v>
      </c>
      <c r="Y12">
        <v>0.96168541704837196</v>
      </c>
      <c r="Z12">
        <v>0.47105553209497297</v>
      </c>
      <c r="AA12">
        <v>0.96972889330373668</v>
      </c>
      <c r="AC12">
        <v>7.3615248171965755E-2</v>
      </c>
      <c r="AI12">
        <v>0.37925457646690086</v>
      </c>
    </row>
    <row r="13" spans="1:37">
      <c r="A13" s="2" t="s">
        <v>12</v>
      </c>
      <c r="B13" s="2" t="s">
        <v>104</v>
      </c>
      <c r="C13">
        <v>8</v>
      </c>
      <c r="D13">
        <v>442</v>
      </c>
      <c r="E13">
        <v>9.273576923727137E-6</v>
      </c>
      <c r="F13">
        <v>0.13227472311646959</v>
      </c>
      <c r="G13">
        <v>6.7091213322015883E-2</v>
      </c>
      <c r="H13">
        <v>0.16647511907067553</v>
      </c>
      <c r="I13">
        <v>0.6871490739775481</v>
      </c>
      <c r="J13">
        <v>0.33315267577177132</v>
      </c>
      <c r="K13">
        <v>0.1557797335837382</v>
      </c>
      <c r="L13">
        <v>5.6151975495417381E-2</v>
      </c>
      <c r="M13">
        <v>0.78622417923230647</v>
      </c>
      <c r="N13">
        <v>7.1491926704900677E-2</v>
      </c>
      <c r="P13">
        <v>0.62445412367449249</v>
      </c>
      <c r="Q13">
        <v>0.79188071531128745</v>
      </c>
      <c r="R13">
        <v>0.97513343558647592</v>
      </c>
      <c r="S13">
        <v>0.9366242064997663</v>
      </c>
      <c r="T13">
        <v>0.45530269162109005</v>
      </c>
      <c r="U13">
        <v>0.68245427254811108</v>
      </c>
      <c r="V13">
        <v>0.91658259013568844</v>
      </c>
      <c r="Y13">
        <v>0.75077385591016843</v>
      </c>
      <c r="Z13">
        <v>0.27169797173599153</v>
      </c>
      <c r="AA13">
        <v>0.23482776252990289</v>
      </c>
      <c r="AB13">
        <v>0.73278017634465709</v>
      </c>
      <c r="AC13">
        <v>0.82103648555142394</v>
      </c>
      <c r="AE13">
        <v>2.7525257139286784E-2</v>
      </c>
      <c r="AF13">
        <v>4.4919187086401358E-2</v>
      </c>
      <c r="AG13">
        <v>0.66502363231608641</v>
      </c>
      <c r="AI13">
        <v>8.7343478442568658E-3</v>
      </c>
    </row>
    <row r="14" spans="1:37">
      <c r="A14" s="2" t="s">
        <v>13</v>
      </c>
      <c r="B14" s="2" t="s">
        <v>104</v>
      </c>
      <c r="C14">
        <v>16</v>
      </c>
      <c r="D14">
        <v>3</v>
      </c>
    </row>
    <row r="15" spans="1:37">
      <c r="A15" s="2" t="s">
        <v>14</v>
      </c>
      <c r="B15" s="2" t="s">
        <v>104</v>
      </c>
      <c r="C15">
        <v>7</v>
      </c>
      <c r="D15">
        <v>1</v>
      </c>
    </row>
    <row r="16" spans="1:37">
      <c r="A16" s="2" t="s">
        <v>15</v>
      </c>
      <c r="B16" s="2" t="s">
        <v>15</v>
      </c>
      <c r="C16">
        <v>2522</v>
      </c>
      <c r="D16">
        <v>9527</v>
      </c>
      <c r="E16">
        <v>0</v>
      </c>
      <c r="F16">
        <v>0.25618890338047273</v>
      </c>
      <c r="G16">
        <v>9.1750104882187836E-2</v>
      </c>
      <c r="H16">
        <v>2.0406339523276973E-2</v>
      </c>
      <c r="I16">
        <v>7.0012982259818383E-6</v>
      </c>
      <c r="J16">
        <v>1.9528079280483244E-11</v>
      </c>
      <c r="K16">
        <v>2.9111728874150806E-6</v>
      </c>
      <c r="L16">
        <v>2.4657034818817085E-2</v>
      </c>
      <c r="M16">
        <v>0.65346267794704216</v>
      </c>
      <c r="N16">
        <v>1.6406539079269079E-3</v>
      </c>
      <c r="O16">
        <v>9.7644358517797823E-3</v>
      </c>
      <c r="P16">
        <v>0.30770663988909708</v>
      </c>
      <c r="Q16">
        <v>0.29572942733983021</v>
      </c>
      <c r="R16">
        <v>6.5119570214044221E-3</v>
      </c>
      <c r="S16">
        <v>7.0034311077860336E-9</v>
      </c>
      <c r="T16">
        <v>0.52968062586955722</v>
      </c>
      <c r="U16">
        <v>0.57104577521331223</v>
      </c>
      <c r="V16">
        <v>0.49398789362984452</v>
      </c>
      <c r="Y16">
        <v>9.3348016098680375E-2</v>
      </c>
      <c r="Z16">
        <v>7.4843793798827343E-2</v>
      </c>
      <c r="AA16">
        <v>1.2335806788947173E-11</v>
      </c>
      <c r="AB16">
        <v>2.9422749861411152E-15</v>
      </c>
      <c r="AC16">
        <v>4.8860094002772372E-17</v>
      </c>
      <c r="AD16">
        <v>9.3898386923151284E-4</v>
      </c>
      <c r="AE16">
        <v>2.6691897803288774E-14</v>
      </c>
      <c r="AF16">
        <v>7.5975069595075319E-18</v>
      </c>
      <c r="AG16">
        <v>1.7621011045313592E-27</v>
      </c>
      <c r="AH16">
        <v>3.923782613523286E-11</v>
      </c>
      <c r="AI16">
        <v>1.3071250585288422E-93</v>
      </c>
      <c r="AJ16">
        <v>6.3293609386772437E-187</v>
      </c>
      <c r="AK16">
        <v>0</v>
      </c>
    </row>
    <row r="17" spans="1:37">
      <c r="A17" s="2" t="s">
        <v>16</v>
      </c>
      <c r="B17" s="2" t="s">
        <v>16</v>
      </c>
      <c r="C17">
        <v>708</v>
      </c>
      <c r="D17">
        <v>4717</v>
      </c>
      <c r="E17">
        <v>0</v>
      </c>
      <c r="F17">
        <v>0.46914156486426084</v>
      </c>
      <c r="G17">
        <v>0.53321078799771338</v>
      </c>
      <c r="H17">
        <v>1.9823767094886823E-2</v>
      </c>
      <c r="I17">
        <v>2.5421489940766904E-148</v>
      </c>
      <c r="J17">
        <v>1.8244002602412244E-2</v>
      </c>
      <c r="K17">
        <v>0.5147389248494616</v>
      </c>
      <c r="L17">
        <v>0.97003842312093547</v>
      </c>
      <c r="M17">
        <v>0.91586144843872019</v>
      </c>
      <c r="N17">
        <v>6.3545609905620054E-2</v>
      </c>
      <c r="O17">
        <v>4.3281215571698702E-6</v>
      </c>
      <c r="P17">
        <v>0.45937123274107072</v>
      </c>
      <c r="Q17">
        <v>0.83236934114301142</v>
      </c>
      <c r="R17">
        <v>0.97445150242855105</v>
      </c>
      <c r="S17">
        <v>4.4034492844964718E-8</v>
      </c>
      <c r="T17">
        <v>0.17707534351541498</v>
      </c>
      <c r="U17">
        <v>1.859921221100886E-2</v>
      </c>
      <c r="V17">
        <v>0.15694278248835736</v>
      </c>
      <c r="Y17">
        <v>1.0033593839029466E-2</v>
      </c>
      <c r="Z17">
        <v>7.0704245690464304E-11</v>
      </c>
      <c r="AA17">
        <v>1.7898727957083805E-6</v>
      </c>
      <c r="AB17">
        <v>0.21139117107146721</v>
      </c>
      <c r="AC17">
        <v>1.2409673697730111E-17</v>
      </c>
      <c r="AD17">
        <v>3.8989700431273075E-6</v>
      </c>
      <c r="AE17">
        <v>1.3995232437578745E-12</v>
      </c>
      <c r="AF17">
        <v>1.9081377720755369E-6</v>
      </c>
      <c r="AG17">
        <v>3.6708623681791258E-22</v>
      </c>
      <c r="AH17">
        <v>1.0200777151435679E-9</v>
      </c>
      <c r="AI17">
        <v>6.1430022707799279E-18</v>
      </c>
      <c r="AJ17">
        <v>4.7006335435272027E-231</v>
      </c>
      <c r="AK17">
        <v>0</v>
      </c>
    </row>
    <row r="18" spans="1:37">
      <c r="A18" s="2" t="s">
        <v>17</v>
      </c>
      <c r="B18" s="2" t="s">
        <v>105</v>
      </c>
      <c r="C18">
        <v>100</v>
      </c>
      <c r="D18">
        <v>9527</v>
      </c>
      <c r="E18">
        <v>0</v>
      </c>
      <c r="F18">
        <v>0.23031759377685745</v>
      </c>
      <c r="G18">
        <v>-8.0670699660900236E-2</v>
      </c>
      <c r="H18">
        <v>3.0942881156226943E-2</v>
      </c>
      <c r="I18">
        <v>9.1459613831405395E-3</v>
      </c>
      <c r="J18">
        <v>5.2311335436730016E-5</v>
      </c>
      <c r="K18">
        <v>0.35499065701865984</v>
      </c>
      <c r="L18">
        <v>3.0009846299186665E-5</v>
      </c>
      <c r="M18">
        <v>0.46504394329169874</v>
      </c>
      <c r="N18">
        <v>9.9278469042678977E-4</v>
      </c>
      <c r="O18">
        <v>0.6846744146781949</v>
      </c>
      <c r="P18">
        <v>1.5580158750843894E-2</v>
      </c>
      <c r="Q18">
        <v>0.71103523249192446</v>
      </c>
      <c r="R18">
        <v>0.12985568132415337</v>
      </c>
      <c r="S18">
        <v>3.3443308083582361E-2</v>
      </c>
      <c r="T18">
        <v>1.8564627461246735E-5</v>
      </c>
      <c r="U18">
        <v>3.4713379234298665E-3</v>
      </c>
      <c r="V18">
        <v>0.2066959801949223</v>
      </c>
      <c r="Y18">
        <v>5.3642450083276757E-24</v>
      </c>
      <c r="Z18">
        <v>0.96042098071756421</v>
      </c>
      <c r="AA18">
        <v>7.5070658391645645E-2</v>
      </c>
      <c r="AB18">
        <v>5.1481412223672502E-4</v>
      </c>
      <c r="AC18">
        <v>0.33136156847560172</v>
      </c>
      <c r="AD18">
        <v>0.7132653199106278</v>
      </c>
      <c r="AE18">
        <v>6.5852018218754981E-16</v>
      </c>
      <c r="AF18">
        <v>2.7253631326449034E-4</v>
      </c>
      <c r="AG18">
        <v>2.6012296310844619E-74</v>
      </c>
      <c r="AH18">
        <v>7.1388744630587608E-23</v>
      </c>
      <c r="AI18">
        <v>2.1512035579096744E-155</v>
      </c>
      <c r="AJ18">
        <v>4.4280046107401076E-148</v>
      </c>
      <c r="AK18">
        <v>1.1082881164641721E-183</v>
      </c>
    </row>
    <row r="19" spans="1:37">
      <c r="A19" s="2" t="s">
        <v>18</v>
      </c>
      <c r="B19" s="2" t="s">
        <v>105</v>
      </c>
      <c r="C19">
        <v>81</v>
      </c>
      <c r="D19">
        <v>9527</v>
      </c>
      <c r="E19">
        <v>0</v>
      </c>
      <c r="F19">
        <v>0.44449522925389517</v>
      </c>
      <c r="G19">
        <v>0.45161279826626294</v>
      </c>
      <c r="H19">
        <v>1.9136307003790348E-2</v>
      </c>
      <c r="I19">
        <v>1.0316904234351014E-119</v>
      </c>
      <c r="J19">
        <v>0.80190389901710546</v>
      </c>
      <c r="K19">
        <v>6.0302934921932236E-3</v>
      </c>
      <c r="L19">
        <v>2.9186751040388969E-4</v>
      </c>
      <c r="M19">
        <v>0.9052599250591068</v>
      </c>
      <c r="N19">
        <v>0.11357322938708003</v>
      </c>
      <c r="O19">
        <v>2.0368850635905851E-3</v>
      </c>
      <c r="P19">
        <v>0.56427803230636542</v>
      </c>
      <c r="Q19">
        <v>0.66995882300369158</v>
      </c>
      <c r="R19">
        <v>0.95145997101343782</v>
      </c>
      <c r="S19">
        <v>4.718524328649465E-4</v>
      </c>
      <c r="T19">
        <v>1.2271967855806372E-26</v>
      </c>
      <c r="U19">
        <v>7.8502965558858717E-3</v>
      </c>
      <c r="V19">
        <v>1.185697658229837E-11</v>
      </c>
      <c r="Y19">
        <v>8.635369171896625E-47</v>
      </c>
      <c r="Z19">
        <v>2.2970709650132932E-3</v>
      </c>
      <c r="AA19">
        <v>1.0657210087500907E-11</v>
      </c>
      <c r="AB19">
        <v>2.482645690873372E-2</v>
      </c>
      <c r="AC19">
        <v>5.9093139764001337E-3</v>
      </c>
      <c r="AD19">
        <v>1.1611836621327684E-47</v>
      </c>
      <c r="AE19">
        <v>2.1401471512235647E-55</v>
      </c>
      <c r="AF19">
        <v>1.6989570101540678E-2</v>
      </c>
      <c r="AG19">
        <v>2.3956838551707566E-156</v>
      </c>
      <c r="AH19">
        <v>1.5379285794176844E-2</v>
      </c>
      <c r="AI19">
        <v>4.051424712093741E-101</v>
      </c>
      <c r="AJ19">
        <v>0</v>
      </c>
      <c r="AK19">
        <v>0</v>
      </c>
    </row>
    <row r="20" spans="1:37">
      <c r="A20" s="2" t="s">
        <v>19</v>
      </c>
      <c r="B20" s="2" t="s">
        <v>106</v>
      </c>
      <c r="C20">
        <v>3</v>
      </c>
      <c r="D20">
        <v>1111</v>
      </c>
      <c r="E20">
        <v>1.6807533474200728E-13</v>
      </c>
      <c r="F20">
        <v>9.6199963367525898E-2</v>
      </c>
      <c r="G20">
        <v>4.3914635924603741E-2</v>
      </c>
      <c r="H20">
        <v>7.9115331666039596E-2</v>
      </c>
      <c r="I20">
        <v>0.57896074348134274</v>
      </c>
      <c r="J20">
        <v>6.7439658632639354E-3</v>
      </c>
      <c r="K20">
        <v>9.7125207937801657E-6</v>
      </c>
      <c r="L20">
        <v>3.2792969449902419E-2</v>
      </c>
      <c r="M20">
        <v>0.49541210380097367</v>
      </c>
      <c r="N20">
        <v>0.73625556563826966</v>
      </c>
      <c r="O20">
        <v>0.21517356342961236</v>
      </c>
      <c r="P20">
        <v>0.33414342606365799</v>
      </c>
      <c r="Q20">
        <v>0.44530129469797519</v>
      </c>
      <c r="R20">
        <v>3.4150943825106451E-2</v>
      </c>
      <c r="S20">
        <v>0.96704752132256433</v>
      </c>
      <c r="T20">
        <v>0.68166111613534885</v>
      </c>
      <c r="U20">
        <v>0.3282462533533328</v>
      </c>
      <c r="V20">
        <v>0.4933089603894586</v>
      </c>
      <c r="Y20">
        <v>0.8031303987585614</v>
      </c>
      <c r="Z20">
        <v>0.77260786956388983</v>
      </c>
      <c r="AA20">
        <v>5.2804730815248578E-2</v>
      </c>
      <c r="AC20">
        <v>0.19174026165120284</v>
      </c>
      <c r="AD20">
        <v>0.53835301366964972</v>
      </c>
      <c r="AE20">
        <v>7.8050741143988769E-7</v>
      </c>
      <c r="AF20">
        <v>0.287270523295035</v>
      </c>
      <c r="AG20">
        <v>1.4962153351558429E-3</v>
      </c>
      <c r="AH20">
        <v>8.0543120540880041E-3</v>
      </c>
      <c r="AI20">
        <v>2.5375031895289328E-2</v>
      </c>
    </row>
    <row r="21" spans="1:37">
      <c r="A21" s="2" t="s">
        <v>20</v>
      </c>
      <c r="B21" s="2" t="s">
        <v>106</v>
      </c>
      <c r="C21">
        <v>2</v>
      </c>
      <c r="D21">
        <v>5</v>
      </c>
    </row>
    <row r="22" spans="1:37">
      <c r="A22" s="2" t="s">
        <v>21</v>
      </c>
      <c r="B22" s="2" t="s">
        <v>106</v>
      </c>
      <c r="C22">
        <v>6</v>
      </c>
      <c r="D22">
        <v>10</v>
      </c>
    </row>
    <row r="23" spans="1:37">
      <c r="A23" s="2" t="s">
        <v>22</v>
      </c>
      <c r="B23" s="2" t="s">
        <v>106</v>
      </c>
      <c r="C23">
        <v>12</v>
      </c>
      <c r="D23">
        <v>1</v>
      </c>
    </row>
    <row r="24" spans="1:37">
      <c r="A24" s="2" t="s">
        <v>23</v>
      </c>
      <c r="B24" s="2" t="s">
        <v>106</v>
      </c>
      <c r="C24">
        <v>5</v>
      </c>
      <c r="D24">
        <v>0</v>
      </c>
    </row>
    <row r="25" spans="1:37">
      <c r="A25" s="2" t="s">
        <v>24</v>
      </c>
      <c r="B25" s="2" t="s">
        <v>106</v>
      </c>
      <c r="C25">
        <v>1</v>
      </c>
      <c r="D25">
        <v>1</v>
      </c>
    </row>
    <row r="26" spans="1:37">
      <c r="A26" s="2" t="s">
        <v>25</v>
      </c>
      <c r="B26" s="2" t="s">
        <v>106</v>
      </c>
      <c r="C26">
        <v>1</v>
      </c>
      <c r="D26">
        <v>15</v>
      </c>
    </row>
    <row r="27" spans="1:37">
      <c r="A27" s="2" t="s">
        <v>26</v>
      </c>
      <c r="B27" s="2" t="s">
        <v>106</v>
      </c>
      <c r="C27">
        <v>20</v>
      </c>
      <c r="D27">
        <v>9252</v>
      </c>
      <c r="E27">
        <v>0</v>
      </c>
      <c r="F27">
        <v>0.19390016221369499</v>
      </c>
      <c r="G27">
        <v>0.25473548292723525</v>
      </c>
      <c r="H27">
        <v>2.5717668917174741E-2</v>
      </c>
      <c r="I27">
        <v>5.1538613429372583E-23</v>
      </c>
      <c r="J27">
        <v>2.2234050789821566E-7</v>
      </c>
      <c r="K27">
        <v>3.9219583201704377E-6</v>
      </c>
      <c r="L27">
        <v>0.9670656592213478</v>
      </c>
      <c r="M27">
        <v>0.18440359011705476</v>
      </c>
      <c r="N27">
        <v>3.7378075687551056E-3</v>
      </c>
      <c r="O27">
        <v>1.4589077999012819E-2</v>
      </c>
      <c r="P27">
        <v>5.9048846869338097E-2</v>
      </c>
      <c r="Q27">
        <v>0.93753873393828469</v>
      </c>
      <c r="R27">
        <v>0.3860202289955752</v>
      </c>
      <c r="S27">
        <v>2.486555523355142E-5</v>
      </c>
      <c r="T27">
        <v>0.35460262875654736</v>
      </c>
      <c r="U27">
        <v>2.164356196855506E-23</v>
      </c>
      <c r="V27">
        <v>5.6134617458706822E-3</v>
      </c>
      <c r="Y27">
        <v>1.503017134199369E-7</v>
      </c>
      <c r="Z27">
        <v>0.14791455118685026</v>
      </c>
      <c r="AA27">
        <v>1.7698608855701109E-105</v>
      </c>
      <c r="AB27">
        <v>0.59729538030709062</v>
      </c>
      <c r="AC27">
        <v>0.82851279732097116</v>
      </c>
      <c r="AD27">
        <v>3.4284043907067173E-3</v>
      </c>
      <c r="AE27">
        <v>3.1963500264439175E-7</v>
      </c>
      <c r="AF27">
        <v>4.8621086059646414E-39</v>
      </c>
      <c r="AG27">
        <v>5.9454587246423503E-3</v>
      </c>
      <c r="AH27">
        <v>1.3477477927692405E-2</v>
      </c>
      <c r="AI27">
        <v>3.2995155179901504E-44</v>
      </c>
      <c r="AJ27">
        <v>6.9146810921520605E-61</v>
      </c>
    </row>
    <row r="28" spans="1:37">
      <c r="A28" s="2" t="s">
        <v>27</v>
      </c>
      <c r="B28" s="2" t="s">
        <v>107</v>
      </c>
      <c r="C28">
        <v>15</v>
      </c>
      <c r="D28">
        <v>773</v>
      </c>
      <c r="E28">
        <v>0</v>
      </c>
      <c r="F28">
        <v>0.92897681932402132</v>
      </c>
      <c r="G28">
        <v>1.34825236786867</v>
      </c>
      <c r="H28">
        <v>1.6408958374876437E-2</v>
      </c>
      <c r="I28">
        <v>0</v>
      </c>
      <c r="J28">
        <v>0.99999999999999378</v>
      </c>
      <c r="K28">
        <v>0.99999999999998934</v>
      </c>
      <c r="L28">
        <v>0.99999999999999534</v>
      </c>
      <c r="M28">
        <v>0.99999999999998479</v>
      </c>
      <c r="N28">
        <v>0.99999999999999523</v>
      </c>
      <c r="O28">
        <v>1</v>
      </c>
      <c r="P28">
        <v>0.999999999999996</v>
      </c>
      <c r="Q28">
        <v>0.99999999999999967</v>
      </c>
      <c r="R28">
        <v>0.99999999999999534</v>
      </c>
      <c r="S28">
        <v>7.0556106370230105E-294</v>
      </c>
      <c r="T28">
        <v>0</v>
      </c>
      <c r="U28">
        <v>0</v>
      </c>
      <c r="V28">
        <v>0.99999999999999933</v>
      </c>
      <c r="Y28">
        <v>0.99999999999996392</v>
      </c>
      <c r="Z28">
        <v>0.99999999999998646</v>
      </c>
      <c r="AA28">
        <v>0.99999999999999523</v>
      </c>
      <c r="AB28">
        <v>0.99999999999999567</v>
      </c>
      <c r="AC28">
        <v>0.99999999999999645</v>
      </c>
      <c r="AE28">
        <v>1</v>
      </c>
      <c r="AF28">
        <v>0.99999999999999878</v>
      </c>
      <c r="AG28">
        <v>0.99999999999999378</v>
      </c>
      <c r="AI28">
        <v>0.99999999999999289</v>
      </c>
    </row>
    <row r="29" spans="1:37">
      <c r="A29" s="2" t="s">
        <v>28</v>
      </c>
      <c r="B29" s="2" t="s">
        <v>107</v>
      </c>
      <c r="C29">
        <v>2</v>
      </c>
      <c r="D29">
        <v>9076</v>
      </c>
      <c r="E29">
        <v>2.6195468994156595E-41</v>
      </c>
      <c r="F29">
        <v>2.8467805569120319E-2</v>
      </c>
      <c r="G29">
        <v>-1.0181625555165617</v>
      </c>
      <c r="H29">
        <v>6.4066165601470187E-2</v>
      </c>
      <c r="I29">
        <v>4.0960061394469697E-56</v>
      </c>
      <c r="J29">
        <v>3.352278040014324E-2</v>
      </c>
      <c r="K29">
        <v>8.8591972322860459E-8</v>
      </c>
      <c r="L29">
        <v>0.79569078819379979</v>
      </c>
      <c r="M29">
        <v>2.5178201369275901E-5</v>
      </c>
      <c r="N29">
        <v>0.8315227191484893</v>
      </c>
      <c r="O29">
        <v>4.0815840040393528E-2</v>
      </c>
      <c r="P29">
        <v>0.11308849988308123</v>
      </c>
      <c r="Q29">
        <v>0.22269345037343335</v>
      </c>
      <c r="R29">
        <v>0.86402625420635659</v>
      </c>
      <c r="S29">
        <v>1.5471682757597518E-7</v>
      </c>
      <c r="T29">
        <v>7.1617847107981678E-3</v>
      </c>
      <c r="U29">
        <v>9.7931908759768205E-2</v>
      </c>
      <c r="V29">
        <v>0.91218744264108176</v>
      </c>
      <c r="Y29">
        <v>1.7253484414144531E-18</v>
      </c>
      <c r="Z29">
        <v>1.5337919272035972E-7</v>
      </c>
      <c r="AA29">
        <v>3.9449494061599748E-2</v>
      </c>
      <c r="AB29">
        <v>0.11814654754246168</v>
      </c>
      <c r="AC29">
        <v>1.8664259214407468E-6</v>
      </c>
      <c r="AD29">
        <v>4.1632019301302017E-2</v>
      </c>
      <c r="AE29">
        <v>1.7120327553606321E-4</v>
      </c>
      <c r="AF29">
        <v>4.0537579886781633E-8</v>
      </c>
      <c r="AG29">
        <v>8.6231262285202252E-4</v>
      </c>
      <c r="AH29">
        <v>0.47677365888324308</v>
      </c>
      <c r="AI29">
        <v>1.0710648004012883E-7</v>
      </c>
      <c r="AJ29">
        <v>2.7376746905709993E-5</v>
      </c>
    </row>
    <row r="30" spans="1:37">
      <c r="A30" s="2" t="s">
        <v>29</v>
      </c>
      <c r="B30" s="2" t="s">
        <v>107</v>
      </c>
      <c r="C30">
        <v>1</v>
      </c>
      <c r="D30">
        <v>8205</v>
      </c>
      <c r="E30">
        <v>5.5702847802339442E-120</v>
      </c>
      <c r="F30">
        <v>7.5687351775867717E-2</v>
      </c>
      <c r="G30">
        <v>-0.86146945116413798</v>
      </c>
      <c r="H30">
        <v>6.4947453041378653E-2</v>
      </c>
      <c r="I30">
        <v>9.6072175286725042E-40</v>
      </c>
      <c r="J30">
        <v>0.89941001974861312</v>
      </c>
      <c r="K30">
        <v>0.14656927379618578</v>
      </c>
      <c r="L30">
        <v>0.11104466800263746</v>
      </c>
      <c r="M30">
        <v>1.4444290075318804E-19</v>
      </c>
      <c r="N30">
        <v>0.57913445109667183</v>
      </c>
      <c r="O30">
        <v>3.3149518780316529E-2</v>
      </c>
      <c r="P30">
        <v>0.10560281725703102</v>
      </c>
      <c r="Q30">
        <v>0.34274488453193197</v>
      </c>
      <c r="R30">
        <v>0.43134812971417091</v>
      </c>
      <c r="S30">
        <v>0.49330134617384591</v>
      </c>
      <c r="T30">
        <v>0.65217533762740088</v>
      </c>
      <c r="U30">
        <v>0.2494707708137025</v>
      </c>
      <c r="V30">
        <v>0.13267594135942573</v>
      </c>
      <c r="Y30">
        <v>2.839689387580341E-81</v>
      </c>
      <c r="Z30">
        <v>4.9907836623726594E-9</v>
      </c>
      <c r="AA30">
        <v>1.0445173221300603E-11</v>
      </c>
      <c r="AB30">
        <v>1.0396335348390355E-4</v>
      </c>
      <c r="AC30">
        <v>0.13287811490822432</v>
      </c>
      <c r="AD30">
        <v>0.83101071042101182</v>
      </c>
      <c r="AE30">
        <v>0.16982690278548918</v>
      </c>
      <c r="AF30">
        <v>0.87990191692854147</v>
      </c>
      <c r="AG30">
        <v>8.3642337389779227E-3</v>
      </c>
      <c r="AH30">
        <v>0.37933940767834806</v>
      </c>
      <c r="AI30">
        <v>5.2280769826720614E-41</v>
      </c>
      <c r="AJ30">
        <v>3.919896682745698E-2</v>
      </c>
    </row>
    <row r="31" spans="1:37">
      <c r="A31" s="2" t="s">
        <v>30</v>
      </c>
      <c r="B31" s="2" t="s">
        <v>107</v>
      </c>
      <c r="C31">
        <v>17</v>
      </c>
      <c r="D31">
        <v>8440</v>
      </c>
      <c r="E31">
        <v>1.2030797925613973E-242</v>
      </c>
      <c r="F31">
        <v>0.13565790748761475</v>
      </c>
      <c r="G31">
        <v>0.32954267142350652</v>
      </c>
      <c r="H31">
        <v>5.0934719523267169E-2</v>
      </c>
      <c r="I31">
        <v>1.0354526004895743E-10</v>
      </c>
      <c r="J31">
        <v>4.5827659486252327E-9</v>
      </c>
      <c r="K31">
        <v>1.7065976407657554E-3</v>
      </c>
      <c r="L31">
        <v>7.3050594900117574E-2</v>
      </c>
      <c r="M31">
        <v>6.7747096216889749E-2</v>
      </c>
      <c r="N31">
        <v>8.4505996068230914E-3</v>
      </c>
      <c r="O31">
        <v>4.4974802573030712E-29</v>
      </c>
      <c r="P31">
        <v>0.2534852947505859</v>
      </c>
      <c r="Q31">
        <v>1.354113717403381E-2</v>
      </c>
      <c r="R31">
        <v>2.7592158329153678E-5</v>
      </c>
      <c r="S31">
        <v>8.5042261408757591E-2</v>
      </c>
      <c r="T31">
        <v>0.95320072072447737</v>
      </c>
      <c r="U31">
        <v>9.0574115506247055E-2</v>
      </c>
      <c r="V31">
        <v>0.81000717497284025</v>
      </c>
      <c r="Y31">
        <v>0.75918963848667098</v>
      </c>
      <c r="Z31">
        <v>1.2408803524356323E-2</v>
      </c>
      <c r="AA31">
        <v>0.87348088717759587</v>
      </c>
      <c r="AB31">
        <v>0.13335178803995507</v>
      </c>
      <c r="AC31">
        <v>4.8996702477391954E-8</v>
      </c>
      <c r="AD31">
        <v>6.9031839771223021E-7</v>
      </c>
      <c r="AE31">
        <v>1.5603497143484704E-2</v>
      </c>
      <c r="AF31">
        <v>8.7334873418714721E-180</v>
      </c>
      <c r="AG31">
        <v>5.2134211825943761E-5</v>
      </c>
      <c r="AH31">
        <v>4.9516080470906522E-8</v>
      </c>
      <c r="AI31">
        <v>3.4759485624288667E-21</v>
      </c>
      <c r="AJ31">
        <v>2.117820058710894E-6</v>
      </c>
      <c r="AK31">
        <v>9.3480560031338977E-2</v>
      </c>
    </row>
    <row r="32" spans="1:37">
      <c r="A32" s="2" t="s">
        <v>31</v>
      </c>
      <c r="B32" s="2" t="s">
        <v>107</v>
      </c>
      <c r="C32">
        <v>6</v>
      </c>
      <c r="D32">
        <v>247</v>
      </c>
      <c r="E32">
        <v>1.6249460179826791E-44</v>
      </c>
      <c r="F32">
        <v>0.64566629165403278</v>
      </c>
      <c r="G32">
        <v>1.2202625222964203</v>
      </c>
      <c r="H32">
        <v>2.5531457678320314E-2</v>
      </c>
      <c r="I32">
        <v>1.6763590884103404E-117</v>
      </c>
      <c r="J32">
        <v>0.45487866345892214</v>
      </c>
      <c r="K32">
        <v>0.39195405148466722</v>
      </c>
      <c r="L32">
        <v>9.3438334440230419E-2</v>
      </c>
      <c r="M32">
        <v>0.80020202174866673</v>
      </c>
      <c r="N32">
        <v>0.86994754576013344</v>
      </c>
      <c r="S32">
        <v>7.8881398248100596E-10</v>
      </c>
      <c r="T32">
        <v>0.99615875724536573</v>
      </c>
      <c r="U32">
        <v>0.83422234087983804</v>
      </c>
      <c r="V32">
        <v>1.5402494415586236E-19</v>
      </c>
      <c r="Y32">
        <v>0.82729603811461949</v>
      </c>
      <c r="Z32">
        <v>0.19377038690117154</v>
      </c>
      <c r="AA32">
        <v>3.5475022329260951E-20</v>
      </c>
      <c r="AE32">
        <v>4.4893780616858496E-2</v>
      </c>
      <c r="AF32">
        <v>9.0105191461748471E-15</v>
      </c>
    </row>
    <row r="33" spans="1:37">
      <c r="A33" s="2" t="s">
        <v>32</v>
      </c>
      <c r="B33" s="2" t="s">
        <v>107</v>
      </c>
      <c r="C33">
        <v>1</v>
      </c>
      <c r="D33">
        <v>6</v>
      </c>
    </row>
    <row r="34" spans="1:37">
      <c r="A34" s="2" t="s">
        <v>33</v>
      </c>
      <c r="B34" s="2" t="s">
        <v>107</v>
      </c>
      <c r="C34">
        <v>6</v>
      </c>
      <c r="D34">
        <v>46</v>
      </c>
      <c r="E34">
        <v>6.4743499022980105E-64</v>
      </c>
      <c r="F34">
        <v>0.99985179202936669</v>
      </c>
      <c r="G34">
        <v>1.3057132957764879</v>
      </c>
      <c r="H34">
        <v>2.8581142438789315E-3</v>
      </c>
      <c r="I34">
        <v>3.3327554725348404E-36</v>
      </c>
      <c r="J34">
        <v>0.4415873088732577</v>
      </c>
      <c r="K34">
        <v>2.3756589476797668E-35</v>
      </c>
      <c r="L34">
        <v>0.58646978620673729</v>
      </c>
      <c r="M34">
        <v>0.68474695215578474</v>
      </c>
      <c r="N34">
        <v>0.94523876914463678</v>
      </c>
      <c r="T34">
        <v>0.35538273195735171</v>
      </c>
      <c r="V34">
        <v>1.521887914559922E-33</v>
      </c>
      <c r="Y34">
        <v>2.2546863914851001E-3</v>
      </c>
      <c r="Z34">
        <v>1.1164476448194575E-2</v>
      </c>
      <c r="AC34">
        <v>6.7126095681250281E-34</v>
      </c>
    </row>
    <row r="35" spans="1:37">
      <c r="A35" s="2" t="s">
        <v>34</v>
      </c>
      <c r="B35" s="2" t="s">
        <v>107</v>
      </c>
      <c r="C35">
        <v>4</v>
      </c>
      <c r="D35">
        <v>57</v>
      </c>
      <c r="E35">
        <v>5.3234721445908932E-3</v>
      </c>
      <c r="F35">
        <v>0.46006342040010706</v>
      </c>
      <c r="G35">
        <v>0.22303532524603692</v>
      </c>
      <c r="H35">
        <v>0.7032881026515998</v>
      </c>
      <c r="I35">
        <v>0.75349593911077251</v>
      </c>
      <c r="J35">
        <v>0.99782055767521727</v>
      </c>
      <c r="M35">
        <v>0.8549372949681735</v>
      </c>
      <c r="N35">
        <v>0.77405753608542338</v>
      </c>
      <c r="O35">
        <v>3.2825401095571159E-2</v>
      </c>
      <c r="Q35">
        <v>0.68224888863902222</v>
      </c>
      <c r="T35">
        <v>0.81646090492583134</v>
      </c>
      <c r="U35">
        <v>0.98926161031486326</v>
      </c>
      <c r="V35">
        <v>0.62082858490157145</v>
      </c>
      <c r="Y35">
        <v>0.80512360535403982</v>
      </c>
      <c r="AE35">
        <v>8.5070556439686123E-3</v>
      </c>
      <c r="AF35">
        <v>2.651308821305073E-2</v>
      </c>
      <c r="AG35">
        <v>0.67932155162570407</v>
      </c>
      <c r="AI35">
        <v>0.55655137337704041</v>
      </c>
    </row>
    <row r="36" spans="1:37">
      <c r="A36" s="2" t="s">
        <v>35</v>
      </c>
      <c r="B36" s="2" t="s">
        <v>108</v>
      </c>
      <c r="C36">
        <v>7</v>
      </c>
      <c r="D36">
        <v>3123</v>
      </c>
      <c r="E36">
        <v>1.4010583398366124E-146</v>
      </c>
      <c r="F36">
        <v>0.21973708579631412</v>
      </c>
      <c r="G36">
        <v>0.75264102845803627</v>
      </c>
      <c r="H36">
        <v>8.8737241025104704E-2</v>
      </c>
      <c r="I36">
        <v>3.3890534805009186E-17</v>
      </c>
      <c r="J36">
        <v>4.833782501190796E-4</v>
      </c>
      <c r="K36">
        <v>2.7561526997851658E-9</v>
      </c>
      <c r="L36">
        <v>1.4186987525347451E-2</v>
      </c>
      <c r="M36">
        <v>1.3179547593344106E-5</v>
      </c>
      <c r="N36">
        <v>0.3871901333312433</v>
      </c>
      <c r="O36">
        <v>1.3291579601517354E-10</v>
      </c>
      <c r="P36">
        <v>0.80923982014195051</v>
      </c>
      <c r="Q36">
        <v>0.60284809491632618</v>
      </c>
      <c r="R36">
        <v>4.9624963643824242E-7</v>
      </c>
      <c r="S36">
        <v>0.38028831134447194</v>
      </c>
      <c r="T36">
        <v>0.43714327889117843</v>
      </c>
      <c r="U36">
        <v>2.8089831923305032E-2</v>
      </c>
      <c r="V36">
        <v>9.406915668298399E-2</v>
      </c>
      <c r="Y36">
        <v>1.0675670626455419E-2</v>
      </c>
      <c r="Z36">
        <v>0.69172890406633969</v>
      </c>
      <c r="AA36">
        <v>0.91945261873963391</v>
      </c>
      <c r="AB36">
        <v>2.1463799221065204E-6</v>
      </c>
      <c r="AC36">
        <v>6.5054685925180852E-33</v>
      </c>
      <c r="AD36">
        <v>0.16886977651591506</v>
      </c>
      <c r="AE36">
        <v>9.3134613961731779E-3</v>
      </c>
      <c r="AF36">
        <v>1.5536327704968835E-18</v>
      </c>
      <c r="AG36">
        <v>0.2250162256719932</v>
      </c>
      <c r="AH36">
        <v>1.4200436638388606E-9</v>
      </c>
      <c r="AI36">
        <v>1.7207205264559322E-50</v>
      </c>
      <c r="AJ36">
        <v>9.815286970362749E-32</v>
      </c>
    </row>
    <row r="37" spans="1:37">
      <c r="A37" s="2" t="s">
        <v>36</v>
      </c>
      <c r="B37" s="2" t="s">
        <v>108</v>
      </c>
      <c r="C37">
        <v>20</v>
      </c>
      <c r="D37">
        <v>8915</v>
      </c>
      <c r="E37">
        <v>6.0017417468583871E-217</v>
      </c>
      <c r="F37">
        <v>0.11699944476840818</v>
      </c>
      <c r="G37">
        <v>0.47973439814326285</v>
      </c>
      <c r="H37">
        <v>2.7336857678711607E-2</v>
      </c>
      <c r="I37">
        <v>8.3596500230517347E-68</v>
      </c>
      <c r="J37">
        <v>0.71718332674509977</v>
      </c>
      <c r="K37">
        <v>6.2844894102419793E-2</v>
      </c>
      <c r="L37">
        <v>1.7305320511961104E-14</v>
      </c>
      <c r="M37">
        <v>0.32148798819732338</v>
      </c>
      <c r="N37">
        <v>0.59889892319943272</v>
      </c>
      <c r="O37">
        <v>1.1741931194498349E-6</v>
      </c>
      <c r="P37">
        <v>0.8882736216827104</v>
      </c>
      <c r="Q37">
        <v>0.60507812750852819</v>
      </c>
      <c r="R37">
        <v>0.11819336466340225</v>
      </c>
      <c r="S37">
        <v>3.9250059703472032E-11</v>
      </c>
      <c r="T37">
        <v>0.20962439799315125</v>
      </c>
      <c r="U37">
        <v>3.2763347383443552E-6</v>
      </c>
      <c r="V37">
        <v>1.8830607578083667E-2</v>
      </c>
      <c r="Y37">
        <v>0.19993787165376964</v>
      </c>
      <c r="Z37">
        <v>7.6222419439494113E-5</v>
      </c>
      <c r="AA37">
        <v>1.4528207883327843E-9</v>
      </c>
      <c r="AB37">
        <v>7.867480959594596E-5</v>
      </c>
      <c r="AC37">
        <v>0.89664126396487753</v>
      </c>
      <c r="AD37">
        <v>1.3142406421370377E-13</v>
      </c>
      <c r="AE37">
        <v>1.736320095157091E-32</v>
      </c>
      <c r="AF37">
        <v>3.5136580308153321E-5</v>
      </c>
      <c r="AG37">
        <v>4.7463362810903047E-49</v>
      </c>
      <c r="AH37">
        <v>5.2660156266730973E-7</v>
      </c>
      <c r="AI37">
        <v>3.5352079935859899E-9</v>
      </c>
      <c r="AJ37">
        <v>8.8870627224716479E-3</v>
      </c>
      <c r="AK37">
        <v>5.9585120275066142E-2</v>
      </c>
    </row>
    <row r="38" spans="1:37">
      <c r="A38" s="2" t="s">
        <v>37</v>
      </c>
      <c r="B38" s="2" t="s">
        <v>108</v>
      </c>
      <c r="C38">
        <v>2</v>
      </c>
      <c r="D38">
        <v>6</v>
      </c>
    </row>
    <row r="39" spans="1:37">
      <c r="A39" s="2" t="s">
        <v>38</v>
      </c>
      <c r="B39" s="2" t="s">
        <v>108</v>
      </c>
      <c r="C39">
        <v>36</v>
      </c>
      <c r="D39">
        <v>9527</v>
      </c>
      <c r="E39">
        <v>0</v>
      </c>
      <c r="F39">
        <v>0.15121839764651535</v>
      </c>
      <c r="G39">
        <v>-0.33210949167144171</v>
      </c>
      <c r="H39">
        <v>3.5746598088845533E-2</v>
      </c>
      <c r="I39">
        <v>1.8717574487340778E-20</v>
      </c>
      <c r="J39">
        <v>0.14302156646412423</v>
      </c>
      <c r="K39">
        <v>0.39286943754361503</v>
      </c>
      <c r="L39">
        <v>2.1227786023948269E-2</v>
      </c>
      <c r="M39">
        <v>6.4325020449205512E-5</v>
      </c>
      <c r="N39">
        <v>2.7717876112402319E-2</v>
      </c>
      <c r="O39">
        <v>1.2562374361136072E-2</v>
      </c>
      <c r="P39">
        <v>0.14567159158424792</v>
      </c>
      <c r="Q39">
        <v>0.18022218998000361</v>
      </c>
      <c r="R39">
        <v>3.971698422925974E-2</v>
      </c>
      <c r="S39">
        <v>0.10428625208304521</v>
      </c>
      <c r="T39">
        <v>1.1154656530410656E-3</v>
      </c>
      <c r="U39">
        <v>0.94012304184911433</v>
      </c>
      <c r="V39">
        <v>1.2896619614083914E-13</v>
      </c>
      <c r="Y39">
        <v>1.7049785266056311E-14</v>
      </c>
      <c r="Z39">
        <v>1.9817446117864731E-2</v>
      </c>
      <c r="AA39">
        <v>3.9314046030813984E-5</v>
      </c>
      <c r="AB39">
        <v>1.4975007644325061E-43</v>
      </c>
      <c r="AC39">
        <v>0.45702407748012508</v>
      </c>
      <c r="AD39">
        <v>6.9986225406236773E-3</v>
      </c>
      <c r="AE39">
        <v>1.2077234794329032E-4</v>
      </c>
      <c r="AF39">
        <v>0.80004053330738922</v>
      </c>
      <c r="AG39">
        <v>6.0124437779187772E-52</v>
      </c>
      <c r="AH39">
        <v>0.14397177534587935</v>
      </c>
      <c r="AI39">
        <v>0.17155237718512328</v>
      </c>
      <c r="AJ39">
        <v>8.7654690952879588E-2</v>
      </c>
      <c r="AK39">
        <v>2.2338346003745082E-213</v>
      </c>
    </row>
    <row r="40" spans="1:37">
      <c r="A40" s="2" t="s">
        <v>39</v>
      </c>
      <c r="B40" s="2" t="s">
        <v>108</v>
      </c>
      <c r="C40">
        <v>5</v>
      </c>
      <c r="D40">
        <v>8319</v>
      </c>
      <c r="E40">
        <v>1.7035227030126127E-208</v>
      </c>
      <c r="F40">
        <v>0.12022949956023821</v>
      </c>
      <c r="G40">
        <v>0.28957461713072569</v>
      </c>
      <c r="H40">
        <v>5.6745177370011744E-2</v>
      </c>
      <c r="I40">
        <v>3.4160481280156319E-7</v>
      </c>
      <c r="J40">
        <v>3.5427042375423006E-10</v>
      </c>
      <c r="K40">
        <v>0.44501236322040461</v>
      </c>
      <c r="L40">
        <v>0.60393955662614629</v>
      </c>
      <c r="M40">
        <v>1.7778094751525541E-2</v>
      </c>
      <c r="N40">
        <v>6.2668679137424348E-3</v>
      </c>
      <c r="O40">
        <v>2.2041117382529557E-5</v>
      </c>
      <c r="P40">
        <v>1.3278603138387297E-31</v>
      </c>
      <c r="Q40">
        <v>0.77681715175213129</v>
      </c>
      <c r="R40">
        <v>0.27402552544065528</v>
      </c>
      <c r="S40">
        <v>8.9286507607237775E-2</v>
      </c>
      <c r="T40">
        <v>0.10409765796135095</v>
      </c>
      <c r="U40">
        <v>1.2866834309256895E-13</v>
      </c>
      <c r="V40">
        <v>0.21213350451712309</v>
      </c>
      <c r="Y40">
        <v>0.60577238829403701</v>
      </c>
      <c r="Z40">
        <v>0.26737277289992523</v>
      </c>
      <c r="AA40">
        <v>0.39704573938593801</v>
      </c>
      <c r="AB40">
        <v>4.6805424399261851E-62</v>
      </c>
      <c r="AC40">
        <v>0.61027146432930546</v>
      </c>
      <c r="AD40">
        <v>0.80863082104124762</v>
      </c>
      <c r="AE40">
        <v>8.2301718598051855E-5</v>
      </c>
      <c r="AF40">
        <v>0.90404246996440618</v>
      </c>
      <c r="AG40">
        <v>4.9204077278020523E-15</v>
      </c>
      <c r="AH40">
        <v>0.11322002230166572</v>
      </c>
      <c r="AI40">
        <v>1.0416438648476811E-6</v>
      </c>
      <c r="AJ40">
        <v>8.3209609031215212E-4</v>
      </c>
    </row>
    <row r="41" spans="1:37">
      <c r="A41" s="2" t="s">
        <v>40</v>
      </c>
      <c r="B41" s="2" t="s">
        <v>108</v>
      </c>
      <c r="C41">
        <v>22</v>
      </c>
      <c r="D41">
        <v>9465</v>
      </c>
      <c r="E41">
        <v>3.7420133004999624E-219</v>
      </c>
      <c r="F41">
        <v>0.11155775221495179</v>
      </c>
      <c r="G41">
        <v>-0.31882064778387503</v>
      </c>
      <c r="H41">
        <v>2.9309799611517813E-2</v>
      </c>
      <c r="I41">
        <v>2.1422355855306715E-27</v>
      </c>
      <c r="J41">
        <v>1.25847727659162E-2</v>
      </c>
      <c r="K41">
        <v>4.2733098356125696E-9</v>
      </c>
      <c r="L41">
        <v>0.51941755023473046</v>
      </c>
      <c r="M41">
        <v>6.9908863473175671E-9</v>
      </c>
      <c r="N41">
        <v>1.407851057010682E-2</v>
      </c>
      <c r="O41">
        <v>0.32657688899728898</v>
      </c>
      <c r="P41">
        <v>5.4182301006003089E-2</v>
      </c>
      <c r="Q41">
        <v>0.80285024868013322</v>
      </c>
      <c r="R41">
        <v>0.12083333703649024</v>
      </c>
      <c r="S41">
        <v>3.2795459803159028E-7</v>
      </c>
      <c r="T41">
        <v>0.42998117095298138</v>
      </c>
      <c r="U41">
        <v>4.1507169288234496E-4</v>
      </c>
      <c r="V41">
        <v>4.3320429184431116E-4</v>
      </c>
      <c r="Y41">
        <v>3.0516677261361996E-8</v>
      </c>
      <c r="Z41">
        <v>2.2803958105621582E-22</v>
      </c>
      <c r="AA41">
        <v>3.4580500195839234E-5</v>
      </c>
      <c r="AB41">
        <v>2.1205555647068542E-2</v>
      </c>
      <c r="AC41">
        <v>1.875987754023933E-9</v>
      </c>
      <c r="AD41">
        <v>3.5878597486635653E-3</v>
      </c>
      <c r="AE41">
        <v>5.2861129302099929E-4</v>
      </c>
      <c r="AF41">
        <v>3.7017788490910618E-38</v>
      </c>
      <c r="AG41">
        <v>0.13989184063846982</v>
      </c>
      <c r="AH41">
        <v>2.8522524874382291E-4</v>
      </c>
      <c r="AI41">
        <v>1.0732330812305833E-24</v>
      </c>
      <c r="AJ41">
        <v>5.5929470281758078E-50</v>
      </c>
      <c r="AK41">
        <v>3.7937041649464239E-83</v>
      </c>
    </row>
    <row r="42" spans="1:37">
      <c r="A42" s="2" t="s">
        <v>41</v>
      </c>
      <c r="B42" s="2" t="s">
        <v>108</v>
      </c>
      <c r="C42">
        <v>67</v>
      </c>
      <c r="D42">
        <v>8175</v>
      </c>
      <c r="E42">
        <v>5.8265915984064582E-59</v>
      </c>
      <c r="F42">
        <v>4.1937365766149148E-2</v>
      </c>
      <c r="G42">
        <v>-0.98163471206518071</v>
      </c>
      <c r="H42">
        <v>6.2033028828173874E-2</v>
      </c>
      <c r="I42">
        <v>1.4137540371357687E-55</v>
      </c>
      <c r="J42">
        <v>0.65293819191724412</v>
      </c>
      <c r="K42">
        <v>9.3822931713799168E-5</v>
      </c>
      <c r="L42">
        <v>0.72484674723200815</v>
      </c>
      <c r="M42">
        <v>0.74816417454872819</v>
      </c>
      <c r="N42">
        <v>0.62218853793210283</v>
      </c>
      <c r="O42">
        <v>2.7740901291127808E-7</v>
      </c>
      <c r="P42">
        <v>0.43614875610912007</v>
      </c>
      <c r="Q42">
        <v>0.44001401059579315</v>
      </c>
      <c r="R42">
        <v>7.9531513783341048E-5</v>
      </c>
      <c r="S42">
        <v>1.0409136936483973E-2</v>
      </c>
      <c r="T42">
        <v>0.7067341756646639</v>
      </c>
      <c r="U42">
        <v>3.8056575389787406E-2</v>
      </c>
      <c r="V42">
        <v>0.19711521149842925</v>
      </c>
      <c r="Y42">
        <v>0.43740480355901679</v>
      </c>
      <c r="Z42">
        <v>0.16847852769882887</v>
      </c>
      <c r="AA42">
        <v>0.79066764370106868</v>
      </c>
      <c r="AB42">
        <v>7.2509400812251412E-3</v>
      </c>
      <c r="AC42">
        <v>0.90158828295109428</v>
      </c>
      <c r="AD42">
        <v>0.88705401208642631</v>
      </c>
      <c r="AE42">
        <v>2.1348893636432179E-2</v>
      </c>
      <c r="AF42">
        <v>2.8022159712069055E-4</v>
      </c>
      <c r="AG42">
        <v>0.25505779848363896</v>
      </c>
      <c r="AH42">
        <v>0.51436804050931495</v>
      </c>
      <c r="AI42">
        <v>9.1272489968274039E-14</v>
      </c>
      <c r="AJ42">
        <v>1.5951084725866029E-26</v>
      </c>
    </row>
    <row r="43" spans="1:37">
      <c r="A43" s="2" t="s">
        <v>42</v>
      </c>
      <c r="B43" s="2" t="s">
        <v>108</v>
      </c>
      <c r="C43">
        <v>14</v>
      </c>
      <c r="D43">
        <v>9512</v>
      </c>
      <c r="E43">
        <v>2.0023563345498832E-51</v>
      </c>
      <c r="F43">
        <v>3.2633730324401311E-2</v>
      </c>
      <c r="G43">
        <v>-0.59561898117772538</v>
      </c>
      <c r="H43">
        <v>4.6643667395061553E-2</v>
      </c>
      <c r="I43">
        <v>4.8914496660876241E-37</v>
      </c>
      <c r="J43">
        <v>2.530369928834543E-2</v>
      </c>
      <c r="K43">
        <v>0.33318679722418965</v>
      </c>
      <c r="L43">
        <v>8.5447722222047995E-2</v>
      </c>
      <c r="M43">
        <v>2.136433072737455E-3</v>
      </c>
      <c r="N43">
        <v>0.74823235006939925</v>
      </c>
      <c r="O43">
        <v>9.3058490586031722E-12</v>
      </c>
      <c r="P43">
        <v>6.7118302022511911E-4</v>
      </c>
      <c r="Q43">
        <v>0.43463009146940423</v>
      </c>
      <c r="R43">
        <v>2.0462130793950328E-2</v>
      </c>
      <c r="S43">
        <v>0.35807531737698595</v>
      </c>
      <c r="T43">
        <v>0.18915304315131665</v>
      </c>
      <c r="U43">
        <v>0.55100706866072868</v>
      </c>
      <c r="V43">
        <v>1.6123222181237809E-2</v>
      </c>
      <c r="Y43">
        <v>1.7110070799460565E-2</v>
      </c>
      <c r="Z43">
        <v>0.14013792070782638</v>
      </c>
      <c r="AA43">
        <v>1.1426621795916553E-7</v>
      </c>
      <c r="AB43">
        <v>2.8556126374446921E-3</v>
      </c>
      <c r="AC43">
        <v>0.60200024375164629</v>
      </c>
      <c r="AD43">
        <v>4.9741645711714639E-13</v>
      </c>
      <c r="AE43">
        <v>2.8515103236213765E-3</v>
      </c>
      <c r="AF43">
        <v>2.37270646339077E-7</v>
      </c>
      <c r="AG43">
        <v>1.8386783599231939E-5</v>
      </c>
      <c r="AH43">
        <v>0.59610602201010021</v>
      </c>
      <c r="AI43">
        <v>1.8375169245302465E-9</v>
      </c>
      <c r="AJ43">
        <v>0.6624008502158405</v>
      </c>
      <c r="AK43">
        <v>0.56816953808671555</v>
      </c>
    </row>
    <row r="44" spans="1:37">
      <c r="A44" s="2" t="s">
        <v>43</v>
      </c>
      <c r="B44" s="2" t="s">
        <v>108</v>
      </c>
      <c r="C44">
        <v>11</v>
      </c>
      <c r="D44">
        <v>6621</v>
      </c>
      <c r="E44">
        <v>8.7363697074057273E-151</v>
      </c>
      <c r="F44">
        <v>0.11286727725470458</v>
      </c>
      <c r="G44">
        <v>-0.69553524575860293</v>
      </c>
      <c r="H44">
        <v>6.6715370291221168E-2</v>
      </c>
      <c r="I44">
        <v>2.9810500017907494E-25</v>
      </c>
      <c r="J44">
        <v>0.36729455656304921</v>
      </c>
      <c r="K44">
        <v>6.39945786642033E-2</v>
      </c>
      <c r="L44">
        <v>0.32558175711248216</v>
      </c>
      <c r="M44">
        <v>0.64211376944490328</v>
      </c>
      <c r="N44">
        <v>0.59973159125159481</v>
      </c>
      <c r="O44">
        <v>5.5232529745578941E-2</v>
      </c>
      <c r="P44">
        <v>0.32420194399207458</v>
      </c>
      <c r="Q44">
        <v>0.47308603382529046</v>
      </c>
      <c r="R44">
        <v>6.1393934246619349E-3</v>
      </c>
      <c r="S44">
        <v>1.8783195275547354E-9</v>
      </c>
      <c r="T44">
        <v>0.59426312190174113</v>
      </c>
      <c r="U44">
        <v>0.25268465344772495</v>
      </c>
      <c r="V44">
        <v>0.67394942387640522</v>
      </c>
      <c r="Y44">
        <v>4.294739178522846E-2</v>
      </c>
      <c r="Z44">
        <v>9.0525734150284924E-20</v>
      </c>
      <c r="AA44">
        <v>2.4064403293345888E-38</v>
      </c>
      <c r="AB44">
        <v>1.9314488234768734E-14</v>
      </c>
      <c r="AC44">
        <v>1.5295388522230285E-4</v>
      </c>
      <c r="AD44">
        <v>0.65316586823623846</v>
      </c>
      <c r="AE44">
        <v>5.8432397473479415E-5</v>
      </c>
      <c r="AF44">
        <v>7.936955262120699E-44</v>
      </c>
      <c r="AG44">
        <v>2.1897892901094489E-29</v>
      </c>
      <c r="AH44">
        <v>3.4424867766567522E-3</v>
      </c>
      <c r="AI44">
        <v>1.6228385382323106E-13</v>
      </c>
      <c r="AJ44">
        <v>2.2688751753158412E-12</v>
      </c>
    </row>
    <row r="45" spans="1:37">
      <c r="A45" s="2" t="s">
        <v>44</v>
      </c>
      <c r="B45" s="2" t="s">
        <v>108</v>
      </c>
      <c r="C45">
        <v>19</v>
      </c>
      <c r="D45">
        <v>7512</v>
      </c>
      <c r="E45">
        <v>0</v>
      </c>
      <c r="F45">
        <v>0.35234895023000401</v>
      </c>
      <c r="G45">
        <v>-9.1118904598216324E-2</v>
      </c>
      <c r="H45">
        <v>4.4580899105847269E-2</v>
      </c>
      <c r="I45">
        <v>4.0998352946995081E-2</v>
      </c>
      <c r="J45">
        <v>1.2464309745783546E-5</v>
      </c>
      <c r="K45">
        <v>5.6883922292421795E-3</v>
      </c>
      <c r="L45">
        <v>0.4694847828665466</v>
      </c>
      <c r="M45">
        <v>4.4190308670394259E-2</v>
      </c>
      <c r="N45">
        <v>9.9323326547026101E-3</v>
      </c>
      <c r="O45">
        <v>2.894046305992901E-7</v>
      </c>
      <c r="P45">
        <v>0.36297644161317844</v>
      </c>
      <c r="Q45">
        <v>0.26836189847384595</v>
      </c>
      <c r="R45">
        <v>2.0316249618954886E-20</v>
      </c>
      <c r="S45">
        <v>7.0341980967654876E-22</v>
      </c>
      <c r="T45">
        <v>9.506249946888189E-3</v>
      </c>
      <c r="U45">
        <v>0.92640405558820349</v>
      </c>
      <c r="V45">
        <v>3.2291135417781238E-12</v>
      </c>
      <c r="Y45">
        <v>0.69286099367195342</v>
      </c>
      <c r="Z45">
        <v>8.9496137281989352E-2</v>
      </c>
      <c r="AA45">
        <v>1.451247945911646E-102</v>
      </c>
      <c r="AB45">
        <v>3.6871475829650041E-9</v>
      </c>
      <c r="AC45">
        <v>0.37655236652059743</v>
      </c>
      <c r="AD45">
        <v>9.5273280228238006E-179</v>
      </c>
      <c r="AE45">
        <v>1.8849244706333961E-7</v>
      </c>
      <c r="AF45">
        <v>2.9891892586084594E-64</v>
      </c>
      <c r="AG45">
        <v>0.58830637372863803</v>
      </c>
      <c r="AH45">
        <v>1.9703177745659652E-12</v>
      </c>
      <c r="AI45">
        <v>6.879288258172921E-25</v>
      </c>
      <c r="AJ45">
        <v>0.91212194524043688</v>
      </c>
    </row>
    <row r="46" spans="1:37">
      <c r="A46" s="2" t="s">
        <v>45</v>
      </c>
      <c r="B46" s="2" t="s">
        <v>108</v>
      </c>
      <c r="C46">
        <v>23</v>
      </c>
      <c r="D46">
        <v>6691</v>
      </c>
      <c r="E46">
        <v>1.5774221278732548E-204</v>
      </c>
      <c r="F46">
        <v>0.14539898533518436</v>
      </c>
      <c r="G46">
        <v>-0.76256250374238377</v>
      </c>
      <c r="H46">
        <v>6.1986496688940726E-2</v>
      </c>
      <c r="I46">
        <v>2.0817633398016109E-34</v>
      </c>
      <c r="J46">
        <v>2.1069921502656308E-4</v>
      </c>
      <c r="K46">
        <v>7.015056944649288E-2</v>
      </c>
      <c r="L46">
        <v>3.7410208417380388E-6</v>
      </c>
      <c r="M46">
        <v>0.11596114634853161</v>
      </c>
      <c r="N46">
        <v>0.87715651993538046</v>
      </c>
      <c r="O46">
        <v>9.6345516257134488E-11</v>
      </c>
      <c r="P46">
        <v>0.51456501298299173</v>
      </c>
      <c r="Q46">
        <v>2.6241866546800239E-3</v>
      </c>
      <c r="R46">
        <v>2.2879677645294027E-10</v>
      </c>
      <c r="S46">
        <v>2.0436223756550638E-8</v>
      </c>
      <c r="T46">
        <v>0.61971291383208449</v>
      </c>
      <c r="U46">
        <v>8.7095347246197701E-3</v>
      </c>
      <c r="V46">
        <v>1.034459212549411E-5</v>
      </c>
      <c r="Y46">
        <v>8.629973950007741E-2</v>
      </c>
      <c r="Z46">
        <v>4.5289426991902393E-6</v>
      </c>
      <c r="AA46">
        <v>3.486960563900809E-29</v>
      </c>
      <c r="AB46">
        <v>3.0632379503246934E-19</v>
      </c>
      <c r="AC46">
        <v>1.5899521022344328E-20</v>
      </c>
      <c r="AD46">
        <v>0.62718012630092446</v>
      </c>
      <c r="AE46">
        <v>1.7138945399136105E-2</v>
      </c>
      <c r="AF46">
        <v>0.76690193047688449</v>
      </c>
      <c r="AG46">
        <v>0.40548727060826628</v>
      </c>
      <c r="AH46">
        <v>4.8229411458230472E-12</v>
      </c>
      <c r="AI46">
        <v>0.20371196490710508</v>
      </c>
      <c r="AJ46">
        <v>3.9539678107546281E-6</v>
      </c>
      <c r="AK46">
        <v>0.27553332085748827</v>
      </c>
    </row>
    <row r="47" spans="1:37">
      <c r="A47" s="2" t="s">
        <v>46</v>
      </c>
      <c r="B47" s="2" t="s">
        <v>109</v>
      </c>
      <c r="C47">
        <v>1</v>
      </c>
      <c r="D47">
        <v>0</v>
      </c>
    </row>
    <row r="48" spans="1:37">
      <c r="A48" s="2" t="s">
        <v>47</v>
      </c>
      <c r="B48" s="2" t="s">
        <v>109</v>
      </c>
      <c r="C48">
        <v>17</v>
      </c>
      <c r="D48">
        <v>12</v>
      </c>
    </row>
    <row r="49" spans="1:37">
      <c r="A49" s="2" t="s">
        <v>48</v>
      </c>
      <c r="B49" s="2" t="s">
        <v>109</v>
      </c>
      <c r="C49">
        <v>44</v>
      </c>
      <c r="D49">
        <v>9252</v>
      </c>
      <c r="E49">
        <v>2.0229896050650432E-216</v>
      </c>
      <c r="F49">
        <v>0.11236346488257865</v>
      </c>
      <c r="G49">
        <v>-1.0035548215039547</v>
      </c>
      <c r="H49">
        <v>5.4681699769378554E-2</v>
      </c>
      <c r="I49">
        <v>6.4419180180901253E-74</v>
      </c>
      <c r="J49">
        <v>0.25359182358042398</v>
      </c>
      <c r="K49">
        <v>0.58790077845823796</v>
      </c>
      <c r="L49">
        <v>0.88500311141964594</v>
      </c>
      <c r="M49">
        <v>1.4376364266712361E-2</v>
      </c>
      <c r="N49">
        <v>0.84416057199308514</v>
      </c>
      <c r="O49">
        <v>4.2917420262386828E-13</v>
      </c>
      <c r="P49">
        <v>7.3188210642224818E-4</v>
      </c>
      <c r="Q49">
        <v>0.89943681469860215</v>
      </c>
      <c r="R49">
        <v>0.42367380595952653</v>
      </c>
      <c r="S49">
        <v>2.0254739609469859E-16</v>
      </c>
      <c r="T49">
        <v>0.81529317960411496</v>
      </c>
      <c r="U49">
        <v>8.0294759398559873E-2</v>
      </c>
      <c r="V49">
        <v>1.9260141468406335E-11</v>
      </c>
      <c r="Y49">
        <v>6.2256052385159519E-5</v>
      </c>
      <c r="Z49">
        <v>0.53044910620585162</v>
      </c>
      <c r="AA49">
        <v>5.5928858177845639E-2</v>
      </c>
      <c r="AB49">
        <v>1.295313491618429E-7</v>
      </c>
      <c r="AC49">
        <v>1.1105231344073928E-7</v>
      </c>
      <c r="AD49">
        <v>2.5305546056616599E-2</v>
      </c>
      <c r="AE49">
        <v>0.47230348120324106</v>
      </c>
      <c r="AF49">
        <v>3.1764141896267681E-3</v>
      </c>
      <c r="AG49">
        <v>1.0507943984974943E-20</v>
      </c>
      <c r="AH49">
        <v>1.6958834382758197E-12</v>
      </c>
      <c r="AI49">
        <v>5.5145295305242732E-6</v>
      </c>
      <c r="AJ49">
        <v>4.0089116707555115E-119</v>
      </c>
    </row>
    <row r="50" spans="1:37">
      <c r="A50" s="2" t="s">
        <v>49</v>
      </c>
      <c r="B50" s="2" t="s">
        <v>109</v>
      </c>
      <c r="C50">
        <v>5</v>
      </c>
      <c r="D50">
        <v>1</v>
      </c>
    </row>
    <row r="51" spans="1:37">
      <c r="A51" s="2" t="s">
        <v>50</v>
      </c>
      <c r="B51" s="2" t="s">
        <v>109</v>
      </c>
      <c r="C51">
        <v>3</v>
      </c>
      <c r="D51">
        <v>0</v>
      </c>
    </row>
    <row r="52" spans="1:37">
      <c r="A52" s="2" t="s">
        <v>51</v>
      </c>
      <c r="B52" s="2" t="s">
        <v>109</v>
      </c>
      <c r="C52">
        <v>13</v>
      </c>
      <c r="D52">
        <v>7048</v>
      </c>
      <c r="E52">
        <v>0</v>
      </c>
      <c r="F52">
        <v>0.27463482120200566</v>
      </c>
      <c r="G52">
        <v>0.35624152245537216</v>
      </c>
      <c r="H52">
        <v>3.4672304882012256E-2</v>
      </c>
      <c r="I52">
        <v>1.3699840824979753E-24</v>
      </c>
      <c r="J52">
        <v>3.6375918340080709E-4</v>
      </c>
      <c r="K52">
        <v>5.2461404339273525E-9</v>
      </c>
      <c r="L52">
        <v>0.43023716556500657</v>
      </c>
      <c r="M52">
        <v>1.4384860750105793E-2</v>
      </c>
      <c r="N52">
        <v>0.27059835655785602</v>
      </c>
      <c r="O52">
        <v>7.6875169657046709E-3</v>
      </c>
      <c r="P52">
        <v>0.1436956846576759</v>
      </c>
      <c r="Q52">
        <v>0.70931200056432653</v>
      </c>
      <c r="R52">
        <v>1.3459820553359469E-4</v>
      </c>
      <c r="S52">
        <v>1.7149223114851647E-2</v>
      </c>
      <c r="T52">
        <v>3.4318215001101757E-2</v>
      </c>
      <c r="U52">
        <v>6.4687573072237797E-2</v>
      </c>
      <c r="V52">
        <v>7.9194966769947743E-3</v>
      </c>
      <c r="Y52">
        <v>0.20790722722606103</v>
      </c>
      <c r="Z52">
        <v>0.4354310202164805</v>
      </c>
      <c r="AA52">
        <v>0.51404167362803344</v>
      </c>
      <c r="AB52">
        <v>2.3840669240733875E-4</v>
      </c>
      <c r="AC52">
        <v>3.24142814478984E-3</v>
      </c>
      <c r="AD52">
        <v>3.8917078357529675E-7</v>
      </c>
      <c r="AE52">
        <v>3.8942224469235168E-33</v>
      </c>
      <c r="AF52">
        <v>3.0208576167555518E-24</v>
      </c>
      <c r="AG52">
        <v>2.3740238546576104E-5</v>
      </c>
      <c r="AI52">
        <v>3.1420684647994335E-42</v>
      </c>
      <c r="AJ52">
        <v>2.0018012878767808E-50</v>
      </c>
      <c r="AK52">
        <v>1.5485353769912606E-9</v>
      </c>
    </row>
    <row r="53" spans="1:37">
      <c r="A53" s="2" t="s">
        <v>52</v>
      </c>
      <c r="B53" s="2" t="s">
        <v>109</v>
      </c>
      <c r="C53">
        <v>25</v>
      </c>
      <c r="D53">
        <v>9435</v>
      </c>
      <c r="E53">
        <v>0</v>
      </c>
      <c r="F53">
        <v>0.1508660904291883</v>
      </c>
      <c r="G53">
        <v>0.64186219384963272</v>
      </c>
      <c r="H53">
        <v>1.7484975671258968E-2</v>
      </c>
      <c r="I53">
        <v>7.8707394482818357E-276</v>
      </c>
      <c r="J53">
        <v>1.4115438499385858E-5</v>
      </c>
      <c r="K53">
        <v>1.9548548318262314E-3</v>
      </c>
      <c r="L53">
        <v>4.3865663700875128E-2</v>
      </c>
      <c r="M53">
        <v>0.22575690205802179</v>
      </c>
      <c r="N53">
        <v>0.18004042028523759</v>
      </c>
      <c r="O53">
        <v>0.32104606032996275</v>
      </c>
      <c r="P53">
        <v>3.8259450058759269E-2</v>
      </c>
      <c r="Q53">
        <v>0.72180916632097714</v>
      </c>
      <c r="R53">
        <v>2.3489376706583751E-6</v>
      </c>
      <c r="S53">
        <v>7.4656981722082843E-4</v>
      </c>
      <c r="T53">
        <v>9.1290708058285208E-2</v>
      </c>
      <c r="U53">
        <v>5.5198774585969097E-6</v>
      </c>
      <c r="V53">
        <v>3.6885243446157423E-8</v>
      </c>
      <c r="Y53">
        <v>0.56331911402739809</v>
      </c>
      <c r="Z53">
        <v>8.9601863890774625E-2</v>
      </c>
      <c r="AA53">
        <v>1.2700441972641951E-37</v>
      </c>
      <c r="AB53">
        <v>5.5594039146176149E-9</v>
      </c>
      <c r="AC53">
        <v>8.6914108978666897E-30</v>
      </c>
      <c r="AD53">
        <v>1.5098737922274095E-28</v>
      </c>
      <c r="AE53">
        <v>0.18267445679300953</v>
      </c>
      <c r="AF53">
        <v>3.177619108878672E-34</v>
      </c>
      <c r="AG53">
        <v>3.1256183912855127E-7</v>
      </c>
      <c r="AH53">
        <v>1.8730680944580125E-8</v>
      </c>
      <c r="AI53">
        <v>4.6758999550462521E-4</v>
      </c>
      <c r="AJ53">
        <v>1.1555119671366791E-14</v>
      </c>
      <c r="AK53">
        <v>1.6650729985765128E-121</v>
      </c>
    </row>
    <row r="54" spans="1:37">
      <c r="A54" s="2" t="s">
        <v>53</v>
      </c>
      <c r="B54" s="2" t="s">
        <v>109</v>
      </c>
      <c r="C54">
        <v>12</v>
      </c>
      <c r="D54">
        <v>0</v>
      </c>
    </row>
    <row r="55" spans="1:37">
      <c r="A55" s="2" t="s">
        <v>54</v>
      </c>
      <c r="B55" s="2" t="s">
        <v>109</v>
      </c>
      <c r="C55">
        <v>25</v>
      </c>
      <c r="D55">
        <v>11</v>
      </c>
    </row>
    <row r="56" spans="1:37">
      <c r="A56" s="2" t="s">
        <v>55</v>
      </c>
      <c r="B56" s="2" t="s">
        <v>109</v>
      </c>
      <c r="C56">
        <v>8</v>
      </c>
      <c r="D56">
        <v>0</v>
      </c>
    </row>
    <row r="57" spans="1:37">
      <c r="A57" s="2" t="s">
        <v>56</v>
      </c>
      <c r="B57" s="2" t="s">
        <v>110</v>
      </c>
      <c r="C57">
        <v>13</v>
      </c>
      <c r="D57">
        <v>30</v>
      </c>
      <c r="E57">
        <v>1.9944636943963812E-11</v>
      </c>
      <c r="F57">
        <v>0.99714059856638348</v>
      </c>
      <c r="G57">
        <v>1.1903320816402314</v>
      </c>
      <c r="H57">
        <v>5.2975891245807788E-2</v>
      </c>
      <c r="I57">
        <v>2.8314165426047179E-2</v>
      </c>
      <c r="J57">
        <v>0.89399772679254796</v>
      </c>
      <c r="K57">
        <v>0.78874522597232632</v>
      </c>
      <c r="L57">
        <v>0.54478297234597584</v>
      </c>
      <c r="M57">
        <v>0.19992986740109608</v>
      </c>
      <c r="N57">
        <v>0.35750926070960876</v>
      </c>
      <c r="O57">
        <v>2.8126152954451377E-2</v>
      </c>
      <c r="Q57">
        <v>0.45972290614110001</v>
      </c>
      <c r="R57">
        <v>0.68329012899551989</v>
      </c>
      <c r="S57">
        <v>0.71980548578171</v>
      </c>
      <c r="T57">
        <v>0.36119644065698647</v>
      </c>
      <c r="U57">
        <v>0.6856448518695033</v>
      </c>
      <c r="V57">
        <v>0.17935500468322418</v>
      </c>
      <c r="Z57">
        <v>0.66956543213987596</v>
      </c>
      <c r="AA57">
        <v>0.84496982951486799</v>
      </c>
      <c r="AD57">
        <v>0.46504265439303483</v>
      </c>
      <c r="AE57">
        <v>0.72330858911548823</v>
      </c>
      <c r="AF57">
        <v>0.23678430205950393</v>
      </c>
      <c r="AG57">
        <v>0.20746891314279545</v>
      </c>
    </row>
    <row r="58" spans="1:37">
      <c r="A58" s="2" t="s">
        <v>57</v>
      </c>
      <c r="B58" s="2" t="s">
        <v>110</v>
      </c>
      <c r="C58">
        <v>19</v>
      </c>
      <c r="D58">
        <v>5485</v>
      </c>
      <c r="E58">
        <v>1.0467934744872686E-10</v>
      </c>
      <c r="F58">
        <v>1.7876496572473255E-2</v>
      </c>
      <c r="G58">
        <v>-1.1464774547028191</v>
      </c>
      <c r="H58">
        <v>8.5657213060505777E-2</v>
      </c>
      <c r="I58">
        <v>3.1932614222358279E-40</v>
      </c>
      <c r="J58">
        <v>0.25678561831641722</v>
      </c>
      <c r="K58">
        <v>0.66413843903141323</v>
      </c>
      <c r="L58">
        <v>0.2239842818007316</v>
      </c>
      <c r="M58">
        <v>0.86523157368211057</v>
      </c>
      <c r="N58">
        <v>0.25204465837247614</v>
      </c>
      <c r="O58">
        <v>0.65184506559632538</v>
      </c>
      <c r="P58">
        <v>0.65386102844707639</v>
      </c>
      <c r="Q58">
        <v>0.608508211833798</v>
      </c>
      <c r="R58">
        <v>0.68871494423468849</v>
      </c>
      <c r="S58">
        <v>0.62878162006427574</v>
      </c>
      <c r="T58">
        <v>0.46083986976075886</v>
      </c>
      <c r="U58">
        <v>9.0625779425447806E-2</v>
      </c>
      <c r="V58">
        <v>0.16456498919075668</v>
      </c>
      <c r="Y58">
        <v>0.90124219270554295</v>
      </c>
      <c r="Z58">
        <v>0.63375302637699205</v>
      </c>
      <c r="AA58">
        <v>0.31857837419482649</v>
      </c>
      <c r="AB58">
        <v>0.47120847898497054</v>
      </c>
      <c r="AC58">
        <v>5.4483975447243936E-4</v>
      </c>
      <c r="AD58">
        <v>7.3663440302658145E-2</v>
      </c>
      <c r="AE58">
        <v>0.99714146002580129</v>
      </c>
      <c r="AF58">
        <v>0.25774383149442404</v>
      </c>
      <c r="AG58">
        <v>0.5054006743977193</v>
      </c>
      <c r="AH58">
        <v>0.95375067350048692</v>
      </c>
      <c r="AI58">
        <v>2.1217482750001774E-13</v>
      </c>
      <c r="AJ58">
        <v>1.8492910115809486E-4</v>
      </c>
    </row>
    <row r="59" spans="1:37">
      <c r="A59" s="2" t="s">
        <v>58</v>
      </c>
      <c r="B59" s="2" t="s">
        <v>110</v>
      </c>
      <c r="C59">
        <v>1</v>
      </c>
      <c r="D59">
        <v>0</v>
      </c>
    </row>
    <row r="60" spans="1:37">
      <c r="A60" s="2" t="s">
        <v>59</v>
      </c>
      <c r="B60" s="2" t="s">
        <v>110</v>
      </c>
      <c r="C60">
        <v>6</v>
      </c>
      <c r="D60">
        <v>9252</v>
      </c>
      <c r="E60">
        <v>3.7386439238898446E-154</v>
      </c>
      <c r="F60">
        <v>8.3670288671151449E-2</v>
      </c>
      <c r="G60">
        <v>4.1832331413686655E-2</v>
      </c>
      <c r="H60">
        <v>2.3054695961797794E-2</v>
      </c>
      <c r="I60">
        <v>6.9636021717450605E-2</v>
      </c>
      <c r="J60">
        <v>4.8368664025925352E-6</v>
      </c>
      <c r="K60">
        <v>1.3180529997736467E-9</v>
      </c>
      <c r="L60">
        <v>0.15615212974767212</v>
      </c>
      <c r="M60">
        <v>0.74553830170827451</v>
      </c>
      <c r="N60">
        <v>9.4598259948522889E-2</v>
      </c>
      <c r="O60">
        <v>0.3832948526573936</v>
      </c>
      <c r="P60">
        <v>0.69571604860264102</v>
      </c>
      <c r="Q60">
        <v>0.86505342021894693</v>
      </c>
      <c r="R60">
        <v>3.5585437071302642E-2</v>
      </c>
      <c r="S60">
        <v>3.7904291029897388E-3</v>
      </c>
      <c r="T60">
        <v>0.45390401031434657</v>
      </c>
      <c r="U60">
        <v>0.63652737751686406</v>
      </c>
      <c r="V60">
        <v>0.65413597410650559</v>
      </c>
      <c r="Y60">
        <v>0.16354807436976493</v>
      </c>
      <c r="Z60">
        <v>0.37684214382035963</v>
      </c>
      <c r="AA60">
        <v>6.0249765244691333E-6</v>
      </c>
      <c r="AB60">
        <v>1.2212884868781297E-4</v>
      </c>
      <c r="AC60">
        <v>0.1116077296725565</v>
      </c>
      <c r="AD60">
        <v>1.2532057812181388E-6</v>
      </c>
      <c r="AE60">
        <v>3.7002003939411676E-15</v>
      </c>
      <c r="AF60">
        <v>6.2669367889100587E-9</v>
      </c>
      <c r="AG60">
        <v>2.3500971629365775E-22</v>
      </c>
      <c r="AH60">
        <v>0.56553579618026473</v>
      </c>
      <c r="AI60">
        <v>1.7093413914623107E-73</v>
      </c>
      <c r="AJ60">
        <v>6.7697396968646343E-52</v>
      </c>
    </row>
    <row r="61" spans="1:37">
      <c r="A61" s="2" t="s">
        <v>60</v>
      </c>
      <c r="B61" s="2" t="s">
        <v>111</v>
      </c>
      <c r="C61">
        <v>6</v>
      </c>
      <c r="D61">
        <v>9231</v>
      </c>
      <c r="E61">
        <v>0</v>
      </c>
      <c r="F61">
        <v>0.20972236295411262</v>
      </c>
      <c r="G61">
        <v>0.10273550123915748</v>
      </c>
      <c r="H61">
        <v>3.8474958042407068E-2</v>
      </c>
      <c r="I61">
        <v>7.5941239813146402E-3</v>
      </c>
      <c r="J61">
        <v>1.0965585544246365E-2</v>
      </c>
      <c r="K61">
        <v>7.7893233263235162E-16</v>
      </c>
      <c r="L61">
        <v>5.4521254403334688E-3</v>
      </c>
      <c r="M61">
        <v>0.54912108806526549</v>
      </c>
      <c r="N61">
        <v>7.2902455634775897E-7</v>
      </c>
      <c r="O61">
        <v>0.65332427457927977</v>
      </c>
      <c r="P61">
        <v>1.8185232907465283E-2</v>
      </c>
      <c r="Q61">
        <v>0.85653050968843758</v>
      </c>
      <c r="R61">
        <v>0.31144602079132322</v>
      </c>
      <c r="S61">
        <v>2.6834441880097478E-2</v>
      </c>
      <c r="T61">
        <v>0.23903907388676149</v>
      </c>
      <c r="U61">
        <v>6.9960420720605179E-5</v>
      </c>
      <c r="V61">
        <v>0.4299217028076564</v>
      </c>
      <c r="Y61">
        <v>1.4505607251102706E-4</v>
      </c>
      <c r="Z61">
        <v>2.8667326568232533E-9</v>
      </c>
      <c r="AA61">
        <v>0.12991579929537189</v>
      </c>
      <c r="AB61">
        <v>6.9715856813375263E-2</v>
      </c>
      <c r="AC61">
        <v>2.8325571847035776E-2</v>
      </c>
      <c r="AD61">
        <v>0.59966022715452949</v>
      </c>
      <c r="AE61">
        <v>2.8305463520206089E-7</v>
      </c>
      <c r="AF61">
        <v>0.32640652680896487</v>
      </c>
      <c r="AG61">
        <v>7.850290243946698E-38</v>
      </c>
      <c r="AH61">
        <v>1.201020563077202E-7</v>
      </c>
      <c r="AI61">
        <v>2.1416179109611684E-76</v>
      </c>
      <c r="AJ61">
        <v>1.5892600607280088E-140</v>
      </c>
      <c r="AK61">
        <v>2.7334013725971798E-167</v>
      </c>
    </row>
    <row r="62" spans="1:37">
      <c r="A62" s="2" t="s">
        <v>61</v>
      </c>
      <c r="B62" s="2" t="s">
        <v>111</v>
      </c>
      <c r="C62">
        <v>2</v>
      </c>
      <c r="D62">
        <v>7823</v>
      </c>
      <c r="E62">
        <v>0</v>
      </c>
      <c r="F62">
        <v>0.25586868900347215</v>
      </c>
      <c r="G62">
        <v>0.98997467347224588</v>
      </c>
      <c r="H62">
        <v>1.3209112296244831E-2</v>
      </c>
      <c r="I62">
        <v>0</v>
      </c>
      <c r="J62">
        <v>0.63181668887512443</v>
      </c>
      <c r="K62">
        <v>0.15606385879446738</v>
      </c>
      <c r="L62">
        <v>5.9875296075784221E-2</v>
      </c>
      <c r="M62">
        <v>0.30179097918911024</v>
      </c>
      <c r="N62">
        <v>0.27991587105189453</v>
      </c>
      <c r="O62">
        <v>1.3495152331964437E-31</v>
      </c>
      <c r="P62">
        <v>4.1311144779440513E-2</v>
      </c>
      <c r="Q62">
        <v>0.59166008302175876</v>
      </c>
      <c r="R62">
        <v>2.1011200353868994E-2</v>
      </c>
      <c r="S62">
        <v>2.8824607486504201E-35</v>
      </c>
      <c r="T62">
        <v>0.39978542840046805</v>
      </c>
      <c r="U62">
        <v>0.2388684127397811</v>
      </c>
      <c r="V62">
        <v>2.700205985354586E-4</v>
      </c>
      <c r="Y62">
        <v>1.5553751726978232E-2</v>
      </c>
      <c r="Z62">
        <v>0.11731053130994873</v>
      </c>
      <c r="AA62">
        <v>2.0510902545819426E-28</v>
      </c>
      <c r="AB62">
        <v>0.96236514099408976</v>
      </c>
      <c r="AC62">
        <v>5.9095017505307483E-2</v>
      </c>
      <c r="AD62">
        <v>1.4145263460384537E-73</v>
      </c>
      <c r="AE62">
        <v>1.2242321510864843E-3</v>
      </c>
      <c r="AF62">
        <v>0.23761964054579654</v>
      </c>
      <c r="AG62">
        <v>6.3949839170447556E-4</v>
      </c>
      <c r="AH62">
        <v>3.3493379898405633E-12</v>
      </c>
      <c r="AI62">
        <v>4.7277834506234565E-4</v>
      </c>
      <c r="AJ62">
        <v>1.1795362327988721E-2</v>
      </c>
    </row>
    <row r="63" spans="1:37">
      <c r="A63" s="2" t="s">
        <v>62</v>
      </c>
      <c r="B63" s="2" t="s">
        <v>111</v>
      </c>
      <c r="C63">
        <v>31</v>
      </c>
      <c r="D63">
        <v>3125</v>
      </c>
      <c r="E63">
        <v>0</v>
      </c>
      <c r="F63">
        <v>0.88331306933118248</v>
      </c>
      <c r="G63">
        <v>1.1656723691210795</v>
      </c>
      <c r="H63">
        <v>2.6542255847172947E-2</v>
      </c>
      <c r="I63">
        <v>0</v>
      </c>
      <c r="J63">
        <v>0.72408999894334503</v>
      </c>
      <c r="K63">
        <v>3.8471783982473695E-2</v>
      </c>
      <c r="L63">
        <v>0.11411613073668458</v>
      </c>
      <c r="M63">
        <v>0.48853563306891612</v>
      </c>
      <c r="N63">
        <v>0.95923755986082249</v>
      </c>
      <c r="O63">
        <v>2.6658303253118607E-2</v>
      </c>
      <c r="P63">
        <v>8.7181856009792669E-2</v>
      </c>
      <c r="Q63">
        <v>0.83643982146982154</v>
      </c>
      <c r="R63">
        <v>0.57589024413664758</v>
      </c>
      <c r="S63">
        <v>0.82426298912538976</v>
      </c>
      <c r="T63">
        <v>0.66429447771465933</v>
      </c>
      <c r="U63">
        <v>0.6185615208844768</v>
      </c>
      <c r="V63">
        <v>6.0147663860307128E-2</v>
      </c>
      <c r="Y63">
        <v>0.31585909300276382</v>
      </c>
      <c r="Z63">
        <v>0.54213742416685995</v>
      </c>
      <c r="AA63">
        <v>0.37075005262721339</v>
      </c>
      <c r="AB63">
        <v>0.5047185475527981</v>
      </c>
      <c r="AC63">
        <v>0.66199601336790348</v>
      </c>
      <c r="AD63">
        <v>0.17172016823845981</v>
      </c>
      <c r="AE63">
        <v>9.884767130617329E-16</v>
      </c>
      <c r="AF63">
        <v>0.44595814936329536</v>
      </c>
      <c r="AG63">
        <v>0.47406706417866795</v>
      </c>
      <c r="AH63">
        <v>1.1539197583617045E-4</v>
      </c>
      <c r="AI63">
        <v>0.21527758074377479</v>
      </c>
      <c r="AJ63">
        <v>0</v>
      </c>
      <c r="AK63">
        <v>0</v>
      </c>
    </row>
    <row r="64" spans="1:37">
      <c r="A64" s="2" t="s">
        <v>63</v>
      </c>
      <c r="B64" s="2" t="s">
        <v>111</v>
      </c>
      <c r="C64">
        <v>13</v>
      </c>
      <c r="D64">
        <v>7987</v>
      </c>
      <c r="E64">
        <v>7.9314453326056164E-222</v>
      </c>
      <c r="F64">
        <v>0.13176669019907261</v>
      </c>
      <c r="G64">
        <v>0.45382265287687412</v>
      </c>
      <c r="H64">
        <v>2.5620958146638076E-2</v>
      </c>
      <c r="I64">
        <v>6.9148384147998072E-69</v>
      </c>
      <c r="J64">
        <v>7.6685147535915886E-5</v>
      </c>
      <c r="K64">
        <v>0.14474018232000907</v>
      </c>
      <c r="L64">
        <v>0.90598712291247885</v>
      </c>
      <c r="M64">
        <v>4.0328187481394641E-3</v>
      </c>
      <c r="N64">
        <v>3.8753840749396154E-2</v>
      </c>
      <c r="O64">
        <v>1.6387347863328563E-4</v>
      </c>
      <c r="P64">
        <v>8.6626627703793813E-2</v>
      </c>
      <c r="Q64">
        <v>0.57093903314237293</v>
      </c>
      <c r="R64">
        <v>0.30270202034367588</v>
      </c>
      <c r="S64">
        <v>2.891339431356256E-3</v>
      </c>
      <c r="T64">
        <v>0.50393048614316405</v>
      </c>
      <c r="U64">
        <v>0.15758822932226324</v>
      </c>
      <c r="V64">
        <v>0.91979655828609475</v>
      </c>
      <c r="Y64">
        <v>9.5670704438463001E-10</v>
      </c>
      <c r="Z64">
        <v>0.14062986926293553</v>
      </c>
      <c r="AA64">
        <v>0.14115002393583442</v>
      </c>
      <c r="AB64">
        <v>0.54984846879878035</v>
      </c>
      <c r="AC64">
        <v>0.31810943250777046</v>
      </c>
      <c r="AD64">
        <v>2.2299209560704982E-4</v>
      </c>
      <c r="AE64">
        <v>9.9760931973342272E-3</v>
      </c>
      <c r="AF64">
        <v>5.1837598780033467E-3</v>
      </c>
      <c r="AG64">
        <v>3.6989557957060911E-41</v>
      </c>
      <c r="AH64">
        <v>2.2595411907644261E-4</v>
      </c>
      <c r="AI64">
        <v>4.6715487606718972E-4</v>
      </c>
      <c r="AJ64">
        <v>7.2998229051436896E-55</v>
      </c>
    </row>
    <row r="65" spans="1:37">
      <c r="A65" s="2" t="s">
        <v>64</v>
      </c>
      <c r="B65" s="2" t="s">
        <v>111</v>
      </c>
      <c r="C65">
        <v>11</v>
      </c>
      <c r="D65">
        <v>3971</v>
      </c>
      <c r="E65">
        <v>2.2749125613275564E-198</v>
      </c>
      <c r="F65">
        <v>0.22571654568095034</v>
      </c>
      <c r="G65">
        <v>0.29299176733762772</v>
      </c>
      <c r="H65">
        <v>4.8931738550896976E-2</v>
      </c>
      <c r="I65">
        <v>2.3173535163726096E-9</v>
      </c>
      <c r="J65">
        <v>1.5946630410539246E-8</v>
      </c>
      <c r="K65">
        <v>7.4930725638923459E-2</v>
      </c>
      <c r="L65">
        <v>1.8102005950588374E-5</v>
      </c>
      <c r="M65">
        <v>0.13903417048815248</v>
      </c>
      <c r="N65">
        <v>1.1967808505004471E-3</v>
      </c>
      <c r="O65">
        <v>7.3414972395743367E-20</v>
      </c>
      <c r="P65">
        <v>0.99396489362725038</v>
      </c>
      <c r="Q65">
        <v>0.52970215717921709</v>
      </c>
      <c r="R65">
        <v>7.9531291465055692E-6</v>
      </c>
      <c r="S65">
        <v>1.0349474975692443E-7</v>
      </c>
      <c r="T65">
        <v>0.43348616537966722</v>
      </c>
      <c r="U65">
        <v>0.64024012516906115</v>
      </c>
      <c r="V65">
        <v>9.3221452368939289E-17</v>
      </c>
      <c r="Y65">
        <v>0.59462607433230452</v>
      </c>
      <c r="Z65">
        <v>3.6650985314390337E-3</v>
      </c>
      <c r="AA65">
        <v>2.8046788883963085E-79</v>
      </c>
      <c r="AB65">
        <v>6.6138812611746514E-6</v>
      </c>
      <c r="AC65">
        <v>1.5418013737295143E-15</v>
      </c>
      <c r="AD65">
        <v>3.9874716428734839E-3</v>
      </c>
      <c r="AE65">
        <v>1.7564085745174828E-7</v>
      </c>
      <c r="AF65">
        <v>3.7742605626122892E-10</v>
      </c>
      <c r="AG65">
        <v>4.5836575599585123E-50</v>
      </c>
      <c r="AH65">
        <v>7.5450427482225854E-33</v>
      </c>
      <c r="AI65">
        <v>5.3098966901290542E-6</v>
      </c>
    </row>
    <row r="66" spans="1:37">
      <c r="A66" s="2" t="s">
        <v>65</v>
      </c>
      <c r="B66" s="2" t="s">
        <v>112</v>
      </c>
      <c r="C66">
        <v>38</v>
      </c>
      <c r="D66">
        <v>9465</v>
      </c>
      <c r="E66">
        <v>4.9493405053994985E-111</v>
      </c>
      <c r="F66">
        <v>6.2033009118744764E-2</v>
      </c>
      <c r="G66">
        <v>-0.64288287602827376</v>
      </c>
      <c r="H66">
        <v>5.1250198482194372E-2</v>
      </c>
      <c r="I66">
        <v>8.2708761137031714E-36</v>
      </c>
      <c r="J66">
        <v>4.9788326787929792E-4</v>
      </c>
      <c r="K66">
        <v>0.13355009285038477</v>
      </c>
      <c r="L66">
        <v>0.73429939896503571</v>
      </c>
      <c r="M66">
        <v>0.33910166510007111</v>
      </c>
      <c r="N66">
        <v>0.45012197708224455</v>
      </c>
      <c r="O66">
        <v>5.7043514954857449E-16</v>
      </c>
      <c r="P66">
        <v>0.85063337701766883</v>
      </c>
      <c r="Q66">
        <v>0.71205635089053776</v>
      </c>
      <c r="R66">
        <v>0.60841157113220601</v>
      </c>
      <c r="S66">
        <v>0.67220018523328395</v>
      </c>
      <c r="T66">
        <v>0.24912951618207124</v>
      </c>
      <c r="U66">
        <v>0.26001277351326879</v>
      </c>
      <c r="V66">
        <v>0.73823287539072102</v>
      </c>
      <c r="Y66">
        <v>0.15663209461070482</v>
      </c>
      <c r="Z66">
        <v>0.96379998088957308</v>
      </c>
      <c r="AA66">
        <v>1.7819499722774795E-19</v>
      </c>
      <c r="AB66">
        <v>0.15904085674002599</v>
      </c>
      <c r="AC66">
        <v>1.6930813186577505E-3</v>
      </c>
      <c r="AD66">
        <v>2.959557244790906E-12</v>
      </c>
      <c r="AE66">
        <v>3.0636523990570661E-14</v>
      </c>
      <c r="AF66">
        <v>1.4260224792213375E-23</v>
      </c>
      <c r="AG66">
        <v>8.0428208715130154E-3</v>
      </c>
      <c r="AH66">
        <v>0.56144174918873546</v>
      </c>
      <c r="AI66">
        <v>3.7288794268757121E-7</v>
      </c>
      <c r="AJ66">
        <v>1.8813697470579575E-8</v>
      </c>
      <c r="AK66">
        <v>4.6233335818018595E-35</v>
      </c>
    </row>
    <row r="67" spans="1:37">
      <c r="A67" s="2" t="s">
        <v>66</v>
      </c>
      <c r="B67" s="2" t="s">
        <v>112</v>
      </c>
      <c r="C67">
        <v>30</v>
      </c>
      <c r="D67">
        <v>1080</v>
      </c>
      <c r="E67">
        <v>2.2616810098869943E-54</v>
      </c>
      <c r="F67">
        <v>0.26223919689266983</v>
      </c>
      <c r="G67">
        <v>0.63997476441994672</v>
      </c>
      <c r="H67">
        <v>7.1659606784241908E-2</v>
      </c>
      <c r="I67">
        <v>1.8532198058863296E-18</v>
      </c>
      <c r="J67">
        <v>5.224062862438647E-2</v>
      </c>
      <c r="K67">
        <v>1.3680457428956298E-5</v>
      </c>
      <c r="L67">
        <v>1.0438578514865413E-2</v>
      </c>
      <c r="M67">
        <v>0.73186755576456319</v>
      </c>
      <c r="N67">
        <v>0.17422087305702916</v>
      </c>
      <c r="O67">
        <v>4.5166804595398839E-2</v>
      </c>
      <c r="P67">
        <v>8.6464874178286744E-2</v>
      </c>
      <c r="Q67">
        <v>0.67613426641280649</v>
      </c>
      <c r="R67">
        <v>0.41142468445982827</v>
      </c>
      <c r="S67">
        <v>0.50249935549762004</v>
      </c>
      <c r="T67">
        <v>0.93026271897512469</v>
      </c>
      <c r="U67">
        <v>6.5577967399382944E-2</v>
      </c>
      <c r="V67">
        <v>4.5042534640745792E-2</v>
      </c>
      <c r="Y67">
        <v>1.5995263380155177E-3</v>
      </c>
      <c r="Z67">
        <v>2.7857763186190865E-2</v>
      </c>
      <c r="AA67">
        <v>1.128495005850757E-4</v>
      </c>
      <c r="AB67">
        <v>0.42754710758169667</v>
      </c>
      <c r="AC67">
        <v>0.16171449507725766</v>
      </c>
      <c r="AD67">
        <v>5.4608298990758085E-11</v>
      </c>
      <c r="AE67">
        <v>8.2700312004480039E-2</v>
      </c>
      <c r="AF67">
        <v>4.3851962109459204E-21</v>
      </c>
      <c r="AG67">
        <v>0.10292342869816729</v>
      </c>
      <c r="AH67">
        <v>0.12200449937048818</v>
      </c>
      <c r="AI67">
        <v>0.54473128523746461</v>
      </c>
    </row>
    <row r="68" spans="1:37">
      <c r="A68" s="2" t="s">
        <v>67</v>
      </c>
      <c r="B68" s="2" t="s">
        <v>112</v>
      </c>
      <c r="C68">
        <v>19</v>
      </c>
      <c r="D68">
        <v>1590</v>
      </c>
      <c r="E68">
        <v>3.2239085451743765E-52</v>
      </c>
      <c r="F68">
        <v>0.17731978801888082</v>
      </c>
      <c r="G68">
        <v>0.37953727870746085</v>
      </c>
      <c r="H68">
        <v>9.767353682167132E-2</v>
      </c>
      <c r="I68">
        <v>1.0627235552030269E-4</v>
      </c>
      <c r="J68">
        <v>2.0551632023622264E-2</v>
      </c>
      <c r="K68">
        <v>0.26090329759515407</v>
      </c>
      <c r="L68">
        <v>0.35772916772790453</v>
      </c>
      <c r="M68">
        <v>0.7920792949455755</v>
      </c>
      <c r="N68">
        <v>1.1565356818879536E-2</v>
      </c>
      <c r="O68">
        <v>2.1403853209444337E-2</v>
      </c>
      <c r="P68">
        <v>7.0676626068592076E-3</v>
      </c>
      <c r="Q68">
        <v>0.22888663023279465</v>
      </c>
      <c r="R68">
        <v>3.4239509608601823E-2</v>
      </c>
      <c r="S68">
        <v>1.0138753467973573E-4</v>
      </c>
      <c r="T68">
        <v>0.1839598081719187</v>
      </c>
      <c r="U68">
        <v>4.0385306999342396E-2</v>
      </c>
      <c r="V68">
        <v>5.2450801601218358E-2</v>
      </c>
      <c r="Y68">
        <v>0.237273727170909</v>
      </c>
      <c r="Z68">
        <v>0.36281110976407649</v>
      </c>
      <c r="AA68">
        <v>7.1411917950901273E-4</v>
      </c>
      <c r="AB68">
        <v>2.1769951919627746E-6</v>
      </c>
      <c r="AC68">
        <v>4.3491537098930449E-15</v>
      </c>
      <c r="AE68">
        <v>2.4088302334676734E-5</v>
      </c>
      <c r="AF68">
        <v>0.72325178228935205</v>
      </c>
      <c r="AG68">
        <v>5.1175517107769152E-5</v>
      </c>
      <c r="AI68">
        <v>3.5121921216459794E-24</v>
      </c>
    </row>
    <row r="69" spans="1:37">
      <c r="A69" s="2" t="s">
        <v>68</v>
      </c>
      <c r="B69" s="2" t="s">
        <v>112</v>
      </c>
      <c r="C69">
        <v>1</v>
      </c>
      <c r="D69">
        <v>0</v>
      </c>
    </row>
    <row r="70" spans="1:37">
      <c r="A70" s="2" t="s">
        <v>69</v>
      </c>
      <c r="B70" s="2" t="s">
        <v>112</v>
      </c>
      <c r="C70">
        <v>7</v>
      </c>
      <c r="D70">
        <v>7652</v>
      </c>
      <c r="E70">
        <v>0</v>
      </c>
      <c r="F70">
        <v>0.27048834108800746</v>
      </c>
      <c r="G70">
        <v>0.67904366974106556</v>
      </c>
      <c r="H70">
        <v>2.0965508389999561E-2</v>
      </c>
      <c r="I70">
        <v>9.9142311487867531E-216</v>
      </c>
      <c r="J70">
        <v>0.10293705344480331</v>
      </c>
      <c r="K70">
        <v>0.43034747593923539</v>
      </c>
      <c r="L70">
        <v>8.9752594633192628E-2</v>
      </c>
      <c r="M70">
        <v>2.5647063839280112E-2</v>
      </c>
      <c r="N70">
        <v>0.42776716631160772</v>
      </c>
      <c r="O70">
        <v>9.2500351233646812E-11</v>
      </c>
      <c r="P70">
        <v>0.10748508979633942</v>
      </c>
      <c r="Q70">
        <v>0.27783401484530657</v>
      </c>
      <c r="R70">
        <v>0.29325688297244623</v>
      </c>
      <c r="S70">
        <v>3.0877517043502542E-54</v>
      </c>
      <c r="T70">
        <v>9.3869292291630879E-2</v>
      </c>
      <c r="U70">
        <v>0.20763553015193215</v>
      </c>
      <c r="V70">
        <v>3.9749902021675526E-2</v>
      </c>
      <c r="Y70">
        <v>5.1494845325113642E-2</v>
      </c>
      <c r="Z70">
        <v>1.8193359113815701E-3</v>
      </c>
      <c r="AA70">
        <v>3.6104965943153931E-7</v>
      </c>
      <c r="AB70">
        <v>9.4005590789714693E-3</v>
      </c>
      <c r="AC70">
        <v>2.0781422144052851E-5</v>
      </c>
      <c r="AD70">
        <v>0.66037441606738989</v>
      </c>
      <c r="AE70">
        <v>7.0242891795753687E-2</v>
      </c>
      <c r="AF70">
        <v>3.9684440377555107E-2</v>
      </c>
      <c r="AG70">
        <v>1.5170904138153466E-37</v>
      </c>
      <c r="AH70">
        <v>1.9645589569063992E-63</v>
      </c>
      <c r="AI70">
        <v>0.10128807414506014</v>
      </c>
      <c r="AJ70">
        <v>5.3360375328460987E-66</v>
      </c>
    </row>
    <row r="71" spans="1:37">
      <c r="A71" s="2" t="s">
        <v>70</v>
      </c>
      <c r="B71" s="2" t="s">
        <v>112</v>
      </c>
      <c r="C71">
        <v>29</v>
      </c>
      <c r="D71">
        <v>4869</v>
      </c>
      <c r="E71">
        <v>0</v>
      </c>
      <c r="F71">
        <v>0.31971256572542883</v>
      </c>
      <c r="G71">
        <v>0.64428971775223465</v>
      </c>
      <c r="H71">
        <v>3.1171015649622762E-2</v>
      </c>
      <c r="I71">
        <v>5.0215884349432508E-91</v>
      </c>
      <c r="J71">
        <v>5.1449158675027029E-2</v>
      </c>
      <c r="K71">
        <v>8.0228265941679985E-22</v>
      </c>
      <c r="L71">
        <v>0.99239127293499629</v>
      </c>
      <c r="M71">
        <v>0.36993437415121944</v>
      </c>
      <c r="N71">
        <v>4.4326017185615615E-2</v>
      </c>
      <c r="O71">
        <v>0.52527514783355</v>
      </c>
      <c r="P71">
        <v>0.6353372309415678</v>
      </c>
      <c r="Q71">
        <v>0.24540434437922931</v>
      </c>
      <c r="R71">
        <v>1.8345142468869882E-7</v>
      </c>
      <c r="S71">
        <v>1.0302957373844761E-6</v>
      </c>
      <c r="T71">
        <v>0.26430412053183894</v>
      </c>
      <c r="U71">
        <v>0.87029311426103961</v>
      </c>
      <c r="V71">
        <v>0.5707472335113315</v>
      </c>
      <c r="Y71">
        <v>2.4935119715249923E-18</v>
      </c>
      <c r="Z71">
        <v>4.48372399672747E-5</v>
      </c>
      <c r="AA71">
        <v>2.113740790788301E-3</v>
      </c>
      <c r="AB71">
        <v>1.8467571268719746E-2</v>
      </c>
      <c r="AC71">
        <v>5.0377011299118733E-4</v>
      </c>
      <c r="AD71">
        <v>0.12991058907922215</v>
      </c>
      <c r="AE71">
        <v>1.4844183629996989E-14</v>
      </c>
      <c r="AF71">
        <v>2.2589975891643219E-13</v>
      </c>
      <c r="AG71">
        <v>2.3108167253416344E-76</v>
      </c>
      <c r="AH71">
        <v>2.9194318450319582E-7</v>
      </c>
      <c r="AI71">
        <v>1.6870379993483297E-9</v>
      </c>
      <c r="AJ71">
        <v>2.7506050599292209E-194</v>
      </c>
    </row>
    <row r="72" spans="1:37">
      <c r="A72" s="2" t="s">
        <v>71</v>
      </c>
      <c r="B72" s="2" t="s">
        <v>112</v>
      </c>
      <c r="C72">
        <v>38</v>
      </c>
      <c r="D72">
        <v>2257</v>
      </c>
      <c r="E72">
        <v>7.5724232068696025E-53</v>
      </c>
      <c r="F72">
        <v>0.13164143059942024</v>
      </c>
      <c r="G72">
        <v>-0.2796825573619669</v>
      </c>
      <c r="H72">
        <v>0.11803569582023794</v>
      </c>
      <c r="I72">
        <v>1.7898169796731672E-2</v>
      </c>
      <c r="J72">
        <v>7.4915464643627563E-4</v>
      </c>
      <c r="K72">
        <v>7.3958491094930305E-5</v>
      </c>
      <c r="L72">
        <v>0.59669892377310141</v>
      </c>
      <c r="M72">
        <v>7.016583774972443E-2</v>
      </c>
      <c r="N72">
        <v>2.9531251723689937E-3</v>
      </c>
      <c r="O72">
        <v>8.9918287884979464E-2</v>
      </c>
      <c r="P72">
        <v>0.46571281028729339</v>
      </c>
      <c r="Q72">
        <v>0.7707859661075912</v>
      </c>
      <c r="R72">
        <v>0.51238520609380189</v>
      </c>
      <c r="S72">
        <v>0.82195289567834584</v>
      </c>
      <c r="T72">
        <v>7.1284266539293803E-2</v>
      </c>
      <c r="U72">
        <v>0.72648560294625941</v>
      </c>
      <c r="V72">
        <v>0.10066409470530102</v>
      </c>
      <c r="Y72">
        <v>1.5561555525492142E-4</v>
      </c>
      <c r="Z72">
        <v>1.7746092000240589E-3</v>
      </c>
      <c r="AA72">
        <v>1.1481362944117742E-18</v>
      </c>
      <c r="AB72">
        <v>0.92217299582960699</v>
      </c>
      <c r="AC72">
        <v>3.4156493122129326E-4</v>
      </c>
      <c r="AD72">
        <v>5.7207726333721861E-3</v>
      </c>
      <c r="AE72">
        <v>0.37170716168681206</v>
      </c>
      <c r="AF72">
        <v>3.9366551674087396E-4</v>
      </c>
      <c r="AG72">
        <v>0.83711926507033629</v>
      </c>
      <c r="AH72">
        <v>0.19178106047939958</v>
      </c>
      <c r="AI72">
        <v>9.8295140563697565E-12</v>
      </c>
    </row>
    <row r="73" spans="1:37">
      <c r="A73" s="2" t="s">
        <v>72</v>
      </c>
      <c r="B73" s="2" t="s">
        <v>112</v>
      </c>
      <c r="C73">
        <v>11</v>
      </c>
      <c r="D73">
        <v>9116</v>
      </c>
      <c r="E73">
        <v>0</v>
      </c>
      <c r="F73">
        <v>0.41938981130524933</v>
      </c>
      <c r="G73">
        <v>1.0430992932240264</v>
      </c>
      <c r="H73">
        <v>1.0666334189558827E-2</v>
      </c>
      <c r="I73">
        <v>0</v>
      </c>
      <c r="J73">
        <v>2.1209970628800436E-4</v>
      </c>
      <c r="K73">
        <v>4.3541426784691403E-2</v>
      </c>
      <c r="L73">
        <v>2.5032804802511844E-10</v>
      </c>
      <c r="M73">
        <v>0.77292890421014526</v>
      </c>
      <c r="N73">
        <v>0.2919598228077005</v>
      </c>
      <c r="O73">
        <v>0.90066689972976921</v>
      </c>
      <c r="P73">
        <v>0.98444767959581025</v>
      </c>
      <c r="Q73">
        <v>0.43299286370103562</v>
      </c>
      <c r="R73">
        <v>0.78758506099777359</v>
      </c>
      <c r="S73">
        <v>8.4523215867097914E-10</v>
      </c>
      <c r="T73">
        <v>0.39637043621160839</v>
      </c>
      <c r="U73">
        <v>0.44301525042973955</v>
      </c>
      <c r="V73">
        <v>2.8251154518212709E-3</v>
      </c>
      <c r="Y73">
        <v>4.1498730555352796E-3</v>
      </c>
      <c r="Z73">
        <v>1.0273307655133267E-3</v>
      </c>
      <c r="AA73">
        <v>4.5147863145500075E-72</v>
      </c>
      <c r="AB73">
        <v>1.876013114708476E-3</v>
      </c>
      <c r="AC73">
        <v>3.289599953757845E-6</v>
      </c>
      <c r="AD73">
        <v>6.6299437092560132E-13</v>
      </c>
      <c r="AE73">
        <v>1.6444120160938845E-3</v>
      </c>
      <c r="AF73">
        <v>7.5267696116054042E-19</v>
      </c>
      <c r="AG73">
        <v>0.23171882866717652</v>
      </c>
      <c r="AH73">
        <v>3.830537830922752E-37</v>
      </c>
      <c r="AI73">
        <v>0.1263275125112755</v>
      </c>
      <c r="AJ73">
        <v>4.1528381210245713E-4</v>
      </c>
      <c r="AK73">
        <v>4.8539116336445535E-6</v>
      </c>
    </row>
    <row r="74" spans="1:37">
      <c r="A74" s="2" t="s">
        <v>73</v>
      </c>
      <c r="B74" s="2" t="s">
        <v>112</v>
      </c>
      <c r="C74">
        <v>32</v>
      </c>
      <c r="D74">
        <v>8023</v>
      </c>
      <c r="E74">
        <v>4.0807452383486866E-168</v>
      </c>
      <c r="F74">
        <v>0.10330819071423214</v>
      </c>
      <c r="G74">
        <v>6.9726980121198226E-2</v>
      </c>
      <c r="H74">
        <v>4.3864712555146075E-2</v>
      </c>
      <c r="I74">
        <v>0.11196642854987471</v>
      </c>
      <c r="J74">
        <v>0.53222934458486093</v>
      </c>
      <c r="K74">
        <v>1.5787637696662883E-7</v>
      </c>
      <c r="L74">
        <v>0.76656531258482064</v>
      </c>
      <c r="M74">
        <v>0.14594954471303612</v>
      </c>
      <c r="N74">
        <v>7.0970417822054399E-10</v>
      </c>
      <c r="O74">
        <v>7.0290807323121568E-2</v>
      </c>
      <c r="P74">
        <v>0.59775110711282786</v>
      </c>
      <c r="Q74">
        <v>0.36988401506467627</v>
      </c>
      <c r="R74">
        <v>9.2140515902500233E-3</v>
      </c>
      <c r="S74">
        <v>2.5461994005656844E-9</v>
      </c>
      <c r="T74">
        <v>0.21018933786715921</v>
      </c>
      <c r="U74">
        <v>0.41124455369929935</v>
      </c>
      <c r="V74">
        <v>0.74801554933738945</v>
      </c>
      <c r="Y74">
        <v>2.4772022075972212E-7</v>
      </c>
      <c r="Z74">
        <v>1.5945084089947863E-4</v>
      </c>
      <c r="AA74">
        <v>1.1014098043794886E-4</v>
      </c>
      <c r="AB74">
        <v>0.10242676693825548</v>
      </c>
      <c r="AC74">
        <v>8.110799357225666E-20</v>
      </c>
      <c r="AD74">
        <v>0.26013007491359719</v>
      </c>
      <c r="AE74">
        <v>2.5012321475741246E-6</v>
      </c>
      <c r="AF74">
        <v>1.0881268557152956E-4</v>
      </c>
      <c r="AG74">
        <v>1.4246175564397595E-23</v>
      </c>
      <c r="AH74">
        <v>6.5970059006854543E-7</v>
      </c>
      <c r="AI74">
        <v>4.2590545542972304E-11</v>
      </c>
      <c r="AJ74">
        <v>2.3927036584864904E-51</v>
      </c>
    </row>
    <row r="75" spans="1:37">
      <c r="A75" s="2" t="s">
        <v>74</v>
      </c>
      <c r="B75" s="2" t="s">
        <v>112</v>
      </c>
      <c r="C75">
        <v>21</v>
      </c>
      <c r="D75">
        <v>2025</v>
      </c>
      <c r="E75">
        <v>1.8095934602364086E-80</v>
      </c>
      <c r="F75">
        <v>0.19983888731847521</v>
      </c>
      <c r="G75">
        <v>0.80083265673205029</v>
      </c>
      <c r="H75">
        <v>4.0587383248018513E-2</v>
      </c>
      <c r="I75">
        <v>2.5932131669163016E-79</v>
      </c>
      <c r="J75">
        <v>0.21844678309211141</v>
      </c>
      <c r="K75">
        <v>5.7125621864520505E-6</v>
      </c>
      <c r="L75">
        <v>2.3905246088229894E-2</v>
      </c>
      <c r="M75">
        <v>9.0072404212717228E-2</v>
      </c>
      <c r="N75">
        <v>0.89772234725806954</v>
      </c>
      <c r="O75">
        <v>0.68129811084760961</v>
      </c>
      <c r="P75">
        <v>0.51639453626048271</v>
      </c>
      <c r="Q75">
        <v>0.39023215627999686</v>
      </c>
      <c r="R75">
        <v>7.9688091980924004E-3</v>
      </c>
      <c r="S75">
        <v>0.87383459721981294</v>
      </c>
      <c r="T75">
        <v>0.18256841591471273</v>
      </c>
      <c r="U75">
        <v>2.077175106053053E-2</v>
      </c>
      <c r="V75">
        <v>0.45886264259455178</v>
      </c>
      <c r="Y75">
        <v>0.1252971577020231</v>
      </c>
      <c r="Z75">
        <v>0.38069360627899484</v>
      </c>
      <c r="AA75">
        <v>0.16408640075209624</v>
      </c>
      <c r="AC75">
        <v>1.0552859892330823E-42</v>
      </c>
      <c r="AD75">
        <v>2.6684706550136893E-2</v>
      </c>
      <c r="AE75">
        <v>0.6010979906857512</v>
      </c>
      <c r="AF75">
        <v>7.3129827263755193E-2</v>
      </c>
      <c r="AG75">
        <v>0.62954099957561493</v>
      </c>
      <c r="AH75">
        <v>6.797291641857224E-7</v>
      </c>
      <c r="AI75">
        <v>2.6952164797735073E-2</v>
      </c>
    </row>
    <row r="76" spans="1:37">
      <c r="A76" s="2" t="s">
        <v>75</v>
      </c>
      <c r="B76" s="2" t="s">
        <v>112</v>
      </c>
      <c r="C76">
        <v>39</v>
      </c>
      <c r="D76">
        <v>1477</v>
      </c>
      <c r="E76">
        <v>1.0402691351798431E-128</v>
      </c>
      <c r="F76">
        <v>0.36976292830549917</v>
      </c>
      <c r="G76">
        <v>0.8603588074908326</v>
      </c>
      <c r="H76">
        <v>5.7231184140571892E-2</v>
      </c>
      <c r="I76">
        <v>1.4234361113610632E-47</v>
      </c>
      <c r="J76">
        <v>5.5754053342511371E-2</v>
      </c>
      <c r="K76">
        <v>0.41572107138639802</v>
      </c>
      <c r="L76">
        <v>0.38498792116699254</v>
      </c>
      <c r="M76">
        <v>0.53346446201771003</v>
      </c>
      <c r="N76">
        <v>0.87149388918467752</v>
      </c>
      <c r="O76">
        <v>6.6185214233821107E-2</v>
      </c>
      <c r="P76">
        <v>0.81643727995450843</v>
      </c>
      <c r="Q76">
        <v>0.78858913449319645</v>
      </c>
      <c r="R76">
        <v>0.91238695104660472</v>
      </c>
      <c r="S76">
        <v>8.1571724920988201E-2</v>
      </c>
      <c r="T76">
        <v>0.47842397453203045</v>
      </c>
      <c r="U76">
        <v>0.20184990930181212</v>
      </c>
      <c r="V76">
        <v>0.12860919284672689</v>
      </c>
      <c r="Y76">
        <v>5.9725662102294557E-3</v>
      </c>
      <c r="Z76">
        <v>4.6191364865740091E-5</v>
      </c>
      <c r="AA76">
        <v>0.32271192760007184</v>
      </c>
      <c r="AB76">
        <v>0.94752609371166174</v>
      </c>
      <c r="AC76">
        <v>0.27913815516614482</v>
      </c>
      <c r="AE76">
        <v>2.5276983034866946E-2</v>
      </c>
      <c r="AF76">
        <v>1.2114373770030256E-9</v>
      </c>
      <c r="AG76">
        <v>4.3154092584612733E-3</v>
      </c>
      <c r="AI76">
        <v>4.1377830629895182E-2</v>
      </c>
    </row>
    <row r="77" spans="1:37">
      <c r="A77" s="2" t="s">
        <v>76</v>
      </c>
      <c r="B77" s="2" t="s">
        <v>112</v>
      </c>
      <c r="C77">
        <v>21</v>
      </c>
      <c r="D77">
        <v>8893</v>
      </c>
      <c r="E77">
        <v>0</v>
      </c>
      <c r="F77">
        <v>0.22346192654869979</v>
      </c>
      <c r="G77">
        <v>-1.4404888683321283E-2</v>
      </c>
      <c r="H77">
        <v>4.1111506328509927E-2</v>
      </c>
      <c r="I77">
        <v>0.72605749562080879</v>
      </c>
      <c r="J77">
        <v>8.5133022933410584E-3</v>
      </c>
      <c r="K77">
        <v>6.0265430259956772E-36</v>
      </c>
      <c r="L77">
        <v>1.6273722467328985E-5</v>
      </c>
      <c r="M77">
        <v>0.19539870193649678</v>
      </c>
      <c r="N77">
        <v>3.4071897819838316E-3</v>
      </c>
      <c r="O77">
        <v>6.1367213856524359E-4</v>
      </c>
      <c r="P77">
        <v>0.34037414606452965</v>
      </c>
      <c r="Q77">
        <v>0.31885792556198389</v>
      </c>
      <c r="R77">
        <v>0.19917711533820015</v>
      </c>
      <c r="S77">
        <v>3.1620907229139694E-3</v>
      </c>
      <c r="T77">
        <v>1.4924762153864721E-2</v>
      </c>
      <c r="U77">
        <v>2.8202692154183512E-5</v>
      </c>
      <c r="V77">
        <v>0.25805727263812517</v>
      </c>
      <c r="Y77">
        <v>0.9296131916955831</v>
      </c>
      <c r="Z77">
        <v>2.3588675081189397E-5</v>
      </c>
      <c r="AA77">
        <v>0.2641873431740086</v>
      </c>
      <c r="AB77">
        <v>1.0330394571851415E-2</v>
      </c>
      <c r="AC77">
        <v>4.6000288192227755E-2</v>
      </c>
      <c r="AD77">
        <v>8.644963194397521E-3</v>
      </c>
      <c r="AE77">
        <v>7.0699920602200161E-27</v>
      </c>
      <c r="AF77">
        <v>7.0228511695014803E-2</v>
      </c>
      <c r="AG77">
        <v>0.49643326406619781</v>
      </c>
      <c r="AH77">
        <v>5.9916839724274257E-4</v>
      </c>
      <c r="AI77">
        <v>1.4291079987607883E-113</v>
      </c>
      <c r="AJ77">
        <v>7.5090954547135923E-286</v>
      </c>
    </row>
    <row r="78" spans="1:37">
      <c r="A78" s="2" t="s">
        <v>77</v>
      </c>
      <c r="B78" s="2" t="s">
        <v>112</v>
      </c>
      <c r="C78">
        <v>23</v>
      </c>
      <c r="D78">
        <v>5939</v>
      </c>
      <c r="E78">
        <v>3.6421496620094129E-264</v>
      </c>
      <c r="F78">
        <v>0.20043093293961822</v>
      </c>
      <c r="G78">
        <v>0.18762532912058238</v>
      </c>
      <c r="H78">
        <v>5.7665360619225239E-2</v>
      </c>
      <c r="I78">
        <v>1.1455615319951003E-3</v>
      </c>
      <c r="J78">
        <v>2.293388123354001E-3</v>
      </c>
      <c r="K78">
        <v>2.8164366619821669E-3</v>
      </c>
      <c r="L78">
        <v>2.1536844160986827E-2</v>
      </c>
      <c r="M78">
        <v>0.90494329974150989</v>
      </c>
      <c r="N78">
        <v>2.5860309704390471E-2</v>
      </c>
      <c r="O78">
        <v>0.15322151623236036</v>
      </c>
      <c r="P78">
        <v>0.15375400792561211</v>
      </c>
      <c r="Q78">
        <v>0.27299465862591077</v>
      </c>
      <c r="R78">
        <v>0.40498378973632287</v>
      </c>
      <c r="S78">
        <v>3.2866566277742536E-34</v>
      </c>
      <c r="T78">
        <v>1.0686883089616268E-5</v>
      </c>
      <c r="U78">
        <v>0.60192955425391159</v>
      </c>
      <c r="V78">
        <v>0.61492223836393201</v>
      </c>
      <c r="Y78">
        <v>1.8678762641256336E-16</v>
      </c>
      <c r="Z78">
        <v>5.6904735419203593E-2</v>
      </c>
      <c r="AA78">
        <v>6.5661390790242854E-17</v>
      </c>
      <c r="AB78">
        <v>0.2540525348766256</v>
      </c>
      <c r="AC78">
        <v>3.9087381899138567E-2</v>
      </c>
      <c r="AD78">
        <v>4.0614710079810878E-4</v>
      </c>
      <c r="AE78">
        <v>1.0678783824292272E-20</v>
      </c>
      <c r="AF78">
        <v>1.133507537513725E-6</v>
      </c>
      <c r="AG78">
        <v>0.30137947110216634</v>
      </c>
      <c r="AH78">
        <v>2.4685445317407867E-8</v>
      </c>
      <c r="AI78">
        <v>9.989728474085832E-14</v>
      </c>
      <c r="AJ78">
        <v>1.4726296173550907E-58</v>
      </c>
    </row>
    <row r="79" spans="1:37">
      <c r="A79" s="2" t="s">
        <v>78</v>
      </c>
      <c r="B79" s="2" t="s">
        <v>112</v>
      </c>
      <c r="C79">
        <v>19</v>
      </c>
      <c r="D79">
        <v>4838</v>
      </c>
      <c r="E79">
        <v>1.4684016573425789E-284</v>
      </c>
      <c r="F79">
        <v>0.25513309159280573</v>
      </c>
      <c r="G79">
        <v>0.72797421285065655</v>
      </c>
      <c r="H79">
        <v>3.18861897251441E-2</v>
      </c>
      <c r="I79">
        <v>1.2753331365000495E-109</v>
      </c>
      <c r="J79">
        <v>0.18634107288073976</v>
      </c>
      <c r="K79">
        <v>1.9295070574716216E-19</v>
      </c>
      <c r="L79">
        <v>8.3651580544253252E-22</v>
      </c>
      <c r="M79">
        <v>2.3158686756250213E-5</v>
      </c>
      <c r="N79">
        <v>0.35784964670371766</v>
      </c>
      <c r="O79">
        <v>2.6795823640988627E-2</v>
      </c>
      <c r="P79">
        <v>5.3481916732789339E-3</v>
      </c>
      <c r="Q79">
        <v>0.34659984934759747</v>
      </c>
      <c r="R79">
        <v>0.16382417118106252</v>
      </c>
      <c r="S79">
        <v>3.164974846627866E-10</v>
      </c>
      <c r="T79">
        <v>1.1432407405312383E-4</v>
      </c>
      <c r="U79">
        <v>1.3601782961131326E-5</v>
      </c>
      <c r="V79">
        <v>0.25773403480610557</v>
      </c>
      <c r="Y79">
        <v>5.8818533977050003E-2</v>
      </c>
      <c r="Z79">
        <v>4.844492098561224E-2</v>
      </c>
      <c r="AA79">
        <v>4.6164469175590667E-2</v>
      </c>
      <c r="AB79">
        <v>5.2020857394176082E-6</v>
      </c>
      <c r="AC79">
        <v>2.9208831936639702E-4</v>
      </c>
      <c r="AD79">
        <v>8.6175020364603031E-9</v>
      </c>
      <c r="AE79">
        <v>0.2039901920928413</v>
      </c>
      <c r="AF79">
        <v>1.7632376753832482E-18</v>
      </c>
      <c r="AG79">
        <v>0.66657249684728215</v>
      </c>
      <c r="AH79">
        <v>2.405063164966258E-10</v>
      </c>
      <c r="AI79">
        <v>1.6301893822881917E-4</v>
      </c>
      <c r="AJ79">
        <v>9.3008844503734532E-27</v>
      </c>
    </row>
    <row r="80" spans="1:37">
      <c r="A80" s="2" t="s">
        <v>79</v>
      </c>
      <c r="B80" s="2" t="s">
        <v>112</v>
      </c>
      <c r="C80">
        <v>22</v>
      </c>
      <c r="D80">
        <v>2703</v>
      </c>
      <c r="E80">
        <v>3.2450081293517281E-99</v>
      </c>
      <c r="F80">
        <v>0.18252156416063559</v>
      </c>
      <c r="G80">
        <v>0.37216688450268226</v>
      </c>
      <c r="H80">
        <v>7.1483500776805958E-2</v>
      </c>
      <c r="I80">
        <v>2.0723753892881772E-7</v>
      </c>
      <c r="J80">
        <v>2.1546610020873989E-4</v>
      </c>
      <c r="K80">
        <v>1.5547204035713992E-5</v>
      </c>
      <c r="L80">
        <v>7.9461996258800821E-2</v>
      </c>
      <c r="M80">
        <v>0.90346002549611493</v>
      </c>
      <c r="N80">
        <v>0.63691532584685806</v>
      </c>
      <c r="O80">
        <v>4.1877493558575241E-5</v>
      </c>
      <c r="P80">
        <v>2.119962406701225E-2</v>
      </c>
      <c r="Q80">
        <v>0.40803076273670358</v>
      </c>
      <c r="R80">
        <v>2.0830110644728596E-2</v>
      </c>
      <c r="S80">
        <v>0.52117333210328409</v>
      </c>
      <c r="T80">
        <v>8.8159277924130919E-2</v>
      </c>
      <c r="U80">
        <v>0.24107377887277426</v>
      </c>
      <c r="V80">
        <v>7.4219884657273971E-2</v>
      </c>
      <c r="Y80">
        <v>5.4450540222438511E-7</v>
      </c>
      <c r="Z80">
        <v>0.46539955241674991</v>
      </c>
      <c r="AA80">
        <v>0.52941862613931856</v>
      </c>
      <c r="AB80">
        <v>0.48261028792788974</v>
      </c>
      <c r="AC80">
        <v>3.8911839624199779E-16</v>
      </c>
      <c r="AD80">
        <v>3.6904248483788561E-16</v>
      </c>
      <c r="AE80">
        <v>6.9456355587027584E-21</v>
      </c>
      <c r="AF80">
        <v>4.8639170807518709E-9</v>
      </c>
      <c r="AH80">
        <v>7.662025917696697E-27</v>
      </c>
      <c r="AI80">
        <v>6.3368361014519484E-6</v>
      </c>
      <c r="AK80">
        <v>0.2619144884065866</v>
      </c>
    </row>
    <row r="81" spans="1:37">
      <c r="A81" s="2" t="s">
        <v>80</v>
      </c>
      <c r="B81" s="2" t="s">
        <v>113</v>
      </c>
      <c r="C81">
        <v>21</v>
      </c>
      <c r="D81">
        <v>3</v>
      </c>
    </row>
    <row r="82" spans="1:37">
      <c r="A82" s="2" t="s">
        <v>81</v>
      </c>
      <c r="B82" s="2" t="s">
        <v>113</v>
      </c>
      <c r="C82">
        <v>1</v>
      </c>
      <c r="D82">
        <v>0</v>
      </c>
    </row>
    <row r="83" spans="1:37">
      <c r="A83" s="2" t="s">
        <v>82</v>
      </c>
      <c r="B83" s="2" t="s">
        <v>113</v>
      </c>
      <c r="C83">
        <v>16</v>
      </c>
      <c r="D83">
        <v>1</v>
      </c>
    </row>
    <row r="84" spans="1:37">
      <c r="A84" s="2" t="s">
        <v>83</v>
      </c>
      <c r="B84" s="2" t="s">
        <v>113</v>
      </c>
      <c r="C84">
        <v>3</v>
      </c>
      <c r="D84">
        <v>1</v>
      </c>
    </row>
    <row r="85" spans="1:37">
      <c r="A85" s="2" t="s">
        <v>84</v>
      </c>
      <c r="B85" s="2" t="s">
        <v>113</v>
      </c>
      <c r="C85">
        <v>2</v>
      </c>
      <c r="D85">
        <v>0</v>
      </c>
    </row>
    <row r="86" spans="1:37">
      <c r="A86" s="2" t="s">
        <v>85</v>
      </c>
      <c r="B86" s="2" t="s">
        <v>113</v>
      </c>
      <c r="C86">
        <v>6</v>
      </c>
      <c r="D86">
        <v>3</v>
      </c>
    </row>
    <row r="87" spans="1:37">
      <c r="A87" s="2" t="s">
        <v>86</v>
      </c>
      <c r="B87" s="2" t="s">
        <v>113</v>
      </c>
      <c r="C87">
        <v>24</v>
      </c>
      <c r="D87">
        <v>1</v>
      </c>
    </row>
    <row r="88" spans="1:37">
      <c r="A88" s="2" t="s">
        <v>87</v>
      </c>
      <c r="B88" s="2" t="s">
        <v>113</v>
      </c>
      <c r="C88">
        <v>3</v>
      </c>
      <c r="D88">
        <v>2014</v>
      </c>
      <c r="E88">
        <v>9.397457869637975E-84</v>
      </c>
      <c r="F88">
        <v>0.20712848001569972</v>
      </c>
      <c r="G88">
        <v>0.42169541721199605</v>
      </c>
      <c r="H88">
        <v>5.8054889593362725E-2</v>
      </c>
      <c r="I88">
        <v>5.3837210908438098E-13</v>
      </c>
      <c r="J88">
        <v>0.99785963875579942</v>
      </c>
      <c r="K88">
        <v>4.8976714621681607E-3</v>
      </c>
      <c r="L88">
        <v>0.5463112801089236</v>
      </c>
      <c r="M88">
        <v>1.6681532890189487E-2</v>
      </c>
      <c r="N88">
        <v>0.9463878944386509</v>
      </c>
      <c r="O88">
        <v>0.34427895588834534</v>
      </c>
      <c r="P88">
        <v>0.78080064891241152</v>
      </c>
      <c r="Q88">
        <v>0.40652654563192192</v>
      </c>
      <c r="R88">
        <v>0.36035383981390334</v>
      </c>
      <c r="S88">
        <v>0.12000377355993341</v>
      </c>
      <c r="T88">
        <v>0.85073062988494119</v>
      </c>
      <c r="U88">
        <v>3.502269316919835E-2</v>
      </c>
      <c r="V88">
        <v>0.29157369516081388</v>
      </c>
      <c r="Y88">
        <v>9.2319639046685338E-3</v>
      </c>
      <c r="Z88">
        <v>4.6746530776910593E-3</v>
      </c>
      <c r="AA88">
        <v>2.0743967607517624E-3</v>
      </c>
      <c r="AC88">
        <v>3.2607360652952642E-3</v>
      </c>
      <c r="AD88">
        <v>2.1228909844220961E-2</v>
      </c>
      <c r="AE88">
        <v>1.8737284252964769E-20</v>
      </c>
      <c r="AF88">
        <v>3.3044298994249926E-3</v>
      </c>
      <c r="AG88">
        <v>8.8247289363972622E-37</v>
      </c>
      <c r="AI88">
        <v>1.1680363408438593E-6</v>
      </c>
      <c r="AK88">
        <v>7.9892698911104553E-28</v>
      </c>
    </row>
    <row r="89" spans="1:37">
      <c r="A89" s="2" t="s">
        <v>88</v>
      </c>
      <c r="B89" s="2" t="s">
        <v>113</v>
      </c>
      <c r="C89">
        <v>3</v>
      </c>
      <c r="D89">
        <v>3103</v>
      </c>
      <c r="E89">
        <v>2.9177995676576654E-80</v>
      </c>
      <c r="F89">
        <v>0.13661546367583999</v>
      </c>
      <c r="G89">
        <v>0.18949355076306459</v>
      </c>
      <c r="H89">
        <v>5.492376258365958E-2</v>
      </c>
      <c r="I89">
        <v>5.6788501042518466E-4</v>
      </c>
      <c r="J89">
        <v>2.812498240575007E-3</v>
      </c>
      <c r="K89">
        <v>1.5269965369748128E-10</v>
      </c>
      <c r="L89">
        <v>1.7045835732329325E-10</v>
      </c>
      <c r="M89">
        <v>5.4970448643515608E-4</v>
      </c>
      <c r="N89">
        <v>0.73140042797358162</v>
      </c>
      <c r="O89">
        <v>0.53714843894777231</v>
      </c>
      <c r="P89">
        <v>4.7435396864077113E-2</v>
      </c>
      <c r="Q89">
        <v>0.55777751406501608</v>
      </c>
      <c r="R89">
        <v>0.67213996936942544</v>
      </c>
      <c r="S89">
        <v>1.1183603504206063E-3</v>
      </c>
      <c r="T89">
        <v>3.0562890404147627E-2</v>
      </c>
      <c r="U89">
        <v>1.6579041994144191E-10</v>
      </c>
      <c r="V89">
        <v>1.3133279684069611E-2</v>
      </c>
      <c r="Y89">
        <v>0.16588928328136554</v>
      </c>
      <c r="Z89">
        <v>9.3871998055316985E-2</v>
      </c>
      <c r="AA89">
        <v>4.5823320615422081E-5</v>
      </c>
      <c r="AB89">
        <v>0.1858656668124854</v>
      </c>
      <c r="AC89">
        <v>0.83843362937197907</v>
      </c>
      <c r="AD89">
        <v>4.7710561190381691E-13</v>
      </c>
      <c r="AE89">
        <v>0.1665818429158189</v>
      </c>
      <c r="AF89">
        <v>5.776769680544766E-2</v>
      </c>
      <c r="AG89">
        <v>0.60756741294161243</v>
      </c>
      <c r="AH89">
        <v>2.933494303320327E-41</v>
      </c>
      <c r="AI89">
        <v>1.0302943202349817E-4</v>
      </c>
      <c r="AJ89">
        <v>0.93452033200150553</v>
      </c>
    </row>
    <row r="90" spans="1:37">
      <c r="A90" s="2" t="s">
        <v>89</v>
      </c>
      <c r="B90" s="2" t="s">
        <v>89</v>
      </c>
      <c r="C90">
        <v>291</v>
      </c>
      <c r="D90">
        <v>39</v>
      </c>
      <c r="E90">
        <v>5.7775384950095144E-5</v>
      </c>
      <c r="F90">
        <v>0.80122014046333112</v>
      </c>
      <c r="G90">
        <v>0.64748104754868763</v>
      </c>
      <c r="H90">
        <v>0.10098469479860359</v>
      </c>
      <c r="I90">
        <v>7.7163221202526937E-5</v>
      </c>
      <c r="J90">
        <v>0.99311419282453406</v>
      </c>
      <c r="K90">
        <v>0.32517448642967595</v>
      </c>
      <c r="L90">
        <v>4.6784845184327352E-3</v>
      </c>
      <c r="M90">
        <v>9.8208080876575093E-2</v>
      </c>
      <c r="N90">
        <v>0.89041800765406265</v>
      </c>
      <c r="O90">
        <v>0.98093354187678639</v>
      </c>
      <c r="Q90">
        <v>0.31747489874173673</v>
      </c>
      <c r="S90">
        <v>0.11219154747425003</v>
      </c>
      <c r="T90">
        <v>4.6657725638827439E-2</v>
      </c>
      <c r="U90">
        <v>0.25263263200359642</v>
      </c>
      <c r="Y90">
        <v>6.353553729074605E-3</v>
      </c>
      <c r="Z90">
        <v>0.11456324767331681</v>
      </c>
      <c r="AC90">
        <v>8.0271379053929483E-3</v>
      </c>
      <c r="AE90">
        <v>1.1189497486174017E-2</v>
      </c>
      <c r="AI90">
        <v>3.5785535921143835E-2</v>
      </c>
    </row>
    <row r="91" spans="1:37">
      <c r="A91" s="2" t="s">
        <v>90</v>
      </c>
      <c r="B91" s="2" t="s">
        <v>114</v>
      </c>
      <c r="C91">
        <v>8</v>
      </c>
      <c r="D91">
        <v>6770</v>
      </c>
      <c r="E91">
        <v>0</v>
      </c>
      <c r="F91">
        <v>0.40181002534732591</v>
      </c>
      <c r="G91">
        <v>0.59456341201675</v>
      </c>
      <c r="H91">
        <v>2.2819895737847446E-2</v>
      </c>
      <c r="I91">
        <v>1.1383687924472748E-142</v>
      </c>
      <c r="J91">
        <v>0.25550497755634816</v>
      </c>
      <c r="K91">
        <v>1.4560756452401282E-2</v>
      </c>
      <c r="L91">
        <v>0.46748138297471609</v>
      </c>
      <c r="M91">
        <v>0.71525286257265575</v>
      </c>
      <c r="N91">
        <v>2.1559417260027126E-2</v>
      </c>
      <c r="O91">
        <v>6.8388465472046932E-36</v>
      </c>
      <c r="P91">
        <v>6.0280019788821158E-2</v>
      </c>
      <c r="Q91">
        <v>0.99803695626868372</v>
      </c>
      <c r="R91">
        <v>2.3182244071183182E-2</v>
      </c>
      <c r="S91">
        <v>1.7859708905045763E-18</v>
      </c>
      <c r="T91">
        <v>0.60103977388753493</v>
      </c>
      <c r="U91">
        <v>0.32081145934102462</v>
      </c>
      <c r="V91">
        <v>0.94831044854270052</v>
      </c>
      <c r="Y91">
        <v>0.34751286105204804</v>
      </c>
      <c r="Z91">
        <v>0.20735469952983088</v>
      </c>
      <c r="AA91">
        <v>2.1241058755781804E-7</v>
      </c>
      <c r="AB91">
        <v>0.97886429040301726</v>
      </c>
      <c r="AC91">
        <v>1.6739260006940965E-12</v>
      </c>
      <c r="AD91">
        <v>0.19563114166724238</v>
      </c>
      <c r="AE91">
        <v>4.5269139885170291E-3</v>
      </c>
      <c r="AF91">
        <v>1.0976024921665506E-3</v>
      </c>
      <c r="AG91">
        <v>1.1053362978828065E-14</v>
      </c>
      <c r="AH91">
        <v>2.2568384311614315E-10</v>
      </c>
      <c r="AI91">
        <v>5.8231898640836693E-2</v>
      </c>
      <c r="AJ91">
        <v>0</v>
      </c>
      <c r="AK91">
        <v>1.2793423213987502E-4</v>
      </c>
    </row>
    <row r="92" spans="1:37">
      <c r="A92" s="2" t="s">
        <v>91</v>
      </c>
      <c r="B92" s="2" t="s">
        <v>114</v>
      </c>
      <c r="C92">
        <v>71</v>
      </c>
      <c r="D92">
        <v>9213</v>
      </c>
      <c r="E92">
        <v>0</v>
      </c>
      <c r="F92">
        <v>0.19452578636985129</v>
      </c>
      <c r="G92">
        <v>0.3275699838763827</v>
      </c>
      <c r="H92">
        <v>2.8405915243103229E-2</v>
      </c>
      <c r="I92">
        <v>1.4807706802801437E-30</v>
      </c>
      <c r="J92">
        <v>1.1610087223329885E-7</v>
      </c>
      <c r="K92">
        <v>0.2611506516524843</v>
      </c>
      <c r="L92">
        <v>1.6458641063323325E-2</v>
      </c>
      <c r="M92">
        <v>5.0928017191534793E-4</v>
      </c>
      <c r="N92">
        <v>3.1593302059394153E-2</v>
      </c>
      <c r="O92">
        <v>2.5633190415139354E-17</v>
      </c>
      <c r="P92">
        <v>0.42384117064313331</v>
      </c>
      <c r="Q92">
        <v>0.36547693489193633</v>
      </c>
      <c r="R92">
        <v>4.7805970290072476E-9</v>
      </c>
      <c r="S92">
        <v>4.1572177412493385E-17</v>
      </c>
      <c r="T92">
        <v>0.2925460430512995</v>
      </c>
      <c r="U92">
        <v>2.802458742684025E-4</v>
      </c>
      <c r="V92">
        <v>0.50190422536225143</v>
      </c>
      <c r="Y92">
        <v>8.4915382954891649E-2</v>
      </c>
      <c r="Z92">
        <v>0.29059369570279991</v>
      </c>
      <c r="AA92">
        <v>1.4859155659425107E-7</v>
      </c>
      <c r="AB92">
        <v>0.64365199756417524</v>
      </c>
      <c r="AC92">
        <v>9.4285316680968401E-2</v>
      </c>
      <c r="AD92">
        <v>6.731145880199487E-52</v>
      </c>
      <c r="AE92">
        <v>2.2487455643521339E-36</v>
      </c>
      <c r="AF92">
        <v>5.2109130952469647E-12</v>
      </c>
      <c r="AG92">
        <v>1.0904781575283375E-43</v>
      </c>
      <c r="AH92">
        <v>1.8992889049324947E-31</v>
      </c>
      <c r="AI92">
        <v>1.1327778149125885E-9</v>
      </c>
      <c r="AJ92">
        <v>3.92048906030649E-99</v>
      </c>
    </row>
    <row r="93" spans="1:37">
      <c r="A93" s="2" t="s">
        <v>92</v>
      </c>
      <c r="B93" s="2" t="s">
        <v>114</v>
      </c>
      <c r="C93">
        <v>33</v>
      </c>
      <c r="D93">
        <v>9527</v>
      </c>
      <c r="E93">
        <v>1.4132395800835423E-263</v>
      </c>
      <c r="F93">
        <v>0.13016645057294363</v>
      </c>
      <c r="G93">
        <v>-0.31208973279449287</v>
      </c>
      <c r="H93">
        <v>3.8597054470120976E-2</v>
      </c>
      <c r="I93">
        <v>6.9287695563019523E-16</v>
      </c>
      <c r="J93">
        <v>0.82862942525943217</v>
      </c>
      <c r="K93">
        <v>0.11335962675039057</v>
      </c>
      <c r="L93">
        <v>1.234862027293044E-8</v>
      </c>
      <c r="M93">
        <v>7.1869079566134961E-2</v>
      </c>
      <c r="N93">
        <v>1.9954168507717461E-11</v>
      </c>
      <c r="O93">
        <v>2.8778178138915881E-9</v>
      </c>
      <c r="P93">
        <v>7.1152237935601548E-2</v>
      </c>
      <c r="Q93">
        <v>0.52284591056788587</v>
      </c>
      <c r="R93">
        <v>0.96344527937413904</v>
      </c>
      <c r="S93">
        <v>0.80780325007243881</v>
      </c>
      <c r="T93">
        <v>0.20357925276462774</v>
      </c>
      <c r="U93">
        <v>0.68947109013619967</v>
      </c>
      <c r="V93">
        <v>0.28056369563157402</v>
      </c>
      <c r="Y93">
        <v>0.55662678570842017</v>
      </c>
      <c r="Z93">
        <v>0.3574340502675013</v>
      </c>
      <c r="AA93">
        <v>0.48660922645093985</v>
      </c>
      <c r="AB93">
        <v>6.6387549932970399E-2</v>
      </c>
      <c r="AC93">
        <v>1.81639024761628E-7</v>
      </c>
      <c r="AD93">
        <v>0.15459898311530318</v>
      </c>
      <c r="AE93">
        <v>8.7778822775434168E-14</v>
      </c>
      <c r="AF93">
        <v>0.98230742057144049</v>
      </c>
      <c r="AG93">
        <v>1.5183790202903496E-5</v>
      </c>
      <c r="AH93">
        <v>1.5640461234825845E-45</v>
      </c>
      <c r="AI93">
        <v>8.3972932830937039E-25</v>
      </c>
      <c r="AJ93">
        <v>3.4967134959265123E-49</v>
      </c>
      <c r="AK93">
        <v>2.0390308643702485E-150</v>
      </c>
    </row>
    <row r="94" spans="1:37">
      <c r="A94" s="2" t="s">
        <v>93</v>
      </c>
      <c r="B94" s="2" t="s">
        <v>114</v>
      </c>
      <c r="C94">
        <v>25</v>
      </c>
      <c r="D94">
        <v>9015</v>
      </c>
      <c r="E94">
        <v>0</v>
      </c>
      <c r="F94">
        <v>0.44854987312707362</v>
      </c>
      <c r="G94">
        <v>0.31950332844607404</v>
      </c>
      <c r="H94">
        <v>2.1482959893496995E-2</v>
      </c>
      <c r="I94">
        <v>1.9231758619146705E-49</v>
      </c>
      <c r="J94">
        <v>0.51954439371700079</v>
      </c>
      <c r="K94">
        <v>2.807240820565261E-3</v>
      </c>
      <c r="L94">
        <v>9.2930821922170088E-5</v>
      </c>
      <c r="M94">
        <v>1.7373089711883283E-2</v>
      </c>
      <c r="N94">
        <v>0.93489405200152476</v>
      </c>
      <c r="O94">
        <v>1.7649096641774315E-13</v>
      </c>
      <c r="P94">
        <v>0.57734643136123875</v>
      </c>
      <c r="Q94">
        <v>0.40527375296221368</v>
      </c>
      <c r="R94">
        <v>4.6623734083216337E-2</v>
      </c>
      <c r="S94">
        <v>4.9037286936436449E-2</v>
      </c>
      <c r="T94">
        <v>0.52656143446032155</v>
      </c>
      <c r="U94">
        <v>9.0172628027895808E-4</v>
      </c>
      <c r="V94">
        <v>0.6425882077096059</v>
      </c>
      <c r="Y94">
        <v>1.7965564805357172E-4</v>
      </c>
      <c r="Z94">
        <v>0.35519418538930825</v>
      </c>
      <c r="AA94">
        <v>0.91389995334038854</v>
      </c>
      <c r="AB94">
        <v>3.7659633252124833E-2</v>
      </c>
      <c r="AC94">
        <v>2.2689588064045901E-2</v>
      </c>
      <c r="AD94">
        <v>0.98512104470311945</v>
      </c>
      <c r="AE94">
        <v>1.802679224060596E-9</v>
      </c>
      <c r="AF94">
        <v>1.9339667449133689E-4</v>
      </c>
      <c r="AG94">
        <v>1.8927206035564987E-16</v>
      </c>
      <c r="AH94">
        <v>1.2700529845209855E-14</v>
      </c>
      <c r="AI94">
        <v>0.10162893892866909</v>
      </c>
      <c r="AJ94">
        <v>0.21983877659392048</v>
      </c>
      <c r="AK94">
        <v>0</v>
      </c>
    </row>
    <row r="95" spans="1:37">
      <c r="A95" s="2" t="s">
        <v>94</v>
      </c>
      <c r="B95" s="2" t="s">
        <v>114</v>
      </c>
      <c r="C95">
        <v>26</v>
      </c>
      <c r="D95">
        <v>6635</v>
      </c>
      <c r="E95">
        <v>0</v>
      </c>
      <c r="F95">
        <v>0.58062854034085909</v>
      </c>
      <c r="G95">
        <v>0.87258923946110722</v>
      </c>
      <c r="H95">
        <v>2.5041855687422804E-2</v>
      </c>
      <c r="I95">
        <v>2.2718530517090125E-244</v>
      </c>
      <c r="J95">
        <v>0.6648606797072919</v>
      </c>
      <c r="K95">
        <v>0.75208847802783407</v>
      </c>
      <c r="L95">
        <v>0.11476158730485753</v>
      </c>
      <c r="M95">
        <v>5.7598016001426312E-2</v>
      </c>
      <c r="N95">
        <v>0.39262170088813508</v>
      </c>
      <c r="O95">
        <v>1.6537547143982919E-9</v>
      </c>
      <c r="P95">
        <v>1.7501243743402832E-2</v>
      </c>
      <c r="Q95">
        <v>0.80386055010042612</v>
      </c>
      <c r="R95">
        <v>0.66431764908108204</v>
      </c>
      <c r="S95">
        <v>4.0541406597324151E-2</v>
      </c>
      <c r="T95">
        <v>0.593369762194498</v>
      </c>
      <c r="U95">
        <v>7.1644456215433541E-2</v>
      </c>
      <c r="V95">
        <v>0.54156693788315746</v>
      </c>
      <c r="Y95">
        <v>3.0886339211694831E-2</v>
      </c>
      <c r="Z95">
        <v>1.6422884989045677E-2</v>
      </c>
      <c r="AA95">
        <v>0.81416301777553501</v>
      </c>
      <c r="AB95">
        <v>0.4217036133306552</v>
      </c>
      <c r="AC95">
        <v>1.2635223198561834E-4</v>
      </c>
      <c r="AD95">
        <v>0.34332880301951296</v>
      </c>
      <c r="AE95">
        <v>0.18846760983371014</v>
      </c>
      <c r="AF95">
        <v>2.1737113283271285E-5</v>
      </c>
      <c r="AG95">
        <v>0.20342483912262455</v>
      </c>
      <c r="AH95">
        <v>1.5008833715612497E-2</v>
      </c>
      <c r="AI95">
        <v>2.1638131511198614E-10</v>
      </c>
    </row>
    <row r="96" spans="1:37">
      <c r="A96" s="2" t="s">
        <v>95</v>
      </c>
      <c r="B96" s="2" t="s">
        <v>114</v>
      </c>
      <c r="C96">
        <v>19</v>
      </c>
      <c r="D96">
        <v>9184</v>
      </c>
      <c r="E96">
        <v>1.1084886102510138E-71</v>
      </c>
      <c r="F96">
        <v>4.3931549399723546E-2</v>
      </c>
      <c r="G96">
        <v>-0.72768155375203813</v>
      </c>
      <c r="H96">
        <v>5.6527866149482908E-2</v>
      </c>
      <c r="I96">
        <v>1.3525618185874216E-37</v>
      </c>
      <c r="J96">
        <v>0.94356575569859924</v>
      </c>
      <c r="K96">
        <v>0.12745733416453764</v>
      </c>
      <c r="L96">
        <v>0.9030065431250609</v>
      </c>
      <c r="M96">
        <v>0.54803620208545367</v>
      </c>
      <c r="N96">
        <v>0.25095693787893503</v>
      </c>
      <c r="O96">
        <v>2.8781676788828056E-7</v>
      </c>
      <c r="P96">
        <v>0.84830065558576073</v>
      </c>
      <c r="Q96">
        <v>0.64981115852748028</v>
      </c>
      <c r="R96">
        <v>0.67712202211040406</v>
      </c>
      <c r="S96">
        <v>0.27716419801492509</v>
      </c>
      <c r="T96">
        <v>0.70044935018493626</v>
      </c>
      <c r="U96">
        <v>0.36640079725960606</v>
      </c>
      <c r="V96">
        <v>4.8217967148634364E-3</v>
      </c>
      <c r="Y96">
        <v>7.6651750257680212E-3</v>
      </c>
      <c r="Z96">
        <v>1.0532601000500657E-5</v>
      </c>
      <c r="AA96">
        <v>2.3085622649761657E-3</v>
      </c>
      <c r="AB96">
        <v>1.0864409712108192E-2</v>
      </c>
      <c r="AC96">
        <v>4.5450831307665213E-26</v>
      </c>
      <c r="AD96">
        <v>0.50948613033073908</v>
      </c>
      <c r="AE96">
        <v>0.29035793636536067</v>
      </c>
      <c r="AF96">
        <v>8.5235141990796515E-2</v>
      </c>
      <c r="AG96">
        <v>2.6565679264308519E-4</v>
      </c>
      <c r="AH96">
        <v>1.3276661612772358E-5</v>
      </c>
      <c r="AI96">
        <v>2.2779457564628528E-38</v>
      </c>
      <c r="AJ96">
        <v>6.4306923359650356E-15</v>
      </c>
    </row>
    <row r="97" spans="1:36">
      <c r="A97" s="2" t="s">
        <v>96</v>
      </c>
      <c r="B97" s="2" t="s">
        <v>114</v>
      </c>
      <c r="C97">
        <v>19</v>
      </c>
      <c r="D97">
        <v>2094</v>
      </c>
      <c r="E97">
        <v>2.7345764805002868E-60</v>
      </c>
      <c r="F97">
        <v>0.1574170808461941</v>
      </c>
      <c r="G97">
        <v>0.29288768888650762</v>
      </c>
      <c r="H97">
        <v>6.8147889547019252E-2</v>
      </c>
      <c r="I97">
        <v>1.8049906275196537E-5</v>
      </c>
      <c r="J97">
        <v>5.089510691231346E-8</v>
      </c>
      <c r="K97">
        <v>1.3044439987180439E-9</v>
      </c>
      <c r="L97">
        <v>2.7305826686390065E-7</v>
      </c>
      <c r="M97">
        <v>0.21683996209316392</v>
      </c>
      <c r="N97">
        <v>0.35934941768424178</v>
      </c>
      <c r="O97">
        <v>2.8356988386380903E-2</v>
      </c>
      <c r="P97">
        <v>9.3561732717614365E-2</v>
      </c>
      <c r="Q97">
        <v>0.75622004158703227</v>
      </c>
      <c r="R97">
        <v>0.82567630657534541</v>
      </c>
      <c r="S97">
        <v>0.26423690901783559</v>
      </c>
      <c r="T97">
        <v>0.48161495412795108</v>
      </c>
      <c r="U97">
        <v>0.30154620202893267</v>
      </c>
      <c r="V97">
        <v>0.11644959581038483</v>
      </c>
      <c r="Y97">
        <v>0.27995079110975418</v>
      </c>
      <c r="Z97">
        <v>4.8625639175500356E-7</v>
      </c>
      <c r="AA97">
        <v>1.5240747993746861E-4</v>
      </c>
      <c r="AB97">
        <v>3.9041760080501947E-3</v>
      </c>
      <c r="AC97">
        <v>4.9399341231783529E-3</v>
      </c>
      <c r="AD97">
        <v>1.4745368037710944E-7</v>
      </c>
      <c r="AE97">
        <v>0.11281967889485811</v>
      </c>
      <c r="AF97">
        <v>0.20061021586024086</v>
      </c>
      <c r="AG97">
        <v>0.11725585825310592</v>
      </c>
      <c r="AH97">
        <v>2.0420438024227871E-25</v>
      </c>
      <c r="AI97">
        <v>0.10498316406654351</v>
      </c>
      <c r="AJ97">
        <v>1.9698608772092993E-2</v>
      </c>
    </row>
    <row r="98" spans="1:36">
      <c r="A98" s="2" t="s">
        <v>97</v>
      </c>
      <c r="B98" s="2" t="s">
        <v>114</v>
      </c>
      <c r="C98">
        <v>29</v>
      </c>
      <c r="D98">
        <v>746</v>
      </c>
      <c r="E98">
        <v>6.1362355413135247E-16</v>
      </c>
      <c r="F98">
        <v>0.15392698040284691</v>
      </c>
      <c r="G98">
        <v>-0.98981401477645925</v>
      </c>
      <c r="H98">
        <v>0.13783040938066429</v>
      </c>
      <c r="I98">
        <v>1.7308670700026229E-12</v>
      </c>
      <c r="J98">
        <v>0.36861765470738783</v>
      </c>
      <c r="K98">
        <v>3.5577969474006824E-3</v>
      </c>
      <c r="L98">
        <v>9.5294844891861605E-5</v>
      </c>
      <c r="M98">
        <v>9.7489889443384381E-4</v>
      </c>
      <c r="N98">
        <v>0.33956484431286638</v>
      </c>
      <c r="O98">
        <v>7.0976564690632715E-8</v>
      </c>
      <c r="P98">
        <v>0.79318312426867443</v>
      </c>
      <c r="Q98">
        <v>0.82650162514147318</v>
      </c>
      <c r="R98">
        <v>0.86036208765154654</v>
      </c>
      <c r="S98">
        <v>2.594646448311409E-4</v>
      </c>
      <c r="T98">
        <v>0.82875448538865981</v>
      </c>
      <c r="U98">
        <v>0.84044146695118949</v>
      </c>
      <c r="V98">
        <v>0.65881954690271971</v>
      </c>
      <c r="Y98">
        <v>6.0443265677460824E-4</v>
      </c>
      <c r="Z98">
        <v>0.87893626076546305</v>
      </c>
      <c r="AA98">
        <v>0.11267569947927769</v>
      </c>
      <c r="AB98">
        <v>0.83918606683555219</v>
      </c>
      <c r="AC98">
        <v>9.2571627377341037E-2</v>
      </c>
      <c r="AE98">
        <v>5.745786120916861E-9</v>
      </c>
      <c r="AF98">
        <v>1.5603410720569269E-5</v>
      </c>
      <c r="AG98">
        <v>3.9801171070393916E-2</v>
      </c>
      <c r="AI98">
        <v>0.39773584221781566</v>
      </c>
    </row>
    <row r="99" spans="1:36">
      <c r="A99" s="2" t="s">
        <v>98</v>
      </c>
      <c r="B99" s="2" t="s">
        <v>114</v>
      </c>
      <c r="C99">
        <v>27</v>
      </c>
      <c r="D99">
        <v>8582</v>
      </c>
      <c r="E99">
        <v>1.4583765865308435E-160</v>
      </c>
      <c r="F99">
        <v>9.3130073530964252E-2</v>
      </c>
      <c r="G99">
        <v>2.9773970288737489E-2</v>
      </c>
      <c r="H99">
        <v>3.6834945293169885E-2</v>
      </c>
      <c r="I99">
        <v>0.41893594625866237</v>
      </c>
      <c r="J99">
        <v>0.17576895720844099</v>
      </c>
      <c r="K99">
        <v>7.4380978483621771E-12</v>
      </c>
      <c r="L99">
        <v>0.4340415529092494</v>
      </c>
      <c r="M99">
        <v>0.24643805157696574</v>
      </c>
      <c r="N99">
        <v>3.2821477485551635E-2</v>
      </c>
      <c r="O99">
        <v>0.20385732154701408</v>
      </c>
      <c r="P99">
        <v>0.2742178283349721</v>
      </c>
      <c r="Q99">
        <v>0.87768343009419514</v>
      </c>
      <c r="R99">
        <v>0.92183119031545679</v>
      </c>
      <c r="S99">
        <v>0.92957803128375516</v>
      </c>
      <c r="T99">
        <v>0.36248496197822488</v>
      </c>
      <c r="U99">
        <v>1.5441903091952897E-2</v>
      </c>
      <c r="V99">
        <v>2.6474125103082192E-4</v>
      </c>
      <c r="Y99">
        <v>0.55379543547637611</v>
      </c>
      <c r="Z99">
        <v>3.8211551459301317E-8</v>
      </c>
      <c r="AA99">
        <v>2.0808396382835444E-2</v>
      </c>
      <c r="AB99">
        <v>0.78790514973285641</v>
      </c>
      <c r="AC99">
        <v>2.4203963913197999E-68</v>
      </c>
      <c r="AD99">
        <v>0.61500338535792953</v>
      </c>
      <c r="AE99">
        <v>5.809567360744648E-13</v>
      </c>
      <c r="AF99">
        <v>3.7369102542791704E-21</v>
      </c>
      <c r="AG99">
        <v>4.2666948193546113E-18</v>
      </c>
      <c r="AH99">
        <v>2.3337081124169553E-8</v>
      </c>
      <c r="AI99">
        <v>5.6464932845265527E-19</v>
      </c>
      <c r="AJ99">
        <v>6.3546677002800057E-5</v>
      </c>
    </row>
    <row r="100" spans="1:36">
      <c r="A100" s="2" t="s">
        <v>99</v>
      </c>
      <c r="B100" s="2" t="s">
        <v>114</v>
      </c>
      <c r="C100">
        <v>26</v>
      </c>
      <c r="D100">
        <v>852</v>
      </c>
      <c r="E100">
        <v>6.8434326354439961E-50</v>
      </c>
      <c r="F100">
        <v>0.29763390654399702</v>
      </c>
      <c r="G100">
        <v>0.20980102029211969</v>
      </c>
      <c r="H100">
        <v>0.1039842476022768</v>
      </c>
      <c r="I100">
        <v>4.3954648589349457E-2</v>
      </c>
      <c r="J100">
        <v>8.002467625971392E-2</v>
      </c>
      <c r="K100">
        <v>0.21419298180595336</v>
      </c>
      <c r="L100">
        <v>9.9003322410023187E-2</v>
      </c>
      <c r="M100">
        <v>0.5515277114777617</v>
      </c>
      <c r="N100">
        <v>0.23440255286254841</v>
      </c>
      <c r="O100">
        <v>5.5485401538783778E-2</v>
      </c>
      <c r="P100">
        <v>0.41263368895943109</v>
      </c>
      <c r="Q100">
        <v>0.78676984925120819</v>
      </c>
      <c r="R100">
        <v>0.58961169770018163</v>
      </c>
      <c r="S100">
        <v>0.26817298402402345</v>
      </c>
      <c r="T100">
        <v>0.4813334471776971</v>
      </c>
      <c r="U100">
        <v>0.73762640202954444</v>
      </c>
      <c r="V100">
        <v>8.9326380805221262E-2</v>
      </c>
      <c r="Y100">
        <v>0.90492337901765141</v>
      </c>
      <c r="Z100">
        <v>4.0222426633682428E-3</v>
      </c>
      <c r="AA100">
        <v>0.77418693682395423</v>
      </c>
      <c r="AB100">
        <v>7.90520771114009E-8</v>
      </c>
      <c r="AC100">
        <v>1.4204393570978284E-6</v>
      </c>
      <c r="AE100">
        <v>1.3088339533270533E-4</v>
      </c>
      <c r="AF100">
        <v>7.5988048086753726E-45</v>
      </c>
      <c r="AG100">
        <v>0.4474383496388139</v>
      </c>
      <c r="AI100">
        <v>7.6888092505315725E-2</v>
      </c>
    </row>
    <row r="101" spans="1:36">
      <c r="A101" s="2" t="s">
        <v>100</v>
      </c>
      <c r="B101" s="2" t="s">
        <v>114</v>
      </c>
      <c r="C101">
        <v>39</v>
      </c>
      <c r="D101">
        <v>500</v>
      </c>
      <c r="E101">
        <v>1.0132480187943517E-3</v>
      </c>
      <c r="F101">
        <v>8.2827794070301275E-2</v>
      </c>
      <c r="G101">
        <v>-1.6157906729741156E-2</v>
      </c>
      <c r="H101">
        <v>0.19676598525582525</v>
      </c>
      <c r="I101">
        <v>0.93458825889394703</v>
      </c>
      <c r="J101">
        <v>0.57810095153759788</v>
      </c>
      <c r="K101">
        <v>1.8655988303526903E-2</v>
      </c>
      <c r="L101">
        <v>0.10282407905691082</v>
      </c>
      <c r="M101">
        <v>0.57784387926253822</v>
      </c>
      <c r="N101">
        <v>0.26076946523964228</v>
      </c>
      <c r="R101">
        <v>5.5324267735089468E-4</v>
      </c>
      <c r="S101">
        <v>0.13326143852286398</v>
      </c>
      <c r="T101">
        <v>0.65201965880053314</v>
      </c>
      <c r="U101">
        <v>0.55172135323119753</v>
      </c>
      <c r="V101">
        <v>0.51078333252853758</v>
      </c>
      <c r="Y101">
        <v>0.64412874824299404</v>
      </c>
      <c r="Z101">
        <v>0.89410510701175272</v>
      </c>
      <c r="AA101">
        <v>0.18027959691381557</v>
      </c>
      <c r="AB101">
        <v>5.7437904241866206E-2</v>
      </c>
      <c r="AC101">
        <v>0.65596798809216883</v>
      </c>
      <c r="AE101">
        <v>0.41591772092104551</v>
      </c>
      <c r="AF101">
        <v>0.30203152853510262</v>
      </c>
      <c r="AI101">
        <v>0.3167412645074712</v>
      </c>
    </row>
    <row r="102" spans="1:36">
      <c r="A102" s="2" t="s">
        <v>101</v>
      </c>
      <c r="B102" s="2" t="s">
        <v>114</v>
      </c>
      <c r="C102">
        <v>11</v>
      </c>
      <c r="D102">
        <v>8493</v>
      </c>
      <c r="E102">
        <v>0</v>
      </c>
      <c r="F102">
        <v>0.18445392538150718</v>
      </c>
      <c r="G102">
        <v>0.45192807406936708</v>
      </c>
      <c r="H102">
        <v>3.6283740282595435E-2</v>
      </c>
      <c r="I102">
        <v>2.6623244109548294E-35</v>
      </c>
      <c r="J102">
        <v>7.8539944117435446E-9</v>
      </c>
      <c r="K102">
        <v>7.1824148366097236E-9</v>
      </c>
      <c r="L102">
        <v>2.5709968450639293E-2</v>
      </c>
      <c r="M102">
        <v>1.7557669347076862E-2</v>
      </c>
      <c r="N102">
        <v>0.67289465781187752</v>
      </c>
      <c r="O102">
        <v>7.0579209983028861E-45</v>
      </c>
      <c r="P102">
        <v>0.32321897728257432</v>
      </c>
      <c r="Q102">
        <v>0.37071761866365927</v>
      </c>
      <c r="R102">
        <v>1.3194600470531113E-2</v>
      </c>
      <c r="S102">
        <v>2.7092241217860838E-6</v>
      </c>
      <c r="T102">
        <v>0.45456908228404969</v>
      </c>
      <c r="U102">
        <v>3.6631327846887903E-4</v>
      </c>
      <c r="V102">
        <v>2.91087983082446E-4</v>
      </c>
      <c r="Y102">
        <v>0.84372583198144768</v>
      </c>
      <c r="Z102">
        <v>0.16292290288711508</v>
      </c>
      <c r="AA102">
        <v>2.2429445413760557E-3</v>
      </c>
      <c r="AB102">
        <v>2.174686064168221E-3</v>
      </c>
      <c r="AC102">
        <v>2.6838247780950525E-13</v>
      </c>
      <c r="AD102">
        <v>9.0803275809570439E-19</v>
      </c>
      <c r="AE102">
        <v>2.0241543143195224E-8</v>
      </c>
      <c r="AF102">
        <v>5.9784171082069465E-14</v>
      </c>
      <c r="AG102">
        <v>7.4659577941205971E-16</v>
      </c>
      <c r="AH102">
        <v>1.7928060955741317E-28</v>
      </c>
      <c r="AI102">
        <v>0.14378442316028506</v>
      </c>
      <c r="AJ102">
        <v>7.8863208349139236E-79</v>
      </c>
    </row>
    <row r="103" spans="1:36">
      <c r="A103" s="2" t="s">
        <v>102</v>
      </c>
      <c r="B103" s="2" t="s">
        <v>114</v>
      </c>
      <c r="C103">
        <v>21</v>
      </c>
      <c r="D103">
        <v>5252</v>
      </c>
      <c r="E103">
        <v>5.3258152331450289E-88</v>
      </c>
      <c r="F103">
        <v>8.8378503696048716E-2</v>
      </c>
      <c r="G103">
        <v>-0.84103839005632453</v>
      </c>
      <c r="H103">
        <v>7.3694764441101915E-2</v>
      </c>
      <c r="I103">
        <v>8.1531693906867565E-30</v>
      </c>
      <c r="J103">
        <v>6.3537092718473701E-3</v>
      </c>
      <c r="K103">
        <v>4.7029433613792536E-5</v>
      </c>
      <c r="L103">
        <v>0.6927805330739264</v>
      </c>
      <c r="M103">
        <v>0.52183613756525227</v>
      </c>
      <c r="N103">
        <v>0.32751285091165594</v>
      </c>
      <c r="O103">
        <v>1.8424645310187813E-8</v>
      </c>
      <c r="P103">
        <v>0.39032204566145312</v>
      </c>
      <c r="Q103">
        <v>0.22180264047565268</v>
      </c>
      <c r="R103">
        <v>3.5474523735315108E-2</v>
      </c>
      <c r="S103">
        <v>1.0871463554973005E-11</v>
      </c>
      <c r="T103">
        <v>0.50394231243741905</v>
      </c>
      <c r="U103">
        <v>0.75214231064059978</v>
      </c>
      <c r="V103">
        <v>5.0318290351978358E-2</v>
      </c>
      <c r="Y103">
        <v>0.7146851951444102</v>
      </c>
      <c r="Z103">
        <v>0.37573050306218947</v>
      </c>
      <c r="AA103">
        <v>4.1094925880663405E-7</v>
      </c>
      <c r="AB103">
        <v>3.2526137069592764E-3</v>
      </c>
      <c r="AC103">
        <v>3.819431206989628E-4</v>
      </c>
      <c r="AD103">
        <v>8.1975859960989166E-12</v>
      </c>
      <c r="AE103">
        <v>3.2147453947018186E-2</v>
      </c>
      <c r="AF103">
        <v>1.9259899477062827E-6</v>
      </c>
      <c r="AG103">
        <v>2.9585216638525904E-13</v>
      </c>
      <c r="AI103">
        <v>5.8423483266186971E-8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94"/>
  <sheetViews>
    <sheetView tabSelected="1" workbookViewId="0">
      <selection activeCell="J2" sqref="J2"/>
    </sheetView>
  </sheetViews>
  <sheetFormatPr defaultRowHeight="14.35"/>
  <cols>
    <col min="1" max="1" width="31.17578125" customWidth="1"/>
    <col min="2" max="2" width="20.8203125" customWidth="1"/>
  </cols>
  <sheetData>
    <row r="1" spans="1:54">
      <c r="A1" s="3" t="str">
        <f>Coefficients!A1</f>
        <v>Row</v>
      </c>
      <c r="B1" s="3" t="str">
        <f>Coefficients!B1</f>
        <v>superSystem</v>
      </c>
      <c r="C1" s="3" t="str">
        <f>Coefficients!C1</f>
        <v>nRxns</v>
      </c>
      <c r="D1" s="3" t="str">
        <f>Coefficients!D1</f>
        <v>N</v>
      </c>
      <c r="E1" s="3" t="str">
        <f>Coefficients!E1</f>
        <v>pGOF</v>
      </c>
      <c r="F1" s="3" t="str">
        <f>Coefficients!F1</f>
        <v>rSquared</v>
      </c>
      <c r="G1" s="3" t="str">
        <f>Coefficients!G1</f>
        <v>Intercept</v>
      </c>
      <c r="H1" s="3" t="str">
        <f>Coefficients!H1</f>
        <v>SEIntercept</v>
      </c>
      <c r="I1" s="3" t="str">
        <f>Coefficients!I1</f>
        <v>pIntercept</v>
      </c>
      <c r="J1" s="3" t="str">
        <f>Coefficients!J1</f>
        <v>Fresh water</v>
      </c>
      <c r="K1" s="3" t="str">
        <f>Coefficients!K1</f>
        <v>Marine</v>
      </c>
      <c r="L1" s="3" t="str">
        <f>Coefficients!L1</f>
        <v>Other</v>
      </c>
      <c r="M1" s="3" t="str">
        <f>Coefficients!M1</f>
        <v>Soil</v>
      </c>
      <c r="N1" s="3" t="str">
        <f>Coefficients!N1</f>
        <v>Host</v>
      </c>
      <c r="O1" s="3" t="str">
        <f>Coefficients!O1</f>
        <v>Human</v>
      </c>
      <c r="P1" s="3" t="str">
        <f>Coefficients!P1</f>
        <v>Psychrophile</v>
      </c>
      <c r="Q1" s="3" t="str">
        <f>Coefficients!Q1</f>
        <v>Mesophile</v>
      </c>
      <c r="R1" s="3" t="str">
        <f>Coefficients!R1</f>
        <v>Thermophile</v>
      </c>
      <c r="S1" s="3" t="str">
        <f>Coefficients!S1</f>
        <v>Anaerobe</v>
      </c>
      <c r="T1" s="3" t="str">
        <f>Coefficients!T1</f>
        <v>Aerobe</v>
      </c>
      <c r="U1" s="3" t="str">
        <f>Coefficients!U1</f>
        <v>Facultative</v>
      </c>
      <c r="V1" s="3" t="str">
        <f>Coefficients!V1</f>
        <v>Negative</v>
      </c>
      <c r="W1" s="3" t="str">
        <f>Coefficients!W1</f>
        <v>Positive</v>
      </c>
      <c r="X1" s="3" t="str">
        <f>Coefficients!X1</f>
        <v>Chlamydiae</v>
      </c>
      <c r="Y1" s="3" t="str">
        <f>Coefficients!Y1</f>
        <v>Betaproteobacteria</v>
      </c>
      <c r="Z1" s="3" t="str">
        <f>Coefficients!Z1</f>
        <v>Gammaproteobacteria</v>
      </c>
      <c r="AA1" s="3" t="str">
        <f>Coefficients!AA1</f>
        <v>Firmicutes</v>
      </c>
      <c r="AB1" s="3" t="str">
        <f>Coefficients!AB1</f>
        <v>Deinococcus-Thermus</v>
      </c>
      <c r="AC1" s="3" t="str">
        <f>Coefficients!AC1</f>
        <v>Actinobacteria</v>
      </c>
      <c r="AD1" s="3" t="str">
        <f>Coefficients!AD1</f>
        <v>Chlorobi</v>
      </c>
      <c r="AE1" s="3" t="str">
        <f>Coefficients!AE1</f>
        <v>Deltaproteobacteria</v>
      </c>
      <c r="AF1" s="3" t="str">
        <f>Coefficients!AF1</f>
        <v>Bacteroidetes</v>
      </c>
      <c r="AG1" s="3" t="str">
        <f>Coefficients!AG1</f>
        <v>Epsilonproteobacteria</v>
      </c>
      <c r="AH1" s="3" t="str">
        <f>Coefficients!AH1</f>
        <v>Aquificae</v>
      </c>
      <c r="AI1" s="3" t="str">
        <f>Coefficients!AI1</f>
        <v>Alphaproteobacteria</v>
      </c>
      <c r="AJ1" s="3" t="str">
        <f>Coefficients!AJ1</f>
        <v>Spirochaetes</v>
      </c>
      <c r="AK1" s="3" t="str">
        <f>Coefficients!AK1</f>
        <v>Tenericutes</v>
      </c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pans="1:54">
      <c r="A2" s="3" t="str">
        <f>Coefficients!A2</f>
        <v>D: Aminobenzoate</v>
      </c>
      <c r="B2" s="3" t="str">
        <f>Coefficients!B2</f>
        <v>Xenobiotics</v>
      </c>
      <c r="C2" s="3">
        <f>Coefficients!C2</f>
        <v>25</v>
      </c>
      <c r="D2" s="3">
        <f>Coefficients!D2</f>
        <v>198</v>
      </c>
      <c r="E2" s="3">
        <f>Coefficients!E2</f>
        <v>2.9529867773291706E-8</v>
      </c>
      <c r="F2" s="3">
        <f>Coefficients!F2</f>
        <v>0.33895827243173104</v>
      </c>
      <c r="G2" s="3">
        <f>Coefficients!G2</f>
        <v>1.3415079812126038</v>
      </c>
      <c r="H2" s="3">
        <f>Coefficients!H2</f>
        <v>0.15934152100723334</v>
      </c>
      <c r="I2" s="3">
        <f>Coefficients!I2</f>
        <v>1.5596801903172732E-14</v>
      </c>
      <c r="J2" s="4" t="str">
        <f>IF(AND('P-values'!J2&lt;0.05,NOT(ISBLANK('P-values'!J2))), Coefficients!J2,"")</f>
        <v/>
      </c>
      <c r="K2" s="4" t="str">
        <f>IF(AND('P-values'!K2&lt;0.05,NOT(ISBLANK('P-values'!K2))), Coefficients!K2,"")</f>
        <v/>
      </c>
      <c r="L2" s="4" t="str">
        <f>IF(AND('P-values'!L2&lt;0.05,NOT(ISBLANK('P-values'!L2))), Coefficients!L2,"")</f>
        <v/>
      </c>
      <c r="M2" s="4" t="str">
        <f>IF(AND('P-values'!M2&lt;0.05,NOT(ISBLANK('P-values'!M2))), Coefficients!M2,"")</f>
        <v/>
      </c>
      <c r="N2" s="4" t="str">
        <f>IF(AND('P-values'!N2&lt;0.05,NOT(ISBLANK('P-values'!N2))), Coefficients!N2,"")</f>
        <v/>
      </c>
      <c r="O2" s="4" t="str">
        <f>IF(AND('P-values'!O2&lt;0.05,NOT(ISBLANK('P-values'!O2))), Coefficients!O2,"")</f>
        <v/>
      </c>
      <c r="P2" s="4" t="str">
        <f>IF(AND('P-values'!P2&lt;0.05,NOT(ISBLANK('P-values'!P2))), Coefficients!P2,"")</f>
        <v/>
      </c>
      <c r="Q2" s="4" t="str">
        <f>IF(AND('P-values'!Q2&lt;0.05,NOT(ISBLANK('P-values'!Q2))), Coefficients!Q2,"")</f>
        <v/>
      </c>
      <c r="R2" s="4" t="str">
        <f>IF(AND('P-values'!R2&lt;0.05,NOT(ISBLANK('P-values'!R2))), Coefficients!R2,"")</f>
        <v/>
      </c>
      <c r="S2" s="4" t="str">
        <f>IF(AND('P-values'!S2&lt;0.05,NOT(ISBLANK('P-values'!S2))), Coefficients!S2,"")</f>
        <v/>
      </c>
      <c r="T2" s="4" t="str">
        <f>IF(AND('P-values'!T2&lt;0.05,NOT(ISBLANK('P-values'!T2))), Coefficients!T2,"")</f>
        <v/>
      </c>
      <c r="U2" s="4" t="str">
        <f>IF(AND('P-values'!U2&lt;0.05,NOT(ISBLANK('P-values'!U2))), Coefficients!U2,"")</f>
        <v/>
      </c>
      <c r="V2" s="4" t="str">
        <f>IF(AND('P-values'!V2&lt;0.05,NOT(ISBLANK('P-values'!V2))), Coefficients!V2,"")</f>
        <v/>
      </c>
      <c r="W2" s="4" t="str">
        <f>IF(AND('P-values'!W2&lt;0.05,NOT(ISBLANK('P-values'!W2))), Coefficients!W2,"")</f>
        <v/>
      </c>
      <c r="X2" s="4" t="str">
        <f>IF(AND('P-values'!X2&lt;0.05,NOT(ISBLANK('P-values'!X2))), Coefficients!X2,"")</f>
        <v/>
      </c>
      <c r="Y2" s="4" t="str">
        <f>IF(AND('P-values'!Y2&lt;0.05,NOT(ISBLANK('P-values'!Y2))), Coefficients!Y2,"")</f>
        <v/>
      </c>
      <c r="Z2" s="4" t="str">
        <f>IF(AND('P-values'!Z2&lt;0.05,NOT(ISBLANK('P-values'!Z2))), Coefficients!Z2,"")</f>
        <v/>
      </c>
      <c r="AA2" s="4" t="str">
        <f>IF(AND('P-values'!AA2&lt;0.05,NOT(ISBLANK('P-values'!AA2))), Coefficients!AA2,"")</f>
        <v/>
      </c>
      <c r="AB2" s="4" t="str">
        <f>IF(AND('P-values'!AB2&lt;0.05,NOT(ISBLANK('P-values'!AB2))), Coefficients!AB2,"")</f>
        <v/>
      </c>
      <c r="AC2" s="4" t="str">
        <f>IF(AND('P-values'!AC2&lt;0.05,NOT(ISBLANK('P-values'!AC2))), Coefficients!AC2,"")</f>
        <v/>
      </c>
      <c r="AD2" s="4" t="str">
        <f>IF(AND('P-values'!AD2&lt;0.05,NOT(ISBLANK('P-values'!AD2))), Coefficients!AD2,"")</f>
        <v/>
      </c>
      <c r="AE2" s="4" t="str">
        <f>IF(AND('P-values'!AE2&lt;0.05,NOT(ISBLANK('P-values'!AE2))), Coefficients!AE2,"")</f>
        <v/>
      </c>
      <c r="AF2" s="4">
        <f>IF(AND('P-values'!AF2&lt;0.05,NOT(ISBLANK('P-values'!AF2))), Coefficients!AF2,"")</f>
        <v>-0.95321397947192155</v>
      </c>
      <c r="AG2" s="4" t="str">
        <f>IF(AND('P-values'!AG2&lt;0.05,NOT(ISBLANK('P-values'!AG2))), Coefficients!AG2,"")</f>
        <v/>
      </c>
      <c r="AH2" s="4" t="str">
        <f>IF(AND('P-values'!AH2&lt;0.05,NOT(ISBLANK('P-values'!AH2))), Coefficients!AH2,"")</f>
        <v/>
      </c>
      <c r="AI2" s="4" t="str">
        <f>IF(AND('P-values'!AI2&lt;0.05,NOT(ISBLANK('P-values'!AI2))), Coefficients!AI2,"")</f>
        <v/>
      </c>
      <c r="AJ2" s="4" t="str">
        <f>IF(AND('P-values'!AJ2&lt;0.05,NOT(ISBLANK('P-values'!AJ2))), Coefficients!AJ2,"")</f>
        <v/>
      </c>
      <c r="AK2" s="4" t="str">
        <f>IF(AND('P-values'!AK2&lt;0.05,NOT(ISBLANK('P-values'!AK2))), Coefficients!AK2,"")</f>
        <v/>
      </c>
    </row>
    <row r="3" spans="1:54">
      <c r="A3" s="3" t="str">
        <f>Coefficients!A3</f>
        <v>D: Benzoate</v>
      </c>
      <c r="B3" s="3" t="str">
        <f>Coefficients!B3</f>
        <v>Xenobiotics</v>
      </c>
      <c r="C3" s="3">
        <f>Coefficients!C3</f>
        <v>29</v>
      </c>
      <c r="D3" s="3">
        <f>Coefficients!D3</f>
        <v>1317</v>
      </c>
      <c r="E3" s="3">
        <f>Coefficients!E3</f>
        <v>3.7243041320572394E-23</v>
      </c>
      <c r="F3" s="3">
        <f>Coefficients!F3</f>
        <v>0.11785820776113254</v>
      </c>
      <c r="G3" s="3">
        <f>Coefficients!G3</f>
        <v>0.23019508273153699</v>
      </c>
      <c r="H3" s="3">
        <f>Coefficients!H3</f>
        <v>9.8247072814369965E-2</v>
      </c>
      <c r="I3" s="3">
        <f>Coefficients!I3</f>
        <v>1.9279747272786234E-2</v>
      </c>
      <c r="J3" s="4">
        <f>IF(AND('P-values'!J3&lt;0.05,NOT(ISBLANK('P-values'!J3))), Coefficients!J3,"")</f>
        <v>-0.13855290231566059</v>
      </c>
      <c r="K3" s="4" t="str">
        <f>IF(AND('P-values'!K3&lt;0.05,NOT(ISBLANK('P-values'!K3))), Coefficients!K3,"")</f>
        <v/>
      </c>
      <c r="L3" s="4">
        <f>IF(AND('P-values'!L3&lt;0.05,NOT(ISBLANK('P-values'!L3))), Coefficients!L3,"")</f>
        <v>-0.40035576560214159</v>
      </c>
      <c r="M3" s="4" t="str">
        <f>IF(AND('P-values'!M3&lt;0.05,NOT(ISBLANK('P-values'!M3))), Coefficients!M3,"")</f>
        <v/>
      </c>
      <c r="N3" s="4" t="str">
        <f>IF(AND('P-values'!N3&lt;0.05,NOT(ISBLANK('P-values'!N3))), Coefficients!N3,"")</f>
        <v/>
      </c>
      <c r="O3" s="4" t="str">
        <f>IF(AND('P-values'!O3&lt;0.05,NOT(ISBLANK('P-values'!O3))), Coefficients!O3,"")</f>
        <v/>
      </c>
      <c r="P3" s="4" t="str">
        <f>IF(AND('P-values'!P3&lt;0.05,NOT(ISBLANK('P-values'!P3))), Coefficients!P3,"")</f>
        <v/>
      </c>
      <c r="Q3" s="4" t="str">
        <f>IF(AND('P-values'!Q3&lt;0.05,NOT(ISBLANK('P-values'!Q3))), Coefficients!Q3,"")</f>
        <v/>
      </c>
      <c r="R3" s="4" t="str">
        <f>IF(AND('P-values'!R3&lt;0.05,NOT(ISBLANK('P-values'!R3))), Coefficients!R3,"")</f>
        <v/>
      </c>
      <c r="S3" s="4">
        <f>IF(AND('P-values'!S3&lt;0.05,NOT(ISBLANK('P-values'!S3))), Coefficients!S3,"")</f>
        <v>-0.28106116580758622</v>
      </c>
      <c r="T3" s="4" t="str">
        <f>IF(AND('P-values'!T3&lt;0.05,NOT(ISBLANK('P-values'!T3))), Coefficients!T3,"")</f>
        <v/>
      </c>
      <c r="U3" s="4" t="str">
        <f>IF(AND('P-values'!U3&lt;0.05,NOT(ISBLANK('P-values'!U3))), Coefficients!U3,"")</f>
        <v/>
      </c>
      <c r="V3" s="4">
        <f>IF(AND('P-values'!V3&lt;0.05,NOT(ISBLANK('P-values'!V3))), Coefficients!V3,"")</f>
        <v>0.26394880356779332</v>
      </c>
      <c r="W3" s="4" t="str">
        <f>IF(AND('P-values'!W3&lt;0.05,NOT(ISBLANK('P-values'!W3))), Coefficients!W3,"")</f>
        <v/>
      </c>
      <c r="X3" s="4" t="str">
        <f>IF(AND('P-values'!X3&lt;0.05,NOT(ISBLANK('P-values'!X3))), Coefficients!X3,"")</f>
        <v/>
      </c>
      <c r="Y3" s="4" t="str">
        <f>IF(AND('P-values'!Y3&lt;0.05,NOT(ISBLANK('P-values'!Y3))), Coefficients!Y3,"")</f>
        <v/>
      </c>
      <c r="Z3" s="4" t="str">
        <f>IF(AND('P-values'!Z3&lt;0.05,NOT(ISBLANK('P-values'!Z3))), Coefficients!Z3,"")</f>
        <v/>
      </c>
      <c r="AA3" s="4">
        <f>IF(AND('P-values'!AA3&lt;0.05,NOT(ISBLANK('P-values'!AA3))), Coefficients!AA3,"")</f>
        <v>-0.52958542791035779</v>
      </c>
      <c r="AB3" s="4">
        <f>IF(AND('P-values'!AB3&lt;0.05,NOT(ISBLANK('P-values'!AB3))), Coefficients!AB3,"")</f>
        <v>-0.45361436188378051</v>
      </c>
      <c r="AC3" s="4">
        <f>IF(AND('P-values'!AC3&lt;0.05,NOT(ISBLANK('P-values'!AC3))), Coefficients!AC3,"")</f>
        <v>-0.87456278255190101</v>
      </c>
      <c r="AD3" s="4" t="str">
        <f>IF(AND('P-values'!AD3&lt;0.05,NOT(ISBLANK('P-values'!AD3))), Coefficients!AD3,"")</f>
        <v/>
      </c>
      <c r="AE3" s="4" t="str">
        <f>IF(AND('P-values'!AE3&lt;0.05,NOT(ISBLANK('P-values'!AE3))), Coefficients!AE3,"")</f>
        <v/>
      </c>
      <c r="AF3" s="4" t="str">
        <f>IF(AND('P-values'!AF3&lt;0.05,NOT(ISBLANK('P-values'!AF3))), Coefficients!AF3,"")</f>
        <v/>
      </c>
      <c r="AG3" s="4">
        <f>IF(AND('P-values'!AG3&lt;0.05,NOT(ISBLANK('P-values'!AG3))), Coefficients!AG3,"")</f>
        <v>-0.3410211975383175</v>
      </c>
      <c r="AH3" s="4" t="str">
        <f>IF(AND('P-values'!AH3&lt;0.05,NOT(ISBLANK('P-values'!AH3))), Coefficients!AH3,"")</f>
        <v/>
      </c>
      <c r="AI3" s="4" t="str">
        <f>IF(AND('P-values'!AI3&lt;0.05,NOT(ISBLANK('P-values'!AI3))), Coefficients!AI3,"")</f>
        <v/>
      </c>
      <c r="AJ3" s="4" t="str">
        <f>IF(AND('P-values'!AJ3&lt;0.05,NOT(ISBLANK('P-values'!AJ3))), Coefficients!AJ3,"")</f>
        <v/>
      </c>
      <c r="AK3" s="4" t="str">
        <f>IF(AND('P-values'!AK3&lt;0.05,NOT(ISBLANK('P-values'!AK3))), Coefficients!AK3,"")</f>
        <v/>
      </c>
    </row>
    <row r="4" spans="1:54">
      <c r="A4" s="3" t="str">
        <f>Coefficients!A4</f>
        <v>D: Caprolactam</v>
      </c>
      <c r="B4" s="3" t="str">
        <f>Coefficients!B4</f>
        <v>Xenobiotics</v>
      </c>
      <c r="C4" s="3">
        <f>Coefficients!C4</f>
        <v>4</v>
      </c>
      <c r="D4" s="3">
        <f>Coefficients!D4</f>
        <v>0</v>
      </c>
      <c r="E4" s="3">
        <f>Coefficients!E4</f>
        <v>0</v>
      </c>
      <c r="F4" s="3">
        <f>Coefficients!F4</f>
        <v>0</v>
      </c>
      <c r="G4" s="3">
        <f>Coefficients!G4</f>
        <v>0</v>
      </c>
      <c r="H4" s="3">
        <f>Coefficients!H4</f>
        <v>0</v>
      </c>
      <c r="I4" s="3">
        <f>Coefficients!I4</f>
        <v>0</v>
      </c>
      <c r="J4" s="4" t="str">
        <f>IF(AND('P-values'!J4&lt;0.05,NOT(ISBLANK('P-values'!J4))), Coefficients!J4,"")</f>
        <v/>
      </c>
      <c r="K4" s="4" t="str">
        <f>IF(AND('P-values'!K4&lt;0.05,NOT(ISBLANK('P-values'!K4))), Coefficients!K4,"")</f>
        <v/>
      </c>
      <c r="L4" s="4" t="str">
        <f>IF(AND('P-values'!L4&lt;0.05,NOT(ISBLANK('P-values'!L4))), Coefficients!L4,"")</f>
        <v/>
      </c>
      <c r="M4" s="4" t="str">
        <f>IF(AND('P-values'!M4&lt;0.05,NOT(ISBLANK('P-values'!M4))), Coefficients!M4,"")</f>
        <v/>
      </c>
      <c r="N4" s="4" t="str">
        <f>IF(AND('P-values'!N4&lt;0.05,NOT(ISBLANK('P-values'!N4))), Coefficients!N4,"")</f>
        <v/>
      </c>
      <c r="O4" s="4" t="str">
        <f>IF(AND('P-values'!O4&lt;0.05,NOT(ISBLANK('P-values'!O4))), Coefficients!O4,"")</f>
        <v/>
      </c>
      <c r="P4" s="4" t="str">
        <f>IF(AND('P-values'!P4&lt;0.05,NOT(ISBLANK('P-values'!P4))), Coefficients!P4,"")</f>
        <v/>
      </c>
      <c r="Q4" s="4" t="str">
        <f>IF(AND('P-values'!Q4&lt;0.05,NOT(ISBLANK('P-values'!Q4))), Coefficients!Q4,"")</f>
        <v/>
      </c>
      <c r="R4" s="4" t="str">
        <f>IF(AND('P-values'!R4&lt;0.05,NOT(ISBLANK('P-values'!R4))), Coefficients!R4,"")</f>
        <v/>
      </c>
      <c r="S4" s="4" t="str">
        <f>IF(AND('P-values'!S4&lt;0.05,NOT(ISBLANK('P-values'!S4))), Coefficients!S4,"")</f>
        <v/>
      </c>
      <c r="T4" s="4" t="str">
        <f>IF(AND('P-values'!T4&lt;0.05,NOT(ISBLANK('P-values'!T4))), Coefficients!T4,"")</f>
        <v/>
      </c>
      <c r="U4" s="4" t="str">
        <f>IF(AND('P-values'!U4&lt;0.05,NOT(ISBLANK('P-values'!U4))), Coefficients!U4,"")</f>
        <v/>
      </c>
      <c r="V4" s="4" t="str">
        <f>IF(AND('P-values'!V4&lt;0.05,NOT(ISBLANK('P-values'!V4))), Coefficients!V4,"")</f>
        <v/>
      </c>
      <c r="W4" s="4" t="str">
        <f>IF(AND('P-values'!W4&lt;0.05,NOT(ISBLANK('P-values'!W4))), Coefficients!W4,"")</f>
        <v/>
      </c>
      <c r="X4" s="4" t="str">
        <f>IF(AND('P-values'!X4&lt;0.05,NOT(ISBLANK('P-values'!X4))), Coefficients!X4,"")</f>
        <v/>
      </c>
      <c r="Y4" s="4" t="str">
        <f>IF(AND('P-values'!Y4&lt;0.05,NOT(ISBLANK('P-values'!Y4))), Coefficients!Y4,"")</f>
        <v/>
      </c>
      <c r="Z4" s="4" t="str">
        <f>IF(AND('P-values'!Z4&lt;0.05,NOT(ISBLANK('P-values'!Z4))), Coefficients!Z4,"")</f>
        <v/>
      </c>
      <c r="AA4" s="4" t="str">
        <f>IF(AND('P-values'!AA4&lt;0.05,NOT(ISBLANK('P-values'!AA4))), Coefficients!AA4,"")</f>
        <v/>
      </c>
      <c r="AB4" s="4" t="str">
        <f>IF(AND('P-values'!AB4&lt;0.05,NOT(ISBLANK('P-values'!AB4))), Coefficients!AB4,"")</f>
        <v/>
      </c>
      <c r="AC4" s="4" t="str">
        <f>IF(AND('P-values'!AC4&lt;0.05,NOT(ISBLANK('P-values'!AC4))), Coefficients!AC4,"")</f>
        <v/>
      </c>
      <c r="AD4" s="4" t="str">
        <f>IF(AND('P-values'!AD4&lt;0.05,NOT(ISBLANK('P-values'!AD4))), Coefficients!AD4,"")</f>
        <v/>
      </c>
      <c r="AE4" s="4" t="str">
        <f>IF(AND('P-values'!AE4&lt;0.05,NOT(ISBLANK('P-values'!AE4))), Coefficients!AE4,"")</f>
        <v/>
      </c>
      <c r="AF4" s="4" t="str">
        <f>IF(AND('P-values'!AF4&lt;0.05,NOT(ISBLANK('P-values'!AF4))), Coefficients!AF4,"")</f>
        <v/>
      </c>
      <c r="AG4" s="4" t="str">
        <f>IF(AND('P-values'!AG4&lt;0.05,NOT(ISBLANK('P-values'!AG4))), Coefficients!AG4,"")</f>
        <v/>
      </c>
      <c r="AH4" s="4" t="str">
        <f>IF(AND('P-values'!AH4&lt;0.05,NOT(ISBLANK('P-values'!AH4))), Coefficients!AH4,"")</f>
        <v/>
      </c>
      <c r="AI4" s="4" t="str">
        <f>IF(AND('P-values'!AI4&lt;0.05,NOT(ISBLANK('P-values'!AI4))), Coefficients!AI4,"")</f>
        <v/>
      </c>
      <c r="AJ4" s="4" t="str">
        <f>IF(AND('P-values'!AJ4&lt;0.05,NOT(ISBLANK('P-values'!AJ4))), Coefficients!AJ4,"")</f>
        <v/>
      </c>
      <c r="AK4" s="4" t="str">
        <f>IF(AND('P-values'!AK4&lt;0.05,NOT(ISBLANK('P-values'!AK4))), Coefficients!AK4,"")</f>
        <v/>
      </c>
    </row>
    <row r="5" spans="1:54">
      <c r="A5" s="3" t="str">
        <f>Coefficients!A5</f>
        <v>D: Chloroalkane and chloroalkene</v>
      </c>
      <c r="B5" s="3" t="str">
        <f>Coefficients!B5</f>
        <v>Xenobiotics</v>
      </c>
      <c r="C5" s="3">
        <f>Coefficients!C5</f>
        <v>6</v>
      </c>
      <c r="D5" s="3">
        <f>Coefficients!D5</f>
        <v>6</v>
      </c>
      <c r="E5" s="3">
        <f>Coefficients!E5</f>
        <v>0</v>
      </c>
      <c r="F5" s="3">
        <f>Coefficients!F5</f>
        <v>0</v>
      </c>
      <c r="G5" s="3">
        <f>Coefficients!G5</f>
        <v>0</v>
      </c>
      <c r="H5" s="3">
        <f>Coefficients!H5</f>
        <v>0</v>
      </c>
      <c r="I5" s="3">
        <f>Coefficients!I5</f>
        <v>0</v>
      </c>
      <c r="J5" s="4" t="str">
        <f>IF(AND('P-values'!J5&lt;0.05,NOT(ISBLANK('P-values'!J5))), Coefficients!J5,"")</f>
        <v/>
      </c>
      <c r="K5" s="4" t="str">
        <f>IF(AND('P-values'!K5&lt;0.05,NOT(ISBLANK('P-values'!K5))), Coefficients!K5,"")</f>
        <v/>
      </c>
      <c r="L5" s="4" t="str">
        <f>IF(AND('P-values'!L5&lt;0.05,NOT(ISBLANK('P-values'!L5))), Coefficients!L5,"")</f>
        <v/>
      </c>
      <c r="M5" s="4" t="str">
        <f>IF(AND('P-values'!M5&lt;0.05,NOT(ISBLANK('P-values'!M5))), Coefficients!M5,"")</f>
        <v/>
      </c>
      <c r="N5" s="4" t="str">
        <f>IF(AND('P-values'!N5&lt;0.05,NOT(ISBLANK('P-values'!N5))), Coefficients!N5,"")</f>
        <v/>
      </c>
      <c r="O5" s="4" t="str">
        <f>IF(AND('P-values'!O5&lt;0.05,NOT(ISBLANK('P-values'!O5))), Coefficients!O5,"")</f>
        <v/>
      </c>
      <c r="P5" s="4" t="str">
        <f>IF(AND('P-values'!P5&lt;0.05,NOT(ISBLANK('P-values'!P5))), Coefficients!P5,"")</f>
        <v/>
      </c>
      <c r="Q5" s="4" t="str">
        <f>IF(AND('P-values'!Q5&lt;0.05,NOT(ISBLANK('P-values'!Q5))), Coefficients!Q5,"")</f>
        <v/>
      </c>
      <c r="R5" s="4" t="str">
        <f>IF(AND('P-values'!R5&lt;0.05,NOT(ISBLANK('P-values'!R5))), Coefficients!R5,"")</f>
        <v/>
      </c>
      <c r="S5" s="4" t="str">
        <f>IF(AND('P-values'!S5&lt;0.05,NOT(ISBLANK('P-values'!S5))), Coefficients!S5,"")</f>
        <v/>
      </c>
      <c r="T5" s="4" t="str">
        <f>IF(AND('P-values'!T5&lt;0.05,NOT(ISBLANK('P-values'!T5))), Coefficients!T5,"")</f>
        <v/>
      </c>
      <c r="U5" s="4" t="str">
        <f>IF(AND('P-values'!U5&lt;0.05,NOT(ISBLANK('P-values'!U5))), Coefficients!U5,"")</f>
        <v/>
      </c>
      <c r="V5" s="4" t="str">
        <f>IF(AND('P-values'!V5&lt;0.05,NOT(ISBLANK('P-values'!V5))), Coefficients!V5,"")</f>
        <v/>
      </c>
      <c r="W5" s="4" t="str">
        <f>IF(AND('P-values'!W5&lt;0.05,NOT(ISBLANK('P-values'!W5))), Coefficients!W5,"")</f>
        <v/>
      </c>
      <c r="X5" s="4" t="str">
        <f>IF(AND('P-values'!X5&lt;0.05,NOT(ISBLANK('P-values'!X5))), Coefficients!X5,"")</f>
        <v/>
      </c>
      <c r="Y5" s="4" t="str">
        <f>IF(AND('P-values'!Y5&lt;0.05,NOT(ISBLANK('P-values'!Y5))), Coefficients!Y5,"")</f>
        <v/>
      </c>
      <c r="Z5" s="4" t="str">
        <f>IF(AND('P-values'!Z5&lt;0.05,NOT(ISBLANK('P-values'!Z5))), Coefficients!Z5,"")</f>
        <v/>
      </c>
      <c r="AA5" s="4" t="str">
        <f>IF(AND('P-values'!AA5&lt;0.05,NOT(ISBLANK('P-values'!AA5))), Coefficients!AA5,"")</f>
        <v/>
      </c>
      <c r="AB5" s="4" t="str">
        <f>IF(AND('P-values'!AB5&lt;0.05,NOT(ISBLANK('P-values'!AB5))), Coefficients!AB5,"")</f>
        <v/>
      </c>
      <c r="AC5" s="4" t="str">
        <f>IF(AND('P-values'!AC5&lt;0.05,NOT(ISBLANK('P-values'!AC5))), Coefficients!AC5,"")</f>
        <v/>
      </c>
      <c r="AD5" s="4" t="str">
        <f>IF(AND('P-values'!AD5&lt;0.05,NOT(ISBLANK('P-values'!AD5))), Coefficients!AD5,"")</f>
        <v/>
      </c>
      <c r="AE5" s="4" t="str">
        <f>IF(AND('P-values'!AE5&lt;0.05,NOT(ISBLANK('P-values'!AE5))), Coefficients!AE5,"")</f>
        <v/>
      </c>
      <c r="AF5" s="4" t="str">
        <f>IF(AND('P-values'!AF5&lt;0.05,NOT(ISBLANK('P-values'!AF5))), Coefficients!AF5,"")</f>
        <v/>
      </c>
      <c r="AG5" s="4" t="str">
        <f>IF(AND('P-values'!AG5&lt;0.05,NOT(ISBLANK('P-values'!AG5))), Coefficients!AG5,"")</f>
        <v/>
      </c>
      <c r="AH5" s="4" t="str">
        <f>IF(AND('P-values'!AH5&lt;0.05,NOT(ISBLANK('P-values'!AH5))), Coefficients!AH5,"")</f>
        <v/>
      </c>
      <c r="AI5" s="4" t="str">
        <f>IF(AND('P-values'!AI5&lt;0.05,NOT(ISBLANK('P-values'!AI5))), Coefficients!AI5,"")</f>
        <v/>
      </c>
      <c r="AJ5" s="4" t="str">
        <f>IF(AND('P-values'!AJ5&lt;0.05,NOT(ISBLANK('P-values'!AJ5))), Coefficients!AJ5,"")</f>
        <v/>
      </c>
      <c r="AK5" s="4" t="str">
        <f>IF(AND('P-values'!AK5&lt;0.05,NOT(ISBLANK('P-values'!AK5))), Coefficients!AK5,"")</f>
        <v/>
      </c>
    </row>
    <row r="6" spans="1:54">
      <c r="A6" s="3" t="str">
        <f>Coefficients!A6</f>
        <v>D: Chlorocyclohexane and chlorobenzene</v>
      </c>
      <c r="B6" s="3" t="str">
        <f>Coefficients!B6</f>
        <v>Xenobiotics</v>
      </c>
      <c r="C6" s="3">
        <f>Coefficients!C6</f>
        <v>16</v>
      </c>
      <c r="D6" s="3">
        <f>Coefficients!D6</f>
        <v>3</v>
      </c>
      <c r="E6" s="3">
        <f>Coefficients!E6</f>
        <v>0</v>
      </c>
      <c r="F6" s="3">
        <f>Coefficients!F6</f>
        <v>0</v>
      </c>
      <c r="G6" s="3">
        <f>Coefficients!G6</f>
        <v>0</v>
      </c>
      <c r="H6" s="3">
        <f>Coefficients!H6</f>
        <v>0</v>
      </c>
      <c r="I6" s="3">
        <f>Coefficients!I6</f>
        <v>0</v>
      </c>
      <c r="J6" s="4" t="str">
        <f>IF(AND('P-values'!J6&lt;0.05,NOT(ISBLANK('P-values'!J6))), Coefficients!J6,"")</f>
        <v/>
      </c>
      <c r="K6" s="4" t="str">
        <f>IF(AND('P-values'!K6&lt;0.05,NOT(ISBLANK('P-values'!K6))), Coefficients!K6,"")</f>
        <v/>
      </c>
      <c r="L6" s="4" t="str">
        <f>IF(AND('P-values'!L6&lt;0.05,NOT(ISBLANK('P-values'!L6))), Coefficients!L6,"")</f>
        <v/>
      </c>
      <c r="M6" s="4" t="str">
        <f>IF(AND('P-values'!M6&lt;0.05,NOT(ISBLANK('P-values'!M6))), Coefficients!M6,"")</f>
        <v/>
      </c>
      <c r="N6" s="4" t="str">
        <f>IF(AND('P-values'!N6&lt;0.05,NOT(ISBLANK('P-values'!N6))), Coefficients!N6,"")</f>
        <v/>
      </c>
      <c r="O6" s="4" t="str">
        <f>IF(AND('P-values'!O6&lt;0.05,NOT(ISBLANK('P-values'!O6))), Coefficients!O6,"")</f>
        <v/>
      </c>
      <c r="P6" s="4" t="str">
        <f>IF(AND('P-values'!P6&lt;0.05,NOT(ISBLANK('P-values'!P6))), Coefficients!P6,"")</f>
        <v/>
      </c>
      <c r="Q6" s="4" t="str">
        <f>IF(AND('P-values'!Q6&lt;0.05,NOT(ISBLANK('P-values'!Q6))), Coefficients!Q6,"")</f>
        <v/>
      </c>
      <c r="R6" s="4" t="str">
        <f>IF(AND('P-values'!R6&lt;0.05,NOT(ISBLANK('P-values'!R6))), Coefficients!R6,"")</f>
        <v/>
      </c>
      <c r="S6" s="4" t="str">
        <f>IF(AND('P-values'!S6&lt;0.05,NOT(ISBLANK('P-values'!S6))), Coefficients!S6,"")</f>
        <v/>
      </c>
      <c r="T6" s="4" t="str">
        <f>IF(AND('P-values'!T6&lt;0.05,NOT(ISBLANK('P-values'!T6))), Coefficients!T6,"")</f>
        <v/>
      </c>
      <c r="U6" s="4" t="str">
        <f>IF(AND('P-values'!U6&lt;0.05,NOT(ISBLANK('P-values'!U6))), Coefficients!U6,"")</f>
        <v/>
      </c>
      <c r="V6" s="4" t="str">
        <f>IF(AND('P-values'!V6&lt;0.05,NOT(ISBLANK('P-values'!V6))), Coefficients!V6,"")</f>
        <v/>
      </c>
      <c r="W6" s="4" t="str">
        <f>IF(AND('P-values'!W6&lt;0.05,NOT(ISBLANK('P-values'!W6))), Coefficients!W6,"")</f>
        <v/>
      </c>
      <c r="X6" s="4" t="str">
        <f>IF(AND('P-values'!X6&lt;0.05,NOT(ISBLANK('P-values'!X6))), Coefficients!X6,"")</f>
        <v/>
      </c>
      <c r="Y6" s="4" t="str">
        <f>IF(AND('P-values'!Y6&lt;0.05,NOT(ISBLANK('P-values'!Y6))), Coefficients!Y6,"")</f>
        <v/>
      </c>
      <c r="Z6" s="4" t="str">
        <f>IF(AND('P-values'!Z6&lt;0.05,NOT(ISBLANK('P-values'!Z6))), Coefficients!Z6,"")</f>
        <v/>
      </c>
      <c r="AA6" s="4" t="str">
        <f>IF(AND('P-values'!AA6&lt;0.05,NOT(ISBLANK('P-values'!AA6))), Coefficients!AA6,"")</f>
        <v/>
      </c>
      <c r="AB6" s="4" t="str">
        <f>IF(AND('P-values'!AB6&lt;0.05,NOT(ISBLANK('P-values'!AB6))), Coefficients!AB6,"")</f>
        <v/>
      </c>
      <c r="AC6" s="4" t="str">
        <f>IF(AND('P-values'!AC6&lt;0.05,NOT(ISBLANK('P-values'!AC6))), Coefficients!AC6,"")</f>
        <v/>
      </c>
      <c r="AD6" s="4" t="str">
        <f>IF(AND('P-values'!AD6&lt;0.05,NOT(ISBLANK('P-values'!AD6))), Coefficients!AD6,"")</f>
        <v/>
      </c>
      <c r="AE6" s="4" t="str">
        <f>IF(AND('P-values'!AE6&lt;0.05,NOT(ISBLANK('P-values'!AE6))), Coefficients!AE6,"")</f>
        <v/>
      </c>
      <c r="AF6" s="4" t="str">
        <f>IF(AND('P-values'!AF6&lt;0.05,NOT(ISBLANK('P-values'!AF6))), Coefficients!AF6,"")</f>
        <v/>
      </c>
      <c r="AG6" s="4" t="str">
        <f>IF(AND('P-values'!AG6&lt;0.05,NOT(ISBLANK('P-values'!AG6))), Coefficients!AG6,"")</f>
        <v/>
      </c>
      <c r="AH6" s="4" t="str">
        <f>IF(AND('P-values'!AH6&lt;0.05,NOT(ISBLANK('P-values'!AH6))), Coefficients!AH6,"")</f>
        <v/>
      </c>
      <c r="AI6" s="4" t="str">
        <f>IF(AND('P-values'!AI6&lt;0.05,NOT(ISBLANK('P-values'!AI6))), Coefficients!AI6,"")</f>
        <v/>
      </c>
      <c r="AJ6" s="4" t="str">
        <f>IF(AND('P-values'!AJ6&lt;0.05,NOT(ISBLANK('P-values'!AJ6))), Coefficients!AJ6,"")</f>
        <v/>
      </c>
      <c r="AK6" s="4" t="str">
        <f>IF(AND('P-values'!AK6&lt;0.05,NOT(ISBLANK('P-values'!AK6))), Coefficients!AK6,"")</f>
        <v/>
      </c>
    </row>
    <row r="7" spans="1:54">
      <c r="A7" s="3" t="str">
        <f>Coefficients!A7</f>
        <v>M: Drug - other enzymes</v>
      </c>
      <c r="B7" s="3" t="str">
        <f>Coefficients!B7</f>
        <v>Xenobiotics</v>
      </c>
      <c r="C7" s="3">
        <f>Coefficients!C7</f>
        <v>1</v>
      </c>
      <c r="D7" s="3">
        <f>Coefficients!D7</f>
        <v>0</v>
      </c>
      <c r="E7" s="3">
        <f>Coefficients!E7</f>
        <v>0</v>
      </c>
      <c r="F7" s="3">
        <f>Coefficients!F7</f>
        <v>0</v>
      </c>
      <c r="G7" s="3">
        <f>Coefficients!G7</f>
        <v>0</v>
      </c>
      <c r="H7" s="3">
        <f>Coefficients!H7</f>
        <v>0</v>
      </c>
      <c r="I7" s="3">
        <f>Coefficients!I7</f>
        <v>0</v>
      </c>
      <c r="J7" s="4" t="str">
        <f>IF(AND('P-values'!J7&lt;0.05,NOT(ISBLANK('P-values'!J7))), Coefficients!J7,"")</f>
        <v/>
      </c>
      <c r="K7" s="4" t="str">
        <f>IF(AND('P-values'!K7&lt;0.05,NOT(ISBLANK('P-values'!K7))), Coefficients!K7,"")</f>
        <v/>
      </c>
      <c r="L7" s="4" t="str">
        <f>IF(AND('P-values'!L7&lt;0.05,NOT(ISBLANK('P-values'!L7))), Coefficients!L7,"")</f>
        <v/>
      </c>
      <c r="M7" s="4" t="str">
        <f>IF(AND('P-values'!M7&lt;0.05,NOT(ISBLANK('P-values'!M7))), Coefficients!M7,"")</f>
        <v/>
      </c>
      <c r="N7" s="4" t="str">
        <f>IF(AND('P-values'!N7&lt;0.05,NOT(ISBLANK('P-values'!N7))), Coefficients!N7,"")</f>
        <v/>
      </c>
      <c r="O7" s="4" t="str">
        <f>IF(AND('P-values'!O7&lt;0.05,NOT(ISBLANK('P-values'!O7))), Coefficients!O7,"")</f>
        <v/>
      </c>
      <c r="P7" s="4" t="str">
        <f>IF(AND('P-values'!P7&lt;0.05,NOT(ISBLANK('P-values'!P7))), Coefficients!P7,"")</f>
        <v/>
      </c>
      <c r="Q7" s="4" t="str">
        <f>IF(AND('P-values'!Q7&lt;0.05,NOT(ISBLANK('P-values'!Q7))), Coefficients!Q7,"")</f>
        <v/>
      </c>
      <c r="R7" s="4" t="str">
        <f>IF(AND('P-values'!R7&lt;0.05,NOT(ISBLANK('P-values'!R7))), Coefficients!R7,"")</f>
        <v/>
      </c>
      <c r="S7" s="4" t="str">
        <f>IF(AND('P-values'!S7&lt;0.05,NOT(ISBLANK('P-values'!S7))), Coefficients!S7,"")</f>
        <v/>
      </c>
      <c r="T7" s="4" t="str">
        <f>IF(AND('P-values'!T7&lt;0.05,NOT(ISBLANK('P-values'!T7))), Coefficients!T7,"")</f>
        <v/>
      </c>
      <c r="U7" s="4" t="str">
        <f>IF(AND('P-values'!U7&lt;0.05,NOT(ISBLANK('P-values'!U7))), Coefficients!U7,"")</f>
        <v/>
      </c>
      <c r="V7" s="4" t="str">
        <f>IF(AND('P-values'!V7&lt;0.05,NOT(ISBLANK('P-values'!V7))), Coefficients!V7,"")</f>
        <v/>
      </c>
      <c r="W7" s="4" t="str">
        <f>IF(AND('P-values'!W7&lt;0.05,NOT(ISBLANK('P-values'!W7))), Coefficients!W7,"")</f>
        <v/>
      </c>
      <c r="X7" s="4" t="str">
        <f>IF(AND('P-values'!X7&lt;0.05,NOT(ISBLANK('P-values'!X7))), Coefficients!X7,"")</f>
        <v/>
      </c>
      <c r="Y7" s="4" t="str">
        <f>IF(AND('P-values'!Y7&lt;0.05,NOT(ISBLANK('P-values'!Y7))), Coefficients!Y7,"")</f>
        <v/>
      </c>
      <c r="Z7" s="4" t="str">
        <f>IF(AND('P-values'!Z7&lt;0.05,NOT(ISBLANK('P-values'!Z7))), Coefficients!Z7,"")</f>
        <v/>
      </c>
      <c r="AA7" s="4" t="str">
        <f>IF(AND('P-values'!AA7&lt;0.05,NOT(ISBLANK('P-values'!AA7))), Coefficients!AA7,"")</f>
        <v/>
      </c>
      <c r="AB7" s="4" t="str">
        <f>IF(AND('P-values'!AB7&lt;0.05,NOT(ISBLANK('P-values'!AB7))), Coefficients!AB7,"")</f>
        <v/>
      </c>
      <c r="AC7" s="4" t="str">
        <f>IF(AND('P-values'!AC7&lt;0.05,NOT(ISBLANK('P-values'!AC7))), Coefficients!AC7,"")</f>
        <v/>
      </c>
      <c r="AD7" s="4" t="str">
        <f>IF(AND('P-values'!AD7&lt;0.05,NOT(ISBLANK('P-values'!AD7))), Coefficients!AD7,"")</f>
        <v/>
      </c>
      <c r="AE7" s="4" t="str">
        <f>IF(AND('P-values'!AE7&lt;0.05,NOT(ISBLANK('P-values'!AE7))), Coefficients!AE7,"")</f>
        <v/>
      </c>
      <c r="AF7" s="4" t="str">
        <f>IF(AND('P-values'!AF7&lt;0.05,NOT(ISBLANK('P-values'!AF7))), Coefficients!AF7,"")</f>
        <v/>
      </c>
      <c r="AG7" s="4" t="str">
        <f>IF(AND('P-values'!AG7&lt;0.05,NOT(ISBLANK('P-values'!AG7))), Coefficients!AG7,"")</f>
        <v/>
      </c>
      <c r="AH7" s="4" t="str">
        <f>IF(AND('P-values'!AH7&lt;0.05,NOT(ISBLANK('P-values'!AH7))), Coefficients!AH7,"")</f>
        <v/>
      </c>
      <c r="AI7" s="4" t="str">
        <f>IF(AND('P-values'!AI7&lt;0.05,NOT(ISBLANK('P-values'!AI7))), Coefficients!AI7,"")</f>
        <v/>
      </c>
      <c r="AJ7" s="4" t="str">
        <f>IF(AND('P-values'!AJ7&lt;0.05,NOT(ISBLANK('P-values'!AJ7))), Coefficients!AJ7,"")</f>
        <v/>
      </c>
      <c r="AK7" s="4" t="str">
        <f>IF(AND('P-values'!AK7&lt;0.05,NOT(ISBLANK('P-values'!AK7))), Coefficients!AK7,"")</f>
        <v/>
      </c>
    </row>
    <row r="8" spans="1:54">
      <c r="A8" s="3" t="str">
        <f>Coefficients!A8</f>
        <v>D: Ethylbenzene</v>
      </c>
      <c r="B8" s="3" t="str">
        <f>Coefficients!B8</f>
        <v>Xenobiotics</v>
      </c>
      <c r="C8" s="3">
        <f>Coefficients!C8</f>
        <v>8</v>
      </c>
      <c r="D8" s="3">
        <f>Coefficients!D8</f>
        <v>3</v>
      </c>
      <c r="E8" s="3">
        <f>Coefficients!E8</f>
        <v>0</v>
      </c>
      <c r="F8" s="3">
        <f>Coefficients!F8</f>
        <v>0</v>
      </c>
      <c r="G8" s="3">
        <f>Coefficients!G8</f>
        <v>0</v>
      </c>
      <c r="H8" s="3">
        <f>Coefficients!H8</f>
        <v>0</v>
      </c>
      <c r="I8" s="3">
        <f>Coefficients!I8</f>
        <v>0</v>
      </c>
      <c r="J8" s="4" t="str">
        <f>IF(AND('P-values'!J8&lt;0.05,NOT(ISBLANK('P-values'!J8))), Coefficients!J8,"")</f>
        <v/>
      </c>
      <c r="K8" s="4" t="str">
        <f>IF(AND('P-values'!K8&lt;0.05,NOT(ISBLANK('P-values'!K8))), Coefficients!K8,"")</f>
        <v/>
      </c>
      <c r="L8" s="4" t="str">
        <f>IF(AND('P-values'!L8&lt;0.05,NOT(ISBLANK('P-values'!L8))), Coefficients!L8,"")</f>
        <v/>
      </c>
      <c r="M8" s="4" t="str">
        <f>IF(AND('P-values'!M8&lt;0.05,NOT(ISBLANK('P-values'!M8))), Coefficients!M8,"")</f>
        <v/>
      </c>
      <c r="N8" s="4" t="str">
        <f>IF(AND('P-values'!N8&lt;0.05,NOT(ISBLANK('P-values'!N8))), Coefficients!N8,"")</f>
        <v/>
      </c>
      <c r="O8" s="4" t="str">
        <f>IF(AND('P-values'!O8&lt;0.05,NOT(ISBLANK('P-values'!O8))), Coefficients!O8,"")</f>
        <v/>
      </c>
      <c r="P8" s="4" t="str">
        <f>IF(AND('P-values'!P8&lt;0.05,NOT(ISBLANK('P-values'!P8))), Coefficients!P8,"")</f>
        <v/>
      </c>
      <c r="Q8" s="4" t="str">
        <f>IF(AND('P-values'!Q8&lt;0.05,NOT(ISBLANK('P-values'!Q8))), Coefficients!Q8,"")</f>
        <v/>
      </c>
      <c r="R8" s="4" t="str">
        <f>IF(AND('P-values'!R8&lt;0.05,NOT(ISBLANK('P-values'!R8))), Coefficients!R8,"")</f>
        <v/>
      </c>
      <c r="S8" s="4" t="str">
        <f>IF(AND('P-values'!S8&lt;0.05,NOT(ISBLANK('P-values'!S8))), Coefficients!S8,"")</f>
        <v/>
      </c>
      <c r="T8" s="4" t="str">
        <f>IF(AND('P-values'!T8&lt;0.05,NOT(ISBLANK('P-values'!T8))), Coefficients!T8,"")</f>
        <v/>
      </c>
      <c r="U8" s="4" t="str">
        <f>IF(AND('P-values'!U8&lt;0.05,NOT(ISBLANK('P-values'!U8))), Coefficients!U8,"")</f>
        <v/>
      </c>
      <c r="V8" s="4" t="str">
        <f>IF(AND('P-values'!V8&lt;0.05,NOT(ISBLANK('P-values'!V8))), Coefficients!V8,"")</f>
        <v/>
      </c>
      <c r="W8" s="4" t="str">
        <f>IF(AND('P-values'!W8&lt;0.05,NOT(ISBLANK('P-values'!W8))), Coefficients!W8,"")</f>
        <v/>
      </c>
      <c r="X8" s="4" t="str">
        <f>IF(AND('P-values'!X8&lt;0.05,NOT(ISBLANK('P-values'!X8))), Coefficients!X8,"")</f>
        <v/>
      </c>
      <c r="Y8" s="4" t="str">
        <f>IF(AND('P-values'!Y8&lt;0.05,NOT(ISBLANK('P-values'!Y8))), Coefficients!Y8,"")</f>
        <v/>
      </c>
      <c r="Z8" s="4" t="str">
        <f>IF(AND('P-values'!Z8&lt;0.05,NOT(ISBLANK('P-values'!Z8))), Coefficients!Z8,"")</f>
        <v/>
      </c>
      <c r="AA8" s="4" t="str">
        <f>IF(AND('P-values'!AA8&lt;0.05,NOT(ISBLANK('P-values'!AA8))), Coefficients!AA8,"")</f>
        <v/>
      </c>
      <c r="AB8" s="4" t="str">
        <f>IF(AND('P-values'!AB8&lt;0.05,NOT(ISBLANK('P-values'!AB8))), Coefficients!AB8,"")</f>
        <v/>
      </c>
      <c r="AC8" s="4" t="str">
        <f>IF(AND('P-values'!AC8&lt;0.05,NOT(ISBLANK('P-values'!AC8))), Coefficients!AC8,"")</f>
        <v/>
      </c>
      <c r="AD8" s="4" t="str">
        <f>IF(AND('P-values'!AD8&lt;0.05,NOT(ISBLANK('P-values'!AD8))), Coefficients!AD8,"")</f>
        <v/>
      </c>
      <c r="AE8" s="4" t="str">
        <f>IF(AND('P-values'!AE8&lt;0.05,NOT(ISBLANK('P-values'!AE8))), Coefficients!AE8,"")</f>
        <v/>
      </c>
      <c r="AF8" s="4" t="str">
        <f>IF(AND('P-values'!AF8&lt;0.05,NOT(ISBLANK('P-values'!AF8))), Coefficients!AF8,"")</f>
        <v/>
      </c>
      <c r="AG8" s="4" t="str">
        <f>IF(AND('P-values'!AG8&lt;0.05,NOT(ISBLANK('P-values'!AG8))), Coefficients!AG8,"")</f>
        <v/>
      </c>
      <c r="AH8" s="4" t="str">
        <f>IF(AND('P-values'!AH8&lt;0.05,NOT(ISBLANK('P-values'!AH8))), Coefficients!AH8,"")</f>
        <v/>
      </c>
      <c r="AI8" s="4" t="str">
        <f>IF(AND('P-values'!AI8&lt;0.05,NOT(ISBLANK('P-values'!AI8))), Coefficients!AI8,"")</f>
        <v/>
      </c>
      <c r="AJ8" s="4" t="str">
        <f>IF(AND('P-values'!AJ8&lt;0.05,NOT(ISBLANK('P-values'!AJ8))), Coefficients!AJ8,"")</f>
        <v/>
      </c>
      <c r="AK8" s="4" t="str">
        <f>IF(AND('P-values'!AK8&lt;0.05,NOT(ISBLANK('P-values'!AK8))), Coefficients!AK8,"")</f>
        <v/>
      </c>
    </row>
    <row r="9" spans="1:54">
      <c r="A9" s="3" t="str">
        <f>Coefficients!A9</f>
        <v>D: Fluorobenzoate</v>
      </c>
      <c r="B9" s="3" t="str">
        <f>Coefficients!B9</f>
        <v>Xenobiotics</v>
      </c>
      <c r="C9" s="3">
        <f>Coefficients!C9</f>
        <v>20</v>
      </c>
      <c r="D9" s="3">
        <f>Coefficients!D9</f>
        <v>1</v>
      </c>
      <c r="E9" s="3">
        <f>Coefficients!E9</f>
        <v>0</v>
      </c>
      <c r="F9" s="3">
        <f>Coefficients!F9</f>
        <v>0</v>
      </c>
      <c r="G9" s="3">
        <f>Coefficients!G9</f>
        <v>0</v>
      </c>
      <c r="H9" s="3">
        <f>Coefficients!H9</f>
        <v>0</v>
      </c>
      <c r="I9" s="3">
        <f>Coefficients!I9</f>
        <v>0</v>
      </c>
      <c r="J9" s="4" t="str">
        <f>IF(AND('P-values'!J9&lt;0.05,NOT(ISBLANK('P-values'!J9))), Coefficients!J9,"")</f>
        <v/>
      </c>
      <c r="K9" s="4" t="str">
        <f>IF(AND('P-values'!K9&lt;0.05,NOT(ISBLANK('P-values'!K9))), Coefficients!K9,"")</f>
        <v/>
      </c>
      <c r="L9" s="4" t="str">
        <f>IF(AND('P-values'!L9&lt;0.05,NOT(ISBLANK('P-values'!L9))), Coefficients!L9,"")</f>
        <v/>
      </c>
      <c r="M9" s="4" t="str">
        <f>IF(AND('P-values'!M9&lt;0.05,NOT(ISBLANK('P-values'!M9))), Coefficients!M9,"")</f>
        <v/>
      </c>
      <c r="N9" s="4" t="str">
        <f>IF(AND('P-values'!N9&lt;0.05,NOT(ISBLANK('P-values'!N9))), Coefficients!N9,"")</f>
        <v/>
      </c>
      <c r="O9" s="4" t="str">
        <f>IF(AND('P-values'!O9&lt;0.05,NOT(ISBLANK('P-values'!O9))), Coefficients!O9,"")</f>
        <v/>
      </c>
      <c r="P9" s="4" t="str">
        <f>IF(AND('P-values'!P9&lt;0.05,NOT(ISBLANK('P-values'!P9))), Coefficients!P9,"")</f>
        <v/>
      </c>
      <c r="Q9" s="4" t="str">
        <f>IF(AND('P-values'!Q9&lt;0.05,NOT(ISBLANK('P-values'!Q9))), Coefficients!Q9,"")</f>
        <v/>
      </c>
      <c r="R9" s="4" t="str">
        <f>IF(AND('P-values'!R9&lt;0.05,NOT(ISBLANK('P-values'!R9))), Coefficients!R9,"")</f>
        <v/>
      </c>
      <c r="S9" s="4" t="str">
        <f>IF(AND('P-values'!S9&lt;0.05,NOT(ISBLANK('P-values'!S9))), Coefficients!S9,"")</f>
        <v/>
      </c>
      <c r="T9" s="4" t="str">
        <f>IF(AND('P-values'!T9&lt;0.05,NOT(ISBLANK('P-values'!T9))), Coefficients!T9,"")</f>
        <v/>
      </c>
      <c r="U9" s="4" t="str">
        <f>IF(AND('P-values'!U9&lt;0.05,NOT(ISBLANK('P-values'!U9))), Coefficients!U9,"")</f>
        <v/>
      </c>
      <c r="V9" s="4" t="str">
        <f>IF(AND('P-values'!V9&lt;0.05,NOT(ISBLANK('P-values'!V9))), Coefficients!V9,"")</f>
        <v/>
      </c>
      <c r="W9" s="4" t="str">
        <f>IF(AND('P-values'!W9&lt;0.05,NOT(ISBLANK('P-values'!W9))), Coefficients!W9,"")</f>
        <v/>
      </c>
      <c r="X9" s="4" t="str">
        <f>IF(AND('P-values'!X9&lt;0.05,NOT(ISBLANK('P-values'!X9))), Coefficients!X9,"")</f>
        <v/>
      </c>
      <c r="Y9" s="4" t="str">
        <f>IF(AND('P-values'!Y9&lt;0.05,NOT(ISBLANK('P-values'!Y9))), Coefficients!Y9,"")</f>
        <v/>
      </c>
      <c r="Z9" s="4" t="str">
        <f>IF(AND('P-values'!Z9&lt;0.05,NOT(ISBLANK('P-values'!Z9))), Coefficients!Z9,"")</f>
        <v/>
      </c>
      <c r="AA9" s="4" t="str">
        <f>IF(AND('P-values'!AA9&lt;0.05,NOT(ISBLANK('P-values'!AA9))), Coefficients!AA9,"")</f>
        <v/>
      </c>
      <c r="AB9" s="4" t="str">
        <f>IF(AND('P-values'!AB9&lt;0.05,NOT(ISBLANK('P-values'!AB9))), Coefficients!AB9,"")</f>
        <v/>
      </c>
      <c r="AC9" s="4" t="str">
        <f>IF(AND('P-values'!AC9&lt;0.05,NOT(ISBLANK('P-values'!AC9))), Coefficients!AC9,"")</f>
        <v/>
      </c>
      <c r="AD9" s="4" t="str">
        <f>IF(AND('P-values'!AD9&lt;0.05,NOT(ISBLANK('P-values'!AD9))), Coefficients!AD9,"")</f>
        <v/>
      </c>
      <c r="AE9" s="4" t="str">
        <f>IF(AND('P-values'!AE9&lt;0.05,NOT(ISBLANK('P-values'!AE9))), Coefficients!AE9,"")</f>
        <v/>
      </c>
      <c r="AF9" s="4" t="str">
        <f>IF(AND('P-values'!AF9&lt;0.05,NOT(ISBLANK('P-values'!AF9))), Coefficients!AF9,"")</f>
        <v/>
      </c>
      <c r="AG9" s="4" t="str">
        <f>IF(AND('P-values'!AG9&lt;0.05,NOT(ISBLANK('P-values'!AG9))), Coefficients!AG9,"")</f>
        <v/>
      </c>
      <c r="AH9" s="4" t="str">
        <f>IF(AND('P-values'!AH9&lt;0.05,NOT(ISBLANK('P-values'!AH9))), Coefficients!AH9,"")</f>
        <v/>
      </c>
      <c r="AI9" s="4" t="str">
        <f>IF(AND('P-values'!AI9&lt;0.05,NOT(ISBLANK('P-values'!AI9))), Coefficients!AI9,"")</f>
        <v/>
      </c>
      <c r="AJ9" s="4" t="str">
        <f>IF(AND('P-values'!AJ9&lt;0.05,NOT(ISBLANK('P-values'!AJ9))), Coefficients!AJ9,"")</f>
        <v/>
      </c>
      <c r="AK9" s="4" t="str">
        <f>IF(AND('P-values'!AK9&lt;0.05,NOT(ISBLANK('P-values'!AK9))), Coefficients!AK9,"")</f>
        <v/>
      </c>
    </row>
    <row r="10" spans="1:54">
      <c r="A10" s="3" t="str">
        <f>Coefficients!A10</f>
        <v>Metabolism of xenobiotics by cytochrome P450</v>
      </c>
      <c r="B10" s="3" t="str">
        <f>Coefficients!B10</f>
        <v>Xenobiotics</v>
      </c>
      <c r="C10" s="3">
        <f>Coefficients!C10</f>
        <v>7</v>
      </c>
      <c r="D10" s="3">
        <f>Coefficients!D10</f>
        <v>0</v>
      </c>
      <c r="E10" s="3">
        <f>Coefficients!E10</f>
        <v>0</v>
      </c>
      <c r="F10" s="3">
        <f>Coefficients!F10</f>
        <v>0</v>
      </c>
      <c r="G10" s="3">
        <f>Coefficients!G10</f>
        <v>0</v>
      </c>
      <c r="H10" s="3">
        <f>Coefficients!H10</f>
        <v>0</v>
      </c>
      <c r="I10" s="3">
        <f>Coefficients!I10</f>
        <v>0</v>
      </c>
      <c r="J10" s="4" t="str">
        <f>IF(AND('P-values'!J10&lt;0.05,NOT(ISBLANK('P-values'!J10))), Coefficients!J10,"")</f>
        <v/>
      </c>
      <c r="K10" s="4" t="str">
        <f>IF(AND('P-values'!K10&lt;0.05,NOT(ISBLANK('P-values'!K10))), Coefficients!K10,"")</f>
        <v/>
      </c>
      <c r="L10" s="4" t="str">
        <f>IF(AND('P-values'!L10&lt;0.05,NOT(ISBLANK('P-values'!L10))), Coefficients!L10,"")</f>
        <v/>
      </c>
      <c r="M10" s="4" t="str">
        <f>IF(AND('P-values'!M10&lt;0.05,NOT(ISBLANK('P-values'!M10))), Coefficients!M10,"")</f>
        <v/>
      </c>
      <c r="N10" s="4" t="str">
        <f>IF(AND('P-values'!N10&lt;0.05,NOT(ISBLANK('P-values'!N10))), Coefficients!N10,"")</f>
        <v/>
      </c>
      <c r="O10" s="4" t="str">
        <f>IF(AND('P-values'!O10&lt;0.05,NOT(ISBLANK('P-values'!O10))), Coefficients!O10,"")</f>
        <v/>
      </c>
      <c r="P10" s="4" t="str">
        <f>IF(AND('P-values'!P10&lt;0.05,NOT(ISBLANK('P-values'!P10))), Coefficients!P10,"")</f>
        <v/>
      </c>
      <c r="Q10" s="4" t="str">
        <f>IF(AND('P-values'!Q10&lt;0.05,NOT(ISBLANK('P-values'!Q10))), Coefficients!Q10,"")</f>
        <v/>
      </c>
      <c r="R10" s="4" t="str">
        <f>IF(AND('P-values'!R10&lt;0.05,NOT(ISBLANK('P-values'!R10))), Coefficients!R10,"")</f>
        <v/>
      </c>
      <c r="S10" s="4" t="str">
        <f>IF(AND('P-values'!S10&lt;0.05,NOT(ISBLANK('P-values'!S10))), Coefficients!S10,"")</f>
        <v/>
      </c>
      <c r="T10" s="4" t="str">
        <f>IF(AND('P-values'!T10&lt;0.05,NOT(ISBLANK('P-values'!T10))), Coefficients!T10,"")</f>
        <v/>
      </c>
      <c r="U10" s="4" t="str">
        <f>IF(AND('P-values'!U10&lt;0.05,NOT(ISBLANK('P-values'!U10))), Coefficients!U10,"")</f>
        <v/>
      </c>
      <c r="V10" s="4" t="str">
        <f>IF(AND('P-values'!V10&lt;0.05,NOT(ISBLANK('P-values'!V10))), Coefficients!V10,"")</f>
        <v/>
      </c>
      <c r="W10" s="4" t="str">
        <f>IF(AND('P-values'!W10&lt;0.05,NOT(ISBLANK('P-values'!W10))), Coefficients!W10,"")</f>
        <v/>
      </c>
      <c r="X10" s="4" t="str">
        <f>IF(AND('P-values'!X10&lt;0.05,NOT(ISBLANK('P-values'!X10))), Coefficients!X10,"")</f>
        <v/>
      </c>
      <c r="Y10" s="4" t="str">
        <f>IF(AND('P-values'!Y10&lt;0.05,NOT(ISBLANK('P-values'!Y10))), Coefficients!Y10,"")</f>
        <v/>
      </c>
      <c r="Z10" s="4" t="str">
        <f>IF(AND('P-values'!Z10&lt;0.05,NOT(ISBLANK('P-values'!Z10))), Coefficients!Z10,"")</f>
        <v/>
      </c>
      <c r="AA10" s="4" t="str">
        <f>IF(AND('P-values'!AA10&lt;0.05,NOT(ISBLANK('P-values'!AA10))), Coefficients!AA10,"")</f>
        <v/>
      </c>
      <c r="AB10" s="4" t="str">
        <f>IF(AND('P-values'!AB10&lt;0.05,NOT(ISBLANK('P-values'!AB10))), Coefficients!AB10,"")</f>
        <v/>
      </c>
      <c r="AC10" s="4" t="str">
        <f>IF(AND('P-values'!AC10&lt;0.05,NOT(ISBLANK('P-values'!AC10))), Coefficients!AC10,"")</f>
        <v/>
      </c>
      <c r="AD10" s="4" t="str">
        <f>IF(AND('P-values'!AD10&lt;0.05,NOT(ISBLANK('P-values'!AD10))), Coefficients!AD10,"")</f>
        <v/>
      </c>
      <c r="AE10" s="4" t="str">
        <f>IF(AND('P-values'!AE10&lt;0.05,NOT(ISBLANK('P-values'!AE10))), Coefficients!AE10,"")</f>
        <v/>
      </c>
      <c r="AF10" s="4" t="str">
        <f>IF(AND('P-values'!AF10&lt;0.05,NOT(ISBLANK('P-values'!AF10))), Coefficients!AF10,"")</f>
        <v/>
      </c>
      <c r="AG10" s="4" t="str">
        <f>IF(AND('P-values'!AG10&lt;0.05,NOT(ISBLANK('P-values'!AG10))), Coefficients!AG10,"")</f>
        <v/>
      </c>
      <c r="AH10" s="4" t="str">
        <f>IF(AND('P-values'!AH10&lt;0.05,NOT(ISBLANK('P-values'!AH10))), Coefficients!AH10,"")</f>
        <v/>
      </c>
      <c r="AI10" s="4" t="str">
        <f>IF(AND('P-values'!AI10&lt;0.05,NOT(ISBLANK('P-values'!AI10))), Coefficients!AI10,"")</f>
        <v/>
      </c>
      <c r="AJ10" s="4" t="str">
        <f>IF(AND('P-values'!AJ10&lt;0.05,NOT(ISBLANK('P-values'!AJ10))), Coefficients!AJ10,"")</f>
        <v/>
      </c>
      <c r="AK10" s="4" t="str">
        <f>IF(AND('P-values'!AK10&lt;0.05,NOT(ISBLANK('P-values'!AK10))), Coefficients!AK10,"")</f>
        <v/>
      </c>
    </row>
    <row r="11" spans="1:54">
      <c r="A11" s="3" t="str">
        <f>Coefficients!A11</f>
        <v>D: Naphthalene</v>
      </c>
      <c r="B11" s="3" t="str">
        <f>Coefficients!B11</f>
        <v>Xenobiotics</v>
      </c>
      <c r="C11" s="3">
        <f>Coefficients!C11</f>
        <v>11</v>
      </c>
      <c r="D11" s="3">
        <f>Coefficients!D11</f>
        <v>90</v>
      </c>
      <c r="E11" s="3">
        <f>Coefficients!E11</f>
        <v>4.1839607702532969E-14</v>
      </c>
      <c r="F11" s="3">
        <f>Coefficients!F11</f>
        <v>0.69377248941560343</v>
      </c>
      <c r="G11" s="3">
        <f>Coefficients!G11</f>
        <v>0.9890771913762596</v>
      </c>
      <c r="H11" s="3">
        <f>Coefficients!H11</f>
        <v>0.10534229713218778</v>
      </c>
      <c r="I11" s="3">
        <f>Coefficients!I11</f>
        <v>1.8771729716967763E-13</v>
      </c>
      <c r="J11" s="4" t="str">
        <f>IF(AND('P-values'!J11&lt;0.05,NOT(ISBLANK('P-values'!J11))), Coefficients!J11,"")</f>
        <v/>
      </c>
      <c r="K11" s="4">
        <f>IF(AND('P-values'!K11&lt;0.05,NOT(ISBLANK('P-values'!K11))), Coefficients!K11,"")</f>
        <v>-0.92068973943131938</v>
      </c>
      <c r="L11" s="4">
        <f>IF(AND('P-values'!L11&lt;0.05,NOT(ISBLANK('P-values'!L11))), Coefficients!L11,"")</f>
        <v>-0.63139190823862035</v>
      </c>
      <c r="M11" s="4" t="str">
        <f>IF(AND('P-values'!M11&lt;0.05,NOT(ISBLANK('P-values'!M11))), Coefficients!M11,"")</f>
        <v/>
      </c>
      <c r="N11" s="4" t="str">
        <f>IF(AND('P-values'!N11&lt;0.05,NOT(ISBLANK('P-values'!N11))), Coefficients!N11,"")</f>
        <v/>
      </c>
      <c r="O11" s="4" t="str">
        <f>IF(AND('P-values'!O11&lt;0.05,NOT(ISBLANK('P-values'!O11))), Coefficients!O11,"")</f>
        <v/>
      </c>
      <c r="P11" s="4" t="str">
        <f>IF(AND('P-values'!P11&lt;0.05,NOT(ISBLANK('P-values'!P11))), Coefficients!P11,"")</f>
        <v/>
      </c>
      <c r="Q11" s="4" t="str">
        <f>IF(AND('P-values'!Q11&lt;0.05,NOT(ISBLANK('P-values'!Q11))), Coefficients!Q11,"")</f>
        <v/>
      </c>
      <c r="R11" s="4" t="str">
        <f>IF(AND('P-values'!R11&lt;0.05,NOT(ISBLANK('P-values'!R11))), Coefficients!R11,"")</f>
        <v/>
      </c>
      <c r="S11" s="4" t="str">
        <f>IF(AND('P-values'!S11&lt;0.05,NOT(ISBLANK('P-values'!S11))), Coefficients!S11,"")</f>
        <v/>
      </c>
      <c r="T11" s="4" t="str">
        <f>IF(AND('P-values'!T11&lt;0.05,NOT(ISBLANK('P-values'!T11))), Coefficients!T11,"")</f>
        <v/>
      </c>
      <c r="U11" s="4" t="str">
        <f>IF(AND('P-values'!U11&lt;0.05,NOT(ISBLANK('P-values'!U11))), Coefficients!U11,"")</f>
        <v/>
      </c>
      <c r="V11" s="4" t="str">
        <f>IF(AND('P-values'!V11&lt;0.05,NOT(ISBLANK('P-values'!V11))), Coefficients!V11,"")</f>
        <v/>
      </c>
      <c r="W11" s="4" t="str">
        <f>IF(AND('P-values'!W11&lt;0.05,NOT(ISBLANK('P-values'!W11))), Coefficients!W11,"")</f>
        <v/>
      </c>
      <c r="X11" s="4" t="str">
        <f>IF(AND('P-values'!X11&lt;0.05,NOT(ISBLANK('P-values'!X11))), Coefficients!X11,"")</f>
        <v/>
      </c>
      <c r="Y11" s="4" t="str">
        <f>IF(AND('P-values'!Y11&lt;0.05,NOT(ISBLANK('P-values'!Y11))), Coefficients!Y11,"")</f>
        <v/>
      </c>
      <c r="Z11" s="4" t="str">
        <f>IF(AND('P-values'!Z11&lt;0.05,NOT(ISBLANK('P-values'!Z11))), Coefficients!Z11,"")</f>
        <v/>
      </c>
      <c r="AA11" s="4" t="str">
        <f>IF(AND('P-values'!AA11&lt;0.05,NOT(ISBLANK('P-values'!AA11))), Coefficients!AA11,"")</f>
        <v/>
      </c>
      <c r="AB11" s="4" t="str">
        <f>IF(AND('P-values'!AB11&lt;0.05,NOT(ISBLANK('P-values'!AB11))), Coefficients!AB11,"")</f>
        <v/>
      </c>
      <c r="AC11" s="4">
        <f>IF(AND('P-values'!AC11&lt;0.05,NOT(ISBLANK('P-values'!AC11))), Coefficients!AC11,"")</f>
        <v>0.50580455306722105</v>
      </c>
      <c r="AD11" s="4" t="str">
        <f>IF(AND('P-values'!AD11&lt;0.05,NOT(ISBLANK('P-values'!AD11))), Coefficients!AD11,"")</f>
        <v/>
      </c>
      <c r="AE11" s="4" t="str">
        <f>IF(AND('P-values'!AE11&lt;0.05,NOT(ISBLANK('P-values'!AE11))), Coefficients!AE11,"")</f>
        <v/>
      </c>
      <c r="AF11" s="4" t="str">
        <f>IF(AND('P-values'!AF11&lt;0.05,NOT(ISBLANK('P-values'!AF11))), Coefficients!AF11,"")</f>
        <v/>
      </c>
      <c r="AG11" s="4" t="str">
        <f>IF(AND('P-values'!AG11&lt;0.05,NOT(ISBLANK('P-values'!AG11))), Coefficients!AG11,"")</f>
        <v/>
      </c>
      <c r="AH11" s="4" t="str">
        <f>IF(AND('P-values'!AH11&lt;0.05,NOT(ISBLANK('P-values'!AH11))), Coefficients!AH11,"")</f>
        <v/>
      </c>
      <c r="AI11" s="4">
        <f>IF(AND('P-values'!AI11&lt;0.05,NOT(ISBLANK('P-values'!AI11))), Coefficients!AI11,"")</f>
        <v>1.0475712436283922</v>
      </c>
      <c r="AJ11" s="4" t="str">
        <f>IF(AND('P-values'!AJ11&lt;0.05,NOT(ISBLANK('P-values'!AJ11))), Coefficients!AJ11,"")</f>
        <v/>
      </c>
      <c r="AK11" s="4" t="str">
        <f>IF(AND('P-values'!AK11&lt;0.05,NOT(ISBLANK('P-values'!AK11))), Coefficients!AK11,"")</f>
        <v/>
      </c>
    </row>
    <row r="12" spans="1:54">
      <c r="A12" s="3" t="str">
        <f>Coefficients!A12</f>
        <v>D: Polycyclic aromatic hydrocarbon</v>
      </c>
      <c r="B12" s="3" t="str">
        <f>Coefficients!B12</f>
        <v>Xenobiotics</v>
      </c>
      <c r="C12" s="3">
        <f>Coefficients!C12</f>
        <v>10</v>
      </c>
      <c r="D12" s="3">
        <f>Coefficients!D12</f>
        <v>130</v>
      </c>
      <c r="E12" s="3">
        <f>Coefficients!E12</f>
        <v>2.4889144576959628E-5</v>
      </c>
      <c r="F12" s="3">
        <f>Coefficients!F12</f>
        <v>0.31859291849784488</v>
      </c>
      <c r="G12" s="3">
        <f>Coefficients!G12</f>
        <v>0.94276055402063497</v>
      </c>
      <c r="H12" s="3">
        <f>Coefficients!H12</f>
        <v>0.22134327750228233</v>
      </c>
      <c r="I12" s="3">
        <f>Coefficients!I12</f>
        <v>4.6078942019941167E-5</v>
      </c>
      <c r="J12" s="4">
        <f>IF(AND('P-values'!J12&lt;0.05,NOT(ISBLANK('P-values'!J12))), Coefficients!J12,"")</f>
        <v>-0.33632463702759569</v>
      </c>
      <c r="K12" s="4" t="str">
        <f>IF(AND('P-values'!K12&lt;0.05,NOT(ISBLANK('P-values'!K12))), Coefficients!K12,"")</f>
        <v/>
      </c>
      <c r="L12" s="4">
        <f>IF(AND('P-values'!L12&lt;0.05,NOT(ISBLANK('P-values'!L12))), Coefficients!L12,"")</f>
        <v>-0.67571342445947669</v>
      </c>
      <c r="M12" s="4" t="str">
        <f>IF(AND('P-values'!M12&lt;0.05,NOT(ISBLANK('P-values'!M12))), Coefficients!M12,"")</f>
        <v/>
      </c>
      <c r="N12" s="4" t="str">
        <f>IF(AND('P-values'!N12&lt;0.05,NOT(ISBLANK('P-values'!N12))), Coefficients!N12,"")</f>
        <v/>
      </c>
      <c r="O12" s="4" t="str">
        <f>IF(AND('P-values'!O12&lt;0.05,NOT(ISBLANK('P-values'!O12))), Coefficients!O12,"")</f>
        <v/>
      </c>
      <c r="P12" s="4" t="str">
        <f>IF(AND('P-values'!P12&lt;0.05,NOT(ISBLANK('P-values'!P12))), Coefficients!P12,"")</f>
        <v/>
      </c>
      <c r="Q12" s="4" t="str">
        <f>IF(AND('P-values'!Q12&lt;0.05,NOT(ISBLANK('P-values'!Q12))), Coefficients!Q12,"")</f>
        <v/>
      </c>
      <c r="R12" s="4" t="str">
        <f>IF(AND('P-values'!R12&lt;0.05,NOT(ISBLANK('P-values'!R12))), Coefficients!R12,"")</f>
        <v/>
      </c>
      <c r="S12" s="4">
        <f>IF(AND('P-values'!S12&lt;0.05,NOT(ISBLANK('P-values'!S12))), Coefficients!S12,"")</f>
        <v>-1.3142928684021933</v>
      </c>
      <c r="T12" s="4" t="str">
        <f>IF(AND('P-values'!T12&lt;0.05,NOT(ISBLANK('P-values'!T12))), Coefficients!T12,"")</f>
        <v/>
      </c>
      <c r="U12" s="4" t="str">
        <f>IF(AND('P-values'!U12&lt;0.05,NOT(ISBLANK('P-values'!U12))), Coefficients!U12,"")</f>
        <v/>
      </c>
      <c r="V12" s="4" t="str">
        <f>IF(AND('P-values'!V12&lt;0.05,NOT(ISBLANK('P-values'!V12))), Coefficients!V12,"")</f>
        <v/>
      </c>
      <c r="W12" s="4" t="str">
        <f>IF(AND('P-values'!W12&lt;0.05,NOT(ISBLANK('P-values'!W12))), Coefficients!W12,"")</f>
        <v/>
      </c>
      <c r="X12" s="4" t="str">
        <f>IF(AND('P-values'!X12&lt;0.05,NOT(ISBLANK('P-values'!X12))), Coefficients!X12,"")</f>
        <v/>
      </c>
      <c r="Y12" s="4" t="str">
        <f>IF(AND('P-values'!Y12&lt;0.05,NOT(ISBLANK('P-values'!Y12))), Coefficients!Y12,"")</f>
        <v/>
      </c>
      <c r="Z12" s="4" t="str">
        <f>IF(AND('P-values'!Z12&lt;0.05,NOT(ISBLANK('P-values'!Z12))), Coefficients!Z12,"")</f>
        <v/>
      </c>
      <c r="AA12" s="4" t="str">
        <f>IF(AND('P-values'!AA12&lt;0.05,NOT(ISBLANK('P-values'!AA12))), Coefficients!AA12,"")</f>
        <v/>
      </c>
      <c r="AB12" s="4" t="str">
        <f>IF(AND('P-values'!AB12&lt;0.05,NOT(ISBLANK('P-values'!AB12))), Coefficients!AB12,"")</f>
        <v/>
      </c>
      <c r="AC12" s="4" t="str">
        <f>IF(AND('P-values'!AC12&lt;0.05,NOT(ISBLANK('P-values'!AC12))), Coefficients!AC12,"")</f>
        <v/>
      </c>
      <c r="AD12" s="4" t="str">
        <f>IF(AND('P-values'!AD12&lt;0.05,NOT(ISBLANK('P-values'!AD12))), Coefficients!AD12,"")</f>
        <v/>
      </c>
      <c r="AE12" s="4" t="str">
        <f>IF(AND('P-values'!AE12&lt;0.05,NOT(ISBLANK('P-values'!AE12))), Coefficients!AE12,"")</f>
        <v/>
      </c>
      <c r="AF12" s="4" t="str">
        <f>IF(AND('P-values'!AF12&lt;0.05,NOT(ISBLANK('P-values'!AF12))), Coefficients!AF12,"")</f>
        <v/>
      </c>
      <c r="AG12" s="4" t="str">
        <f>IF(AND('P-values'!AG12&lt;0.05,NOT(ISBLANK('P-values'!AG12))), Coefficients!AG12,"")</f>
        <v/>
      </c>
      <c r="AH12" s="4" t="str">
        <f>IF(AND('P-values'!AH12&lt;0.05,NOT(ISBLANK('P-values'!AH12))), Coefficients!AH12,"")</f>
        <v/>
      </c>
      <c r="AI12" s="4" t="str">
        <f>IF(AND('P-values'!AI12&lt;0.05,NOT(ISBLANK('P-values'!AI12))), Coefficients!AI12,"")</f>
        <v/>
      </c>
      <c r="AJ12" s="4" t="str">
        <f>IF(AND('P-values'!AJ12&lt;0.05,NOT(ISBLANK('P-values'!AJ12))), Coefficients!AJ12,"")</f>
        <v/>
      </c>
      <c r="AK12" s="4" t="str">
        <f>IF(AND('P-values'!AK12&lt;0.05,NOT(ISBLANK('P-values'!AK12))), Coefficients!AK12,"")</f>
        <v/>
      </c>
    </row>
    <row r="13" spans="1:54">
      <c r="A13" s="3" t="str">
        <f>Coefficients!A13</f>
        <v>D: Styrene</v>
      </c>
      <c r="B13" s="3" t="str">
        <f>Coefficients!B13</f>
        <v>Xenobiotics</v>
      </c>
      <c r="C13" s="3">
        <f>Coefficients!C13</f>
        <v>8</v>
      </c>
      <c r="D13" s="3">
        <f>Coefficients!D13</f>
        <v>442</v>
      </c>
      <c r="E13" s="3">
        <f>Coefficients!E13</f>
        <v>9.273576923727137E-6</v>
      </c>
      <c r="F13" s="3">
        <f>Coefficients!F13</f>
        <v>0.13227472311646959</v>
      </c>
      <c r="G13" s="3">
        <f>Coefficients!G13</f>
        <v>6.7091213322015883E-2</v>
      </c>
      <c r="H13" s="3">
        <f>Coefficients!H13</f>
        <v>0.16647511907067553</v>
      </c>
      <c r="I13" s="3">
        <f>Coefficients!I13</f>
        <v>0.6871490739775481</v>
      </c>
      <c r="J13" s="4" t="str">
        <f>IF(AND('P-values'!J13&lt;0.05,NOT(ISBLANK('P-values'!J13))), Coefficients!J13,"")</f>
        <v/>
      </c>
      <c r="K13" s="4" t="str">
        <f>IF(AND('P-values'!K13&lt;0.05,NOT(ISBLANK('P-values'!K13))), Coefficients!K13,"")</f>
        <v/>
      </c>
      <c r="L13" s="4" t="str">
        <f>IF(AND('P-values'!L13&lt;0.05,NOT(ISBLANK('P-values'!L13))), Coefficients!L13,"")</f>
        <v/>
      </c>
      <c r="M13" s="4" t="str">
        <f>IF(AND('P-values'!M13&lt;0.05,NOT(ISBLANK('P-values'!M13))), Coefficients!M13,"")</f>
        <v/>
      </c>
      <c r="N13" s="4" t="str">
        <f>IF(AND('P-values'!N13&lt;0.05,NOT(ISBLANK('P-values'!N13))), Coefficients!N13,"")</f>
        <v/>
      </c>
      <c r="O13" s="4" t="str">
        <f>IF(AND('P-values'!O13&lt;0.05,NOT(ISBLANK('P-values'!O13))), Coefficients!O13,"")</f>
        <v/>
      </c>
      <c r="P13" s="4" t="str">
        <f>IF(AND('P-values'!P13&lt;0.05,NOT(ISBLANK('P-values'!P13))), Coefficients!P13,"")</f>
        <v/>
      </c>
      <c r="Q13" s="4" t="str">
        <f>IF(AND('P-values'!Q13&lt;0.05,NOT(ISBLANK('P-values'!Q13))), Coefficients!Q13,"")</f>
        <v/>
      </c>
      <c r="R13" s="4" t="str">
        <f>IF(AND('P-values'!R13&lt;0.05,NOT(ISBLANK('P-values'!R13))), Coefficients!R13,"")</f>
        <v/>
      </c>
      <c r="S13" s="4" t="str">
        <f>IF(AND('P-values'!S13&lt;0.05,NOT(ISBLANK('P-values'!S13))), Coefficients!S13,"")</f>
        <v/>
      </c>
      <c r="T13" s="4" t="str">
        <f>IF(AND('P-values'!T13&lt;0.05,NOT(ISBLANK('P-values'!T13))), Coefficients!T13,"")</f>
        <v/>
      </c>
      <c r="U13" s="4" t="str">
        <f>IF(AND('P-values'!U13&lt;0.05,NOT(ISBLANK('P-values'!U13))), Coefficients!U13,"")</f>
        <v/>
      </c>
      <c r="V13" s="4" t="str">
        <f>IF(AND('P-values'!V13&lt;0.05,NOT(ISBLANK('P-values'!V13))), Coefficients!V13,"")</f>
        <v/>
      </c>
      <c r="W13" s="4" t="str">
        <f>IF(AND('P-values'!W13&lt;0.05,NOT(ISBLANK('P-values'!W13))), Coefficients!W13,"")</f>
        <v/>
      </c>
      <c r="X13" s="4" t="str">
        <f>IF(AND('P-values'!X13&lt;0.05,NOT(ISBLANK('P-values'!X13))), Coefficients!X13,"")</f>
        <v/>
      </c>
      <c r="Y13" s="4" t="str">
        <f>IF(AND('P-values'!Y13&lt;0.05,NOT(ISBLANK('P-values'!Y13))), Coefficients!Y13,"")</f>
        <v/>
      </c>
      <c r="Z13" s="4" t="str">
        <f>IF(AND('P-values'!Z13&lt;0.05,NOT(ISBLANK('P-values'!Z13))), Coefficients!Z13,"")</f>
        <v/>
      </c>
      <c r="AA13" s="4" t="str">
        <f>IF(AND('P-values'!AA13&lt;0.05,NOT(ISBLANK('P-values'!AA13))), Coefficients!AA13,"")</f>
        <v/>
      </c>
      <c r="AB13" s="4" t="str">
        <f>IF(AND('P-values'!AB13&lt;0.05,NOT(ISBLANK('P-values'!AB13))), Coefficients!AB13,"")</f>
        <v/>
      </c>
      <c r="AC13" s="4" t="str">
        <f>IF(AND('P-values'!AC13&lt;0.05,NOT(ISBLANK('P-values'!AC13))), Coefficients!AC13,"")</f>
        <v/>
      </c>
      <c r="AD13" s="4" t="str">
        <f>IF(AND('P-values'!AD13&lt;0.05,NOT(ISBLANK('P-values'!AD13))), Coefficients!AD13,"")</f>
        <v/>
      </c>
      <c r="AE13" s="4">
        <f>IF(AND('P-values'!AE13&lt;0.05,NOT(ISBLANK('P-values'!AE13))), Coefficients!AE13,"")</f>
        <v>-0.80952034861680555</v>
      </c>
      <c r="AF13" s="4">
        <f>IF(AND('P-values'!AF13&lt;0.05,NOT(ISBLANK('P-values'!AF13))), Coefficients!AF13,"")</f>
        <v>-0.55008814525727545</v>
      </c>
      <c r="AG13" s="4" t="str">
        <f>IF(AND('P-values'!AG13&lt;0.05,NOT(ISBLANK('P-values'!AG13))), Coefficients!AG13,"")</f>
        <v/>
      </c>
      <c r="AH13" s="4" t="str">
        <f>IF(AND('P-values'!AH13&lt;0.05,NOT(ISBLANK('P-values'!AH13))), Coefficients!AH13,"")</f>
        <v/>
      </c>
      <c r="AI13" s="4">
        <f>IF(AND('P-values'!AI13&lt;0.05,NOT(ISBLANK('P-values'!AI13))), Coefficients!AI13,"")</f>
        <v>0.48468344294083021</v>
      </c>
      <c r="AJ13" s="4" t="str">
        <f>IF(AND('P-values'!AJ13&lt;0.05,NOT(ISBLANK('P-values'!AJ13))), Coefficients!AJ13,"")</f>
        <v/>
      </c>
      <c r="AK13" s="4" t="str">
        <f>IF(AND('P-values'!AK13&lt;0.05,NOT(ISBLANK('P-values'!AK13))), Coefficients!AK13,"")</f>
        <v/>
      </c>
    </row>
    <row r="14" spans="1:54">
      <c r="A14" s="3" t="str">
        <f>Coefficients!A14</f>
        <v>D: Toluene</v>
      </c>
      <c r="B14" s="3" t="str">
        <f>Coefficients!B14</f>
        <v>Xenobiotics</v>
      </c>
      <c r="C14" s="3">
        <f>Coefficients!C14</f>
        <v>16</v>
      </c>
      <c r="D14" s="3">
        <f>Coefficients!D14</f>
        <v>3</v>
      </c>
      <c r="E14" s="3">
        <f>Coefficients!E14</f>
        <v>0</v>
      </c>
      <c r="F14" s="3">
        <f>Coefficients!F14</f>
        <v>0</v>
      </c>
      <c r="G14" s="3">
        <f>Coefficients!G14</f>
        <v>0</v>
      </c>
      <c r="H14" s="3">
        <f>Coefficients!H14</f>
        <v>0</v>
      </c>
      <c r="I14" s="3">
        <f>Coefficients!I14</f>
        <v>0</v>
      </c>
      <c r="J14" s="4" t="str">
        <f>IF(AND('P-values'!J14&lt;0.05,NOT(ISBLANK('P-values'!J14))), Coefficients!J14,"")</f>
        <v/>
      </c>
      <c r="K14" s="4" t="str">
        <f>IF(AND('P-values'!K14&lt;0.05,NOT(ISBLANK('P-values'!K14))), Coefficients!K14,"")</f>
        <v/>
      </c>
      <c r="L14" s="4" t="str">
        <f>IF(AND('P-values'!L14&lt;0.05,NOT(ISBLANK('P-values'!L14))), Coefficients!L14,"")</f>
        <v/>
      </c>
      <c r="M14" s="4" t="str">
        <f>IF(AND('P-values'!M14&lt;0.05,NOT(ISBLANK('P-values'!M14))), Coefficients!M14,"")</f>
        <v/>
      </c>
      <c r="N14" s="4" t="str">
        <f>IF(AND('P-values'!N14&lt;0.05,NOT(ISBLANK('P-values'!N14))), Coefficients!N14,"")</f>
        <v/>
      </c>
      <c r="O14" s="4" t="str">
        <f>IF(AND('P-values'!O14&lt;0.05,NOT(ISBLANK('P-values'!O14))), Coefficients!O14,"")</f>
        <v/>
      </c>
      <c r="P14" s="4" t="str">
        <f>IF(AND('P-values'!P14&lt;0.05,NOT(ISBLANK('P-values'!P14))), Coefficients!P14,"")</f>
        <v/>
      </c>
      <c r="Q14" s="4" t="str">
        <f>IF(AND('P-values'!Q14&lt;0.05,NOT(ISBLANK('P-values'!Q14))), Coefficients!Q14,"")</f>
        <v/>
      </c>
      <c r="R14" s="4" t="str">
        <f>IF(AND('P-values'!R14&lt;0.05,NOT(ISBLANK('P-values'!R14))), Coefficients!R14,"")</f>
        <v/>
      </c>
      <c r="S14" s="4" t="str">
        <f>IF(AND('P-values'!S14&lt;0.05,NOT(ISBLANK('P-values'!S14))), Coefficients!S14,"")</f>
        <v/>
      </c>
      <c r="T14" s="4" t="str">
        <f>IF(AND('P-values'!T14&lt;0.05,NOT(ISBLANK('P-values'!T14))), Coefficients!T14,"")</f>
        <v/>
      </c>
      <c r="U14" s="4" t="str">
        <f>IF(AND('P-values'!U14&lt;0.05,NOT(ISBLANK('P-values'!U14))), Coefficients!U14,"")</f>
        <v/>
      </c>
      <c r="V14" s="4" t="str">
        <f>IF(AND('P-values'!V14&lt;0.05,NOT(ISBLANK('P-values'!V14))), Coefficients!V14,"")</f>
        <v/>
      </c>
      <c r="W14" s="4" t="str">
        <f>IF(AND('P-values'!W14&lt;0.05,NOT(ISBLANK('P-values'!W14))), Coefficients!W14,"")</f>
        <v/>
      </c>
      <c r="X14" s="4" t="str">
        <f>IF(AND('P-values'!X14&lt;0.05,NOT(ISBLANK('P-values'!X14))), Coefficients!X14,"")</f>
        <v/>
      </c>
      <c r="Y14" s="4" t="str">
        <f>IF(AND('P-values'!Y14&lt;0.05,NOT(ISBLANK('P-values'!Y14))), Coefficients!Y14,"")</f>
        <v/>
      </c>
      <c r="Z14" s="4" t="str">
        <f>IF(AND('P-values'!Z14&lt;0.05,NOT(ISBLANK('P-values'!Z14))), Coefficients!Z14,"")</f>
        <v/>
      </c>
      <c r="AA14" s="4" t="str">
        <f>IF(AND('P-values'!AA14&lt;0.05,NOT(ISBLANK('P-values'!AA14))), Coefficients!AA14,"")</f>
        <v/>
      </c>
      <c r="AB14" s="4" t="str">
        <f>IF(AND('P-values'!AB14&lt;0.05,NOT(ISBLANK('P-values'!AB14))), Coefficients!AB14,"")</f>
        <v/>
      </c>
      <c r="AC14" s="4" t="str">
        <f>IF(AND('P-values'!AC14&lt;0.05,NOT(ISBLANK('P-values'!AC14))), Coefficients!AC14,"")</f>
        <v/>
      </c>
      <c r="AD14" s="4" t="str">
        <f>IF(AND('P-values'!AD14&lt;0.05,NOT(ISBLANK('P-values'!AD14))), Coefficients!AD14,"")</f>
        <v/>
      </c>
      <c r="AE14" s="4" t="str">
        <f>IF(AND('P-values'!AE14&lt;0.05,NOT(ISBLANK('P-values'!AE14))), Coefficients!AE14,"")</f>
        <v/>
      </c>
      <c r="AF14" s="4" t="str">
        <f>IF(AND('P-values'!AF14&lt;0.05,NOT(ISBLANK('P-values'!AF14))), Coefficients!AF14,"")</f>
        <v/>
      </c>
      <c r="AG14" s="4" t="str">
        <f>IF(AND('P-values'!AG14&lt;0.05,NOT(ISBLANK('P-values'!AG14))), Coefficients!AG14,"")</f>
        <v/>
      </c>
      <c r="AH14" s="4" t="str">
        <f>IF(AND('P-values'!AH14&lt;0.05,NOT(ISBLANK('P-values'!AH14))), Coefficients!AH14,"")</f>
        <v/>
      </c>
      <c r="AI14" s="4" t="str">
        <f>IF(AND('P-values'!AI14&lt;0.05,NOT(ISBLANK('P-values'!AI14))), Coefficients!AI14,"")</f>
        <v/>
      </c>
      <c r="AJ14" s="4" t="str">
        <f>IF(AND('P-values'!AJ14&lt;0.05,NOT(ISBLANK('P-values'!AJ14))), Coefficients!AJ14,"")</f>
        <v/>
      </c>
      <c r="AK14" s="4" t="str">
        <f>IF(AND('P-values'!AK14&lt;0.05,NOT(ISBLANK('P-values'!AK14))), Coefficients!AK14,"")</f>
        <v/>
      </c>
    </row>
    <row r="15" spans="1:54">
      <c r="A15" s="3" t="str">
        <f>Coefficients!A15</f>
        <v>D: Xylene</v>
      </c>
      <c r="B15" s="3" t="str">
        <f>Coefficients!B15</f>
        <v>Xenobiotics</v>
      </c>
      <c r="C15" s="3">
        <f>Coefficients!C15</f>
        <v>7</v>
      </c>
      <c r="D15" s="3">
        <f>Coefficients!D15</f>
        <v>1</v>
      </c>
      <c r="E15" s="3">
        <f>Coefficients!E15</f>
        <v>0</v>
      </c>
      <c r="F15" s="3">
        <f>Coefficients!F15</f>
        <v>0</v>
      </c>
      <c r="G15" s="3">
        <f>Coefficients!G15</f>
        <v>0</v>
      </c>
      <c r="H15" s="3">
        <f>Coefficients!H15</f>
        <v>0</v>
      </c>
      <c r="I15" s="3">
        <f>Coefficients!I15</f>
        <v>0</v>
      </c>
      <c r="J15" s="4" t="str">
        <f>IF(AND('P-values'!J15&lt;0.05,NOT(ISBLANK('P-values'!J15))), Coefficients!J15,"")</f>
        <v/>
      </c>
      <c r="K15" s="4" t="str">
        <f>IF(AND('P-values'!K15&lt;0.05,NOT(ISBLANK('P-values'!K15))), Coefficients!K15,"")</f>
        <v/>
      </c>
      <c r="L15" s="4" t="str">
        <f>IF(AND('P-values'!L15&lt;0.05,NOT(ISBLANK('P-values'!L15))), Coefficients!L15,"")</f>
        <v/>
      </c>
      <c r="M15" s="4" t="str">
        <f>IF(AND('P-values'!M15&lt;0.05,NOT(ISBLANK('P-values'!M15))), Coefficients!M15,"")</f>
        <v/>
      </c>
      <c r="N15" s="4" t="str">
        <f>IF(AND('P-values'!N15&lt;0.05,NOT(ISBLANK('P-values'!N15))), Coefficients!N15,"")</f>
        <v/>
      </c>
      <c r="O15" s="4" t="str">
        <f>IF(AND('P-values'!O15&lt;0.05,NOT(ISBLANK('P-values'!O15))), Coefficients!O15,"")</f>
        <v/>
      </c>
      <c r="P15" s="4" t="str">
        <f>IF(AND('P-values'!P15&lt;0.05,NOT(ISBLANK('P-values'!P15))), Coefficients!P15,"")</f>
        <v/>
      </c>
      <c r="Q15" s="4" t="str">
        <f>IF(AND('P-values'!Q15&lt;0.05,NOT(ISBLANK('P-values'!Q15))), Coefficients!Q15,"")</f>
        <v/>
      </c>
      <c r="R15" s="4" t="str">
        <f>IF(AND('P-values'!R15&lt;0.05,NOT(ISBLANK('P-values'!R15))), Coefficients!R15,"")</f>
        <v/>
      </c>
      <c r="S15" s="4" t="str">
        <f>IF(AND('P-values'!S15&lt;0.05,NOT(ISBLANK('P-values'!S15))), Coefficients!S15,"")</f>
        <v/>
      </c>
      <c r="T15" s="4" t="str">
        <f>IF(AND('P-values'!T15&lt;0.05,NOT(ISBLANK('P-values'!T15))), Coefficients!T15,"")</f>
        <v/>
      </c>
      <c r="U15" s="4" t="str">
        <f>IF(AND('P-values'!U15&lt;0.05,NOT(ISBLANK('P-values'!U15))), Coefficients!U15,"")</f>
        <v/>
      </c>
      <c r="V15" s="4" t="str">
        <f>IF(AND('P-values'!V15&lt;0.05,NOT(ISBLANK('P-values'!V15))), Coefficients!V15,"")</f>
        <v/>
      </c>
      <c r="W15" s="4" t="str">
        <f>IF(AND('P-values'!W15&lt;0.05,NOT(ISBLANK('P-values'!W15))), Coefficients!W15,"")</f>
        <v/>
      </c>
      <c r="X15" s="4" t="str">
        <f>IF(AND('P-values'!X15&lt;0.05,NOT(ISBLANK('P-values'!X15))), Coefficients!X15,"")</f>
        <v/>
      </c>
      <c r="Y15" s="4" t="str">
        <f>IF(AND('P-values'!Y15&lt;0.05,NOT(ISBLANK('P-values'!Y15))), Coefficients!Y15,"")</f>
        <v/>
      </c>
      <c r="Z15" s="4" t="str">
        <f>IF(AND('P-values'!Z15&lt;0.05,NOT(ISBLANK('P-values'!Z15))), Coefficients!Z15,"")</f>
        <v/>
      </c>
      <c r="AA15" s="4" t="str">
        <f>IF(AND('P-values'!AA15&lt;0.05,NOT(ISBLANK('P-values'!AA15))), Coefficients!AA15,"")</f>
        <v/>
      </c>
      <c r="AB15" s="4" t="str">
        <f>IF(AND('P-values'!AB15&lt;0.05,NOT(ISBLANK('P-values'!AB15))), Coefficients!AB15,"")</f>
        <v/>
      </c>
      <c r="AC15" s="4" t="str">
        <f>IF(AND('P-values'!AC15&lt;0.05,NOT(ISBLANK('P-values'!AC15))), Coefficients!AC15,"")</f>
        <v/>
      </c>
      <c r="AD15" s="4" t="str">
        <f>IF(AND('P-values'!AD15&lt;0.05,NOT(ISBLANK('P-values'!AD15))), Coefficients!AD15,"")</f>
        <v/>
      </c>
      <c r="AE15" s="4" t="str">
        <f>IF(AND('P-values'!AE15&lt;0.05,NOT(ISBLANK('P-values'!AE15))), Coefficients!AE15,"")</f>
        <v/>
      </c>
      <c r="AF15" s="4" t="str">
        <f>IF(AND('P-values'!AF15&lt;0.05,NOT(ISBLANK('P-values'!AF15))), Coefficients!AF15,"")</f>
        <v/>
      </c>
      <c r="AG15" s="4" t="str">
        <f>IF(AND('P-values'!AG15&lt;0.05,NOT(ISBLANK('P-values'!AG15))), Coefficients!AG15,"")</f>
        <v/>
      </c>
      <c r="AH15" s="4" t="str">
        <f>IF(AND('P-values'!AH15&lt;0.05,NOT(ISBLANK('P-values'!AH15))), Coefficients!AH15,"")</f>
        <v/>
      </c>
      <c r="AI15" s="4" t="str">
        <f>IF(AND('P-values'!AI15&lt;0.05,NOT(ISBLANK('P-values'!AI15))), Coefficients!AI15,"")</f>
        <v/>
      </c>
      <c r="AJ15" s="4" t="str">
        <f>IF(AND('P-values'!AJ15&lt;0.05,NOT(ISBLANK('P-values'!AJ15))), Coefficients!AJ15,"")</f>
        <v/>
      </c>
      <c r="AK15" s="4" t="str">
        <f>IF(AND('P-values'!AK15&lt;0.05,NOT(ISBLANK('P-values'!AK15))), Coefficients!AK15,"")</f>
        <v/>
      </c>
    </row>
    <row r="16" spans="1:54">
      <c r="A16" s="3" t="str">
        <f>Coefficients!A16</f>
        <v>Unassigned</v>
      </c>
      <c r="B16" s="3" t="str">
        <f>Coefficients!B16</f>
        <v>Unassigned</v>
      </c>
      <c r="C16" s="3">
        <f>Coefficients!C16</f>
        <v>2522</v>
      </c>
      <c r="D16" s="3">
        <f>Coefficients!D16</f>
        <v>9527</v>
      </c>
      <c r="E16" s="3">
        <f>Coefficients!E16</f>
        <v>0</v>
      </c>
      <c r="F16" s="3">
        <f>Coefficients!F16</f>
        <v>0.25618890338047273</v>
      </c>
      <c r="G16" s="3">
        <f>Coefficients!G16</f>
        <v>9.1750104882187836E-2</v>
      </c>
      <c r="H16" s="3">
        <f>Coefficients!H16</f>
        <v>2.0406339523276973E-2</v>
      </c>
      <c r="I16" s="3">
        <f>Coefficients!I16</f>
        <v>7.0012982259818383E-6</v>
      </c>
      <c r="J16" s="4">
        <f>IF(AND('P-values'!J16&lt;0.05,NOT(ISBLANK('P-values'!J16))), Coefficients!J16,"")</f>
        <v>8.2042390442719118E-2</v>
      </c>
      <c r="K16" s="4">
        <f>IF(AND('P-values'!K16&lt;0.05,NOT(ISBLANK('P-values'!K16))), Coefficients!K16,"")</f>
        <v>7.2708847720875561E-2</v>
      </c>
      <c r="L16" s="4">
        <f>IF(AND('P-values'!L16&lt;0.05,NOT(ISBLANK('P-values'!L16))), Coefficients!L16,"")</f>
        <v>3.6960683785090195E-2</v>
      </c>
      <c r="M16" s="4" t="str">
        <f>IF(AND('P-values'!M16&lt;0.05,NOT(ISBLANK('P-values'!M16))), Coefficients!M16,"")</f>
        <v/>
      </c>
      <c r="N16" s="4">
        <f>IF(AND('P-values'!N16&lt;0.05,NOT(ISBLANK('P-values'!N16))), Coefficients!N16,"")</f>
        <v>-3.6943330384593805E-2</v>
      </c>
      <c r="O16" s="4">
        <f>IF(AND('P-values'!O16&lt;0.05,NOT(ISBLANK('P-values'!O16))), Coefficients!O16,"")</f>
        <v>-4.9157922666429196E-2</v>
      </c>
      <c r="P16" s="4" t="str">
        <f>IF(AND('P-values'!P16&lt;0.05,NOT(ISBLANK('P-values'!P16))), Coefficients!P16,"")</f>
        <v/>
      </c>
      <c r="Q16" s="4" t="str">
        <f>IF(AND('P-values'!Q16&lt;0.05,NOT(ISBLANK('P-values'!Q16))), Coefficients!Q16,"")</f>
        <v/>
      </c>
      <c r="R16" s="4">
        <f>IF(AND('P-values'!R16&lt;0.05,NOT(ISBLANK('P-values'!R16))), Coefficients!R16,"")</f>
        <v>-0.11574267309824163</v>
      </c>
      <c r="S16" s="4">
        <f>IF(AND('P-values'!S16&lt;0.05,NOT(ISBLANK('P-values'!S16))), Coefficients!S16,"")</f>
        <v>-8.6571100372918958E-2</v>
      </c>
      <c r="T16" s="4" t="str">
        <f>IF(AND('P-values'!T16&lt;0.05,NOT(ISBLANK('P-values'!T16))), Coefficients!T16,"")</f>
        <v/>
      </c>
      <c r="U16" s="4" t="str">
        <f>IF(AND('P-values'!U16&lt;0.05,NOT(ISBLANK('P-values'!U16))), Coefficients!U16,"")</f>
        <v/>
      </c>
      <c r="V16" s="4" t="str">
        <f>IF(AND('P-values'!V16&lt;0.05,NOT(ISBLANK('P-values'!V16))), Coefficients!V16,"")</f>
        <v/>
      </c>
      <c r="W16" s="4" t="str">
        <f>IF(AND('P-values'!W16&lt;0.05,NOT(ISBLANK('P-values'!W16))), Coefficients!W16,"")</f>
        <v/>
      </c>
      <c r="X16" s="4" t="str">
        <f>IF(AND('P-values'!X16&lt;0.05,NOT(ISBLANK('P-values'!X16))), Coefficients!X16,"")</f>
        <v/>
      </c>
      <c r="Y16" s="4" t="str">
        <f>IF(AND('P-values'!Y16&lt;0.05,NOT(ISBLANK('P-values'!Y16))), Coefficients!Y16,"")</f>
        <v/>
      </c>
      <c r="Z16" s="4" t="str">
        <f>IF(AND('P-values'!Z16&lt;0.05,NOT(ISBLANK('P-values'!Z16))), Coefficients!Z16,"")</f>
        <v/>
      </c>
      <c r="AA16" s="4">
        <f>IF(AND('P-values'!AA16&lt;0.05,NOT(ISBLANK('P-values'!AA16))), Coefficients!AA16,"")</f>
        <v>-0.1262805023097151</v>
      </c>
      <c r="AB16" s="4">
        <f>IF(AND('P-values'!AB16&lt;0.05,NOT(ISBLANK('P-values'!AB16))), Coefficients!AB16,"")</f>
        <v>-0.29087368185301204</v>
      </c>
      <c r="AC16" s="4">
        <f>IF(AND('P-values'!AC16&lt;0.05,NOT(ISBLANK('P-values'!AC16))), Coefficients!AC16,"")</f>
        <v>-0.18600446511724431</v>
      </c>
      <c r="AD16" s="4">
        <f>IF(AND('P-values'!AD16&lt;0.05,NOT(ISBLANK('P-values'!AD16))), Coefficients!AD16,"")</f>
        <v>-0.11974182278066922</v>
      </c>
      <c r="AE16" s="4">
        <f>IF(AND('P-values'!AE16&lt;0.05,NOT(ISBLANK('P-values'!AE16))), Coefficients!AE16,"")</f>
        <v>-0.17135159461971303</v>
      </c>
      <c r="AF16" s="4">
        <f>IF(AND('P-values'!AF16&lt;0.05,NOT(ISBLANK('P-values'!AF16))), Coefficients!AF16,"")</f>
        <v>-0.21271213114988113</v>
      </c>
      <c r="AG16" s="4">
        <f>IF(AND('P-values'!AG16&lt;0.05,NOT(ISBLANK('P-values'!AG16))), Coefficients!AG16,"")</f>
        <v>-0.20278144276043827</v>
      </c>
      <c r="AH16" s="4">
        <f>IF(AND('P-values'!AH16&lt;0.05,NOT(ISBLANK('P-values'!AH16))), Coefficients!AH16,"")</f>
        <v>-0.2621983322722824</v>
      </c>
      <c r="AI16" s="4">
        <f>IF(AND('P-values'!AI16&lt;0.05,NOT(ISBLANK('P-values'!AI16))), Coefficients!AI16,"")</f>
        <v>-0.31524946660051839</v>
      </c>
      <c r="AJ16" s="4">
        <f>IF(AND('P-values'!AJ16&lt;0.05,NOT(ISBLANK('P-values'!AJ16))), Coefficients!AJ16,"")</f>
        <v>-0.88168368615917869</v>
      </c>
      <c r="AK16" s="4">
        <f>IF(AND('P-values'!AK16&lt;0.05,NOT(ISBLANK('P-values'!AK16))), Coefficients!AK16,"")</f>
        <v>-1.421047920964351</v>
      </c>
    </row>
    <row r="17" spans="1:37">
      <c r="A17" s="3" t="str">
        <f>Coefficients!A17</f>
        <v>Pseudoexchanges</v>
      </c>
      <c r="B17" s="3" t="str">
        <f>Coefficients!B17</f>
        <v>Pseudoexchanges</v>
      </c>
      <c r="C17" s="3">
        <f>Coefficients!C17</f>
        <v>708</v>
      </c>
      <c r="D17" s="3">
        <f>Coefficients!D17</f>
        <v>4717</v>
      </c>
      <c r="E17" s="3">
        <f>Coefficients!E17</f>
        <v>0</v>
      </c>
      <c r="F17" s="3">
        <f>Coefficients!F17</f>
        <v>0.46914156486426084</v>
      </c>
      <c r="G17" s="3">
        <f>Coefficients!G17</f>
        <v>0.53321078799771338</v>
      </c>
      <c r="H17" s="3">
        <f>Coefficients!H17</f>
        <v>1.9823767094886823E-2</v>
      </c>
      <c r="I17" s="3">
        <f>Coefficients!I17</f>
        <v>2.5421489940766904E-148</v>
      </c>
      <c r="J17" s="4">
        <f>IF(AND('P-values'!J17&lt;0.05,NOT(ISBLANK('P-values'!J17))), Coefficients!J17,"")</f>
        <v>2.8464836821818756E-2</v>
      </c>
      <c r="K17" s="4" t="str">
        <f>IF(AND('P-values'!K17&lt;0.05,NOT(ISBLANK('P-values'!K17))), Coefficients!K17,"")</f>
        <v/>
      </c>
      <c r="L17" s="4" t="str">
        <f>IF(AND('P-values'!L17&lt;0.05,NOT(ISBLANK('P-values'!L17))), Coefficients!L17,"")</f>
        <v/>
      </c>
      <c r="M17" s="4" t="str">
        <f>IF(AND('P-values'!M17&lt;0.05,NOT(ISBLANK('P-values'!M17))), Coefficients!M17,"")</f>
        <v/>
      </c>
      <c r="N17" s="4" t="str">
        <f>IF(AND('P-values'!N17&lt;0.05,NOT(ISBLANK('P-values'!N17))), Coefficients!N17,"")</f>
        <v/>
      </c>
      <c r="O17" s="4">
        <f>IF(AND('P-values'!O17&lt;0.05,NOT(ISBLANK('P-values'!O17))), Coefficients!O17,"")</f>
        <v>-8.5674014634630369E-2</v>
      </c>
      <c r="P17" s="4" t="str">
        <f>IF(AND('P-values'!P17&lt;0.05,NOT(ISBLANK('P-values'!P17))), Coefficients!P17,"")</f>
        <v/>
      </c>
      <c r="Q17" s="4" t="str">
        <f>IF(AND('P-values'!Q17&lt;0.05,NOT(ISBLANK('P-values'!Q17))), Coefficients!Q17,"")</f>
        <v/>
      </c>
      <c r="R17" s="4" t="str">
        <f>IF(AND('P-values'!R17&lt;0.05,NOT(ISBLANK('P-values'!R17))), Coefficients!R17,"")</f>
        <v/>
      </c>
      <c r="S17" s="4">
        <f>IF(AND('P-values'!S17&lt;0.05,NOT(ISBLANK('P-values'!S17))), Coefficients!S17,"")</f>
        <v>-8.0416411437044727E-2</v>
      </c>
      <c r="T17" s="4" t="str">
        <f>IF(AND('P-values'!T17&lt;0.05,NOT(ISBLANK('P-values'!T17))), Coefficients!T17,"")</f>
        <v/>
      </c>
      <c r="U17" s="4">
        <f>IF(AND('P-values'!U17&lt;0.05,NOT(ISBLANK('P-values'!U17))), Coefficients!U17,"")</f>
        <v>-3.1865337204583746E-2</v>
      </c>
      <c r="V17" s="4" t="str">
        <f>IF(AND('P-values'!V17&lt;0.05,NOT(ISBLANK('P-values'!V17))), Coefficients!V17,"")</f>
        <v/>
      </c>
      <c r="W17" s="4" t="str">
        <f>IF(AND('P-values'!W17&lt;0.05,NOT(ISBLANK('P-values'!W17))), Coefficients!W17,"")</f>
        <v/>
      </c>
      <c r="X17" s="4" t="str">
        <f>IF(AND('P-values'!X17&lt;0.05,NOT(ISBLANK('P-values'!X17))), Coefficients!X17,"")</f>
        <v/>
      </c>
      <c r="Y17" s="4">
        <f>IF(AND('P-values'!Y17&lt;0.05,NOT(ISBLANK('P-values'!Y17))), Coefficients!Y17,"")</f>
        <v>3.6443891671993543E-2</v>
      </c>
      <c r="Z17" s="4">
        <f>IF(AND('P-values'!Z17&lt;0.05,NOT(ISBLANK('P-values'!Z17))), Coefficients!Z17,"")</f>
        <v>-8.5994721453310899E-2</v>
      </c>
      <c r="AA17" s="4">
        <f>IF(AND('P-values'!AA17&lt;0.05,NOT(ISBLANK('P-values'!AA17))), Coefficients!AA17,"")</f>
        <v>-8.8396102734692686E-2</v>
      </c>
      <c r="AB17" s="4" t="str">
        <f>IF(AND('P-values'!AB17&lt;0.05,NOT(ISBLANK('P-values'!AB17))), Coefficients!AB17,"")</f>
        <v/>
      </c>
      <c r="AC17" s="4">
        <f>IF(AND('P-values'!AC17&lt;0.05,NOT(ISBLANK('P-values'!AC17))), Coefficients!AC17,"")</f>
        <v>-0.18806067885917802</v>
      </c>
      <c r="AD17" s="4">
        <f>IF(AND('P-values'!AD17&lt;0.05,NOT(ISBLANK('P-values'!AD17))), Coefficients!AD17,"")</f>
        <v>-0.17039345778998038</v>
      </c>
      <c r="AE17" s="4">
        <f>IF(AND('P-values'!AE17&lt;0.05,NOT(ISBLANK('P-values'!AE17))), Coefficients!AE17,"")</f>
        <v>-0.15711213740623609</v>
      </c>
      <c r="AF17" s="4">
        <f>IF(AND('P-values'!AF17&lt;0.05,NOT(ISBLANK('P-values'!AF17))), Coefficients!AF17,"")</f>
        <v>-0.11670234411985785</v>
      </c>
      <c r="AG17" s="4">
        <f>IF(AND('P-values'!AG17&lt;0.05,NOT(ISBLANK('P-values'!AG17))), Coefficients!AG17,"")</f>
        <v>-0.18141348836130569</v>
      </c>
      <c r="AH17" s="4">
        <f>IF(AND('P-values'!AH17&lt;0.05,NOT(ISBLANK('P-values'!AH17))), Coefficients!AH17,"")</f>
        <v>-0.24085799344628114</v>
      </c>
      <c r="AI17" s="4">
        <f>IF(AND('P-values'!AI17&lt;0.05,NOT(ISBLANK('P-values'!AI17))), Coefficients!AI17,"")</f>
        <v>-0.13014529830476937</v>
      </c>
      <c r="AJ17" s="4">
        <f>IF(AND('P-values'!AJ17&lt;0.05,NOT(ISBLANK('P-values'!AJ17))), Coefficients!AJ17,"")</f>
        <v>-0.98634959431592195</v>
      </c>
      <c r="AK17" s="4">
        <f>IF(AND('P-values'!AK17&lt;0.05,NOT(ISBLANK('P-values'!AK17))), Coefficients!AK17,"")</f>
        <v>-1.5286311459502226</v>
      </c>
    </row>
    <row r="18" spans="1:37">
      <c r="A18" s="3" t="str">
        <f>Coefficients!A18</f>
        <v>M: Purine</v>
      </c>
      <c r="B18" s="3" t="str">
        <f>Coefficients!B18</f>
        <v>Nucleotides</v>
      </c>
      <c r="C18" s="3">
        <f>Coefficients!C18</f>
        <v>100</v>
      </c>
      <c r="D18" s="3">
        <f>Coefficients!D18</f>
        <v>9527</v>
      </c>
      <c r="E18" s="3">
        <f>Coefficients!E18</f>
        <v>0</v>
      </c>
      <c r="F18" s="3">
        <f>Coefficients!F18</f>
        <v>0.23031759377685745</v>
      </c>
      <c r="G18" s="3">
        <f>Coefficients!G18</f>
        <v>-8.0670699660900236E-2</v>
      </c>
      <c r="H18" s="3">
        <f>Coefficients!H18</f>
        <v>3.0942881156226943E-2</v>
      </c>
      <c r="I18" s="3">
        <f>Coefficients!I18</f>
        <v>9.1459613831405395E-3</v>
      </c>
      <c r="J18" s="4">
        <f>IF(AND('P-values'!J18&lt;0.05,NOT(ISBLANK('P-values'!J18))), Coefficients!J18,"")</f>
        <v>7.4944483034356482E-2</v>
      </c>
      <c r="K18" s="4" t="str">
        <f>IF(AND('P-values'!K18&lt;0.05,NOT(ISBLANK('P-values'!K18))), Coefficients!K18,"")</f>
        <v/>
      </c>
      <c r="L18" s="4">
        <f>IF(AND('P-values'!L18&lt;0.05,NOT(ISBLANK('P-values'!L18))), Coefficients!L18,"")</f>
        <v>0.10413927720401508</v>
      </c>
      <c r="M18" s="4" t="str">
        <f>IF(AND('P-values'!M18&lt;0.05,NOT(ISBLANK('P-values'!M18))), Coefficients!M18,"")</f>
        <v/>
      </c>
      <c r="N18" s="4">
        <f>IF(AND('P-values'!N18&lt;0.05,NOT(ISBLANK('P-values'!N18))), Coefficients!N18,"")</f>
        <v>-5.8581652134683304E-2</v>
      </c>
      <c r="O18" s="4" t="str">
        <f>IF(AND('P-values'!O18&lt;0.05,NOT(ISBLANK('P-values'!O18))), Coefficients!O18,"")</f>
        <v/>
      </c>
      <c r="P18" s="4">
        <f>IF(AND('P-values'!P18&lt;0.05,NOT(ISBLANK('P-values'!P18))), Coefficients!P18,"")</f>
        <v>0.15538179056699147</v>
      </c>
      <c r="Q18" s="4" t="str">
        <f>IF(AND('P-values'!Q18&lt;0.05,NOT(ISBLANK('P-values'!Q18))), Coefficients!Q18,"")</f>
        <v/>
      </c>
      <c r="R18" s="4" t="str">
        <f>IF(AND('P-values'!R18&lt;0.05,NOT(ISBLANK('P-values'!R18))), Coefficients!R18,"")</f>
        <v/>
      </c>
      <c r="S18" s="4">
        <f>IF(AND('P-values'!S18&lt;0.05,NOT(ISBLANK('P-values'!S18))), Coefficients!S18,"")</f>
        <v>4.8173202143950634E-2</v>
      </c>
      <c r="T18" s="4">
        <f>IF(AND('P-values'!T18&lt;0.05,NOT(ISBLANK('P-values'!T18))), Coefficients!T18,"")</f>
        <v>-8.7019603516467592E-2</v>
      </c>
      <c r="U18" s="4">
        <f>IF(AND('P-values'!U18&lt;0.05,NOT(ISBLANK('P-values'!U18))), Coefficients!U18,"")</f>
        <v>6.0896183243549049E-2</v>
      </c>
      <c r="V18" s="4" t="str">
        <f>IF(AND('P-values'!V18&lt;0.05,NOT(ISBLANK('P-values'!V18))), Coefficients!V18,"")</f>
        <v/>
      </c>
      <c r="W18" s="4" t="str">
        <f>IF(AND('P-values'!W18&lt;0.05,NOT(ISBLANK('P-values'!W18))), Coefficients!W18,"")</f>
        <v/>
      </c>
      <c r="X18" s="4" t="str">
        <f>IF(AND('P-values'!X18&lt;0.05,NOT(ISBLANK('P-values'!X18))), Coefficients!X18,"")</f>
        <v/>
      </c>
      <c r="Y18" s="4">
        <f>IF(AND('P-values'!Y18&lt;0.05,NOT(ISBLANK('P-values'!Y18))), Coefficients!Y18,"")</f>
        <v>-0.21868344641990553</v>
      </c>
      <c r="Z18" s="4" t="str">
        <f>IF(AND('P-values'!Z18&lt;0.05,NOT(ISBLANK('P-values'!Z18))), Coefficients!Z18,"")</f>
        <v/>
      </c>
      <c r="AA18" s="4" t="str">
        <f>IF(AND('P-values'!AA18&lt;0.05,NOT(ISBLANK('P-values'!AA18))), Coefficients!AA18,"")</f>
        <v/>
      </c>
      <c r="AB18" s="4">
        <f>IF(AND('P-values'!AB18&lt;0.05,NOT(ISBLANK('P-values'!AB18))), Coefficients!AB18,"")</f>
        <v>0.19380312868283203</v>
      </c>
      <c r="AC18" s="4" t="str">
        <f>IF(AND('P-values'!AC18&lt;0.05,NOT(ISBLANK('P-values'!AC18))), Coefficients!AC18,"")</f>
        <v/>
      </c>
      <c r="AD18" s="4" t="str">
        <f>IF(AND('P-values'!AD18&lt;0.05,NOT(ISBLANK('P-values'!AD18))), Coefficients!AD18,"")</f>
        <v/>
      </c>
      <c r="AE18" s="4">
        <f>IF(AND('P-values'!AE18&lt;0.05,NOT(ISBLANK('P-values'!AE18))), Coefficients!AE18,"")</f>
        <v>-0.27573338373356754</v>
      </c>
      <c r="AF18" s="4">
        <f>IF(AND('P-values'!AF18&lt;0.05,NOT(ISBLANK('P-values'!AF18))), Coefficients!AF18,"")</f>
        <v>-0.1362160446106204</v>
      </c>
      <c r="AG18" s="4">
        <f>IF(AND('P-values'!AG18&lt;0.05,NOT(ISBLANK('P-values'!AG18))), Coefficients!AG18,"")</f>
        <v>-0.5192425572668381</v>
      </c>
      <c r="AH18" s="4">
        <f>IF(AND('P-values'!AH18&lt;0.05,NOT(ISBLANK('P-values'!AH18))), Coefficients!AH18,"")</f>
        <v>-0.59332402683721841</v>
      </c>
      <c r="AI18" s="4">
        <f>IF(AND('P-values'!AI18&lt;0.05,NOT(ISBLANK('P-values'!AI18))), Coefficients!AI18,"")</f>
        <v>-0.62321027866551082</v>
      </c>
      <c r="AJ18" s="4">
        <f>IF(AND('P-values'!AJ18&lt;0.05,NOT(ISBLANK('P-values'!AJ18))), Coefficients!AJ18,"")</f>
        <v>-1.1825571054661379</v>
      </c>
      <c r="AK18" s="4">
        <f>IF(AND('P-values'!AK18&lt;0.05,NOT(ISBLANK('P-values'!AK18))), Coefficients!AK18,"")</f>
        <v>-1.6023143867219585</v>
      </c>
    </row>
    <row r="19" spans="1:37">
      <c r="A19" s="3" t="str">
        <f>Coefficients!A19</f>
        <v>M: Pyrimidine</v>
      </c>
      <c r="B19" s="3" t="str">
        <f>Coefficients!B19</f>
        <v>Nucleotides</v>
      </c>
      <c r="C19" s="3">
        <f>Coefficients!C19</f>
        <v>81</v>
      </c>
      <c r="D19" s="3">
        <f>Coefficients!D19</f>
        <v>9527</v>
      </c>
      <c r="E19" s="3">
        <f>Coefficients!E19</f>
        <v>0</v>
      </c>
      <c r="F19" s="3">
        <f>Coefficients!F19</f>
        <v>0.44449522925389517</v>
      </c>
      <c r="G19" s="3">
        <f>Coefficients!G19</f>
        <v>0.45161279826626294</v>
      </c>
      <c r="H19" s="3">
        <f>Coefficients!H19</f>
        <v>1.9136307003790348E-2</v>
      </c>
      <c r="I19" s="3">
        <f>Coefficients!I19</f>
        <v>1.0316904234351014E-119</v>
      </c>
      <c r="J19" s="4" t="str">
        <f>IF(AND('P-values'!J19&lt;0.05,NOT(ISBLANK('P-values'!J19))), Coefficients!J19,"")</f>
        <v/>
      </c>
      <c r="K19" s="4">
        <f>IF(AND('P-values'!K19&lt;0.05,NOT(ISBLANK('P-values'!K19))), Coefficients!K19,"")</f>
        <v>-4.0019442586323922E-2</v>
      </c>
      <c r="L19" s="4">
        <f>IF(AND('P-values'!L19&lt;0.05,NOT(ISBLANK('P-values'!L19))), Coefficients!L19,"")</f>
        <v>5.5894832907493842E-2</v>
      </c>
      <c r="M19" s="4" t="str">
        <f>IF(AND('P-values'!M19&lt;0.05,NOT(ISBLANK('P-values'!M19))), Coefficients!M19,"")</f>
        <v/>
      </c>
      <c r="N19" s="4" t="str">
        <f>IF(AND('P-values'!N19&lt;0.05,NOT(ISBLANK('P-values'!N19))), Coefficients!N19,"")</f>
        <v/>
      </c>
      <c r="O19" s="4">
        <f>IF(AND('P-values'!O19&lt;0.05,NOT(ISBLANK('P-values'!O19))), Coefficients!O19,"")</f>
        <v>5.5035544561119143E-2</v>
      </c>
      <c r="P19" s="4" t="str">
        <f>IF(AND('P-values'!P19&lt;0.05,NOT(ISBLANK('P-values'!P19))), Coefficients!P19,"")</f>
        <v/>
      </c>
      <c r="Q19" s="4" t="str">
        <f>IF(AND('P-values'!Q19&lt;0.05,NOT(ISBLANK('P-values'!Q19))), Coefficients!Q19,"")</f>
        <v/>
      </c>
      <c r="R19" s="4" t="str">
        <f>IF(AND('P-values'!R19&lt;0.05,NOT(ISBLANK('P-values'!R19))), Coefficients!R19,"")</f>
        <v/>
      </c>
      <c r="S19" s="4">
        <f>IF(AND('P-values'!S19&lt;0.05,NOT(ISBLANK('P-values'!S19))), Coefficients!S19,"")</f>
        <v>-4.8987194508222337E-2</v>
      </c>
      <c r="T19" s="4">
        <f>IF(AND('P-values'!T19&lt;0.05,NOT(ISBLANK('P-values'!T19))), Coefficients!T19,"")</f>
        <v>-0.13461541680453509</v>
      </c>
      <c r="U19" s="4">
        <f>IF(AND('P-values'!U19&lt;0.05,NOT(ISBLANK('P-values'!U19))), Coefficients!U19,"")</f>
        <v>3.4255466758358173E-2</v>
      </c>
      <c r="V19" s="4">
        <f>IF(AND('P-values'!V19&lt;0.05,NOT(ISBLANK('P-values'!V19))), Coefficients!V19,"")</f>
        <v>-0.10729574941229725</v>
      </c>
      <c r="W19" s="4" t="str">
        <f>IF(AND('P-values'!W19&lt;0.05,NOT(ISBLANK('P-values'!W19))), Coefficients!W19,"")</f>
        <v/>
      </c>
      <c r="X19" s="4" t="str">
        <f>IF(AND('P-values'!X19&lt;0.05,NOT(ISBLANK('P-values'!X19))), Coefficients!X19,"")</f>
        <v/>
      </c>
      <c r="Y19" s="4">
        <f>IF(AND('P-values'!Y19&lt;0.05,NOT(ISBLANK('P-values'!Y19))), Coefficients!Y19,"")</f>
        <v>-0.19282156018904931</v>
      </c>
      <c r="Z19" s="4">
        <f>IF(AND('P-values'!Z19&lt;0.05,NOT(ISBLANK('P-values'!Z19))), Coefficients!Z19,"")</f>
        <v>3.8296556022885217E-2</v>
      </c>
      <c r="AA19" s="4">
        <f>IF(AND('P-values'!AA19&lt;0.05,NOT(ISBLANK('P-values'!AA19))), Coefficients!AA19,"")</f>
        <v>-0.11879100934747717</v>
      </c>
      <c r="AB19" s="4">
        <f>IF(AND('P-values'!AB19&lt;0.05,NOT(ISBLANK('P-values'!AB19))), Coefficients!AB19,"")</f>
        <v>-7.7432421456040804E-2</v>
      </c>
      <c r="AC19" s="4">
        <f>IF(AND('P-values'!AC19&lt;0.05,NOT(ISBLANK('P-values'!AC19))), Coefficients!AC19,"")</f>
        <v>-5.7139552066832335E-2</v>
      </c>
      <c r="AD19" s="4">
        <f>IF(AND('P-values'!AD19&lt;0.05,NOT(ISBLANK('P-values'!AD19))), Coefficients!AD19,"")</f>
        <v>-0.49486458972572572</v>
      </c>
      <c r="AE19" s="4">
        <f>IF(AND('P-values'!AE19&lt;0.05,NOT(ISBLANK('P-values'!AE19))), Coefficients!AE19,"")</f>
        <v>-0.33253967305661142</v>
      </c>
      <c r="AF19" s="4">
        <f>IF(AND('P-values'!AF19&lt;0.05,NOT(ISBLANK('P-values'!AF19))), Coefficients!AF19,"")</f>
        <v>-5.5228943708695716E-2</v>
      </c>
      <c r="AG19" s="4">
        <f>IF(AND('P-values'!AG19&lt;0.05,NOT(ISBLANK('P-values'!AG19))), Coefficients!AG19,"")</f>
        <v>-0.47377393420805308</v>
      </c>
      <c r="AH19" s="4">
        <f>IF(AND('P-values'!AH19&lt;0.05,NOT(ISBLANK('P-values'!AH19))), Coefficients!AH19,"")</f>
        <v>-9.0095371095392132E-2</v>
      </c>
      <c r="AI19" s="4">
        <f>IF(AND('P-values'!AI19&lt;0.05,NOT(ISBLANK('P-values'!AI19))), Coefficients!AI19,"")</f>
        <v>-0.30777873891961238</v>
      </c>
      <c r="AJ19" s="4">
        <f>IF(AND('P-values'!AJ19&lt;0.05,NOT(ISBLANK('P-values'!AJ19))), Coefficients!AJ19,"")</f>
        <v>-1.1398316303896847</v>
      </c>
      <c r="AK19" s="4">
        <f>IF(AND('P-values'!AK19&lt;0.05,NOT(ISBLANK('P-values'!AK19))), Coefficients!AK19,"")</f>
        <v>-2.2299311225148815</v>
      </c>
    </row>
    <row r="20" spans="1:37">
      <c r="A20" s="3" t="str">
        <f>Coefficients!A20</f>
        <v>Siderophore group peptides</v>
      </c>
      <c r="B20" s="3" t="str">
        <f>Coefficients!B20</f>
        <v>Terpenoids/polyketides</v>
      </c>
      <c r="C20" s="3">
        <f>Coefficients!C20</f>
        <v>3</v>
      </c>
      <c r="D20" s="3">
        <f>Coefficients!D20</f>
        <v>1111</v>
      </c>
      <c r="E20" s="3">
        <f>Coefficients!E20</f>
        <v>1.6807533474200728E-13</v>
      </c>
      <c r="F20" s="3">
        <f>Coefficients!F20</f>
        <v>9.6199963367525898E-2</v>
      </c>
      <c r="G20" s="3">
        <f>Coefficients!G20</f>
        <v>4.3914635924603741E-2</v>
      </c>
      <c r="H20" s="3">
        <f>Coefficients!H20</f>
        <v>7.9115331666039596E-2</v>
      </c>
      <c r="I20" s="3">
        <f>Coefficients!I20</f>
        <v>0.57896074348134274</v>
      </c>
      <c r="J20" s="4">
        <f>IF(AND('P-values'!J20&lt;0.05,NOT(ISBLANK('P-values'!J20))), Coefficients!J20,"")</f>
        <v>-0.13354947255488067</v>
      </c>
      <c r="K20" s="4">
        <f>IF(AND('P-values'!K20&lt;0.05,NOT(ISBLANK('P-values'!K20))), Coefficients!K20,"")</f>
        <v>0.30717641719659133</v>
      </c>
      <c r="L20" s="4">
        <f>IF(AND('P-values'!L20&lt;0.05,NOT(ISBLANK('P-values'!L20))), Coefficients!L20,"")</f>
        <v>-0.15393322016488706</v>
      </c>
      <c r="M20" s="4" t="str">
        <f>IF(AND('P-values'!M20&lt;0.05,NOT(ISBLANK('P-values'!M20))), Coefficients!M20,"")</f>
        <v/>
      </c>
      <c r="N20" s="4" t="str">
        <f>IF(AND('P-values'!N20&lt;0.05,NOT(ISBLANK('P-values'!N20))), Coefficients!N20,"")</f>
        <v/>
      </c>
      <c r="O20" s="4" t="str">
        <f>IF(AND('P-values'!O20&lt;0.05,NOT(ISBLANK('P-values'!O20))), Coefficients!O20,"")</f>
        <v/>
      </c>
      <c r="P20" s="4" t="str">
        <f>IF(AND('P-values'!P20&lt;0.05,NOT(ISBLANK('P-values'!P20))), Coefficients!P20,"")</f>
        <v/>
      </c>
      <c r="Q20" s="4" t="str">
        <f>IF(AND('P-values'!Q20&lt;0.05,NOT(ISBLANK('P-values'!Q20))), Coefficients!Q20,"")</f>
        <v/>
      </c>
      <c r="R20" s="4">
        <f>IF(AND('P-values'!R20&lt;0.05,NOT(ISBLANK('P-values'!R20))), Coefficients!R20,"")</f>
        <v>0.47330506060444366</v>
      </c>
      <c r="S20" s="4" t="str">
        <f>IF(AND('P-values'!S20&lt;0.05,NOT(ISBLANK('P-values'!S20))), Coefficients!S20,"")</f>
        <v/>
      </c>
      <c r="T20" s="4" t="str">
        <f>IF(AND('P-values'!T20&lt;0.05,NOT(ISBLANK('P-values'!T20))), Coefficients!T20,"")</f>
        <v/>
      </c>
      <c r="U20" s="4" t="str">
        <f>IF(AND('P-values'!U20&lt;0.05,NOT(ISBLANK('P-values'!U20))), Coefficients!U20,"")</f>
        <v/>
      </c>
      <c r="V20" s="4" t="str">
        <f>IF(AND('P-values'!V20&lt;0.05,NOT(ISBLANK('P-values'!V20))), Coefficients!V20,"")</f>
        <v/>
      </c>
      <c r="W20" s="4" t="str">
        <f>IF(AND('P-values'!W20&lt;0.05,NOT(ISBLANK('P-values'!W20))), Coefficients!W20,"")</f>
        <v/>
      </c>
      <c r="X20" s="4" t="str">
        <f>IF(AND('P-values'!X20&lt;0.05,NOT(ISBLANK('P-values'!X20))), Coefficients!X20,"")</f>
        <v/>
      </c>
      <c r="Y20" s="4" t="str">
        <f>IF(AND('P-values'!Y20&lt;0.05,NOT(ISBLANK('P-values'!Y20))), Coefficients!Y20,"")</f>
        <v/>
      </c>
      <c r="Z20" s="4" t="str">
        <f>IF(AND('P-values'!Z20&lt;0.05,NOT(ISBLANK('P-values'!Z20))), Coefficients!Z20,"")</f>
        <v/>
      </c>
      <c r="AA20" s="4" t="str">
        <f>IF(AND('P-values'!AA20&lt;0.05,NOT(ISBLANK('P-values'!AA20))), Coefficients!AA20,"")</f>
        <v/>
      </c>
      <c r="AB20" s="4" t="str">
        <f>IF(AND('P-values'!AB20&lt;0.05,NOT(ISBLANK('P-values'!AB20))), Coefficients!AB20,"")</f>
        <v/>
      </c>
      <c r="AC20" s="4" t="str">
        <f>IF(AND('P-values'!AC20&lt;0.05,NOT(ISBLANK('P-values'!AC20))), Coefficients!AC20,"")</f>
        <v/>
      </c>
      <c r="AD20" s="4" t="str">
        <f>IF(AND('P-values'!AD20&lt;0.05,NOT(ISBLANK('P-values'!AD20))), Coefficients!AD20,"")</f>
        <v/>
      </c>
      <c r="AE20" s="4">
        <f>IF(AND('P-values'!AE20&lt;0.05,NOT(ISBLANK('P-values'!AE20))), Coefficients!AE20,"")</f>
        <v>-0.40962558408297078</v>
      </c>
      <c r="AF20" s="4" t="str">
        <f>IF(AND('P-values'!AF20&lt;0.05,NOT(ISBLANK('P-values'!AF20))), Coefficients!AF20,"")</f>
        <v/>
      </c>
      <c r="AG20" s="4">
        <f>IF(AND('P-values'!AG20&lt;0.05,NOT(ISBLANK('P-values'!AG20))), Coefficients!AG20,"")</f>
        <v>-0.25647460358717727</v>
      </c>
      <c r="AH20" s="4">
        <f>IF(AND('P-values'!AH20&lt;0.05,NOT(ISBLANK('P-values'!AH20))), Coefficients!AH20,"")</f>
        <v>-0.40964107651096088</v>
      </c>
      <c r="AI20" s="4">
        <f>IF(AND('P-values'!AI20&lt;0.05,NOT(ISBLANK('P-values'!AI20))), Coefficients!AI20,"")</f>
        <v>-0.21400064646394742</v>
      </c>
      <c r="AJ20" s="4" t="str">
        <f>IF(AND('P-values'!AJ20&lt;0.05,NOT(ISBLANK('P-values'!AJ20))), Coefficients!AJ20,"")</f>
        <v/>
      </c>
      <c r="AK20" s="4" t="str">
        <f>IF(AND('P-values'!AK20&lt;0.05,NOT(ISBLANK('P-values'!AK20))), Coefficients!AK20,"")</f>
        <v/>
      </c>
    </row>
    <row r="21" spans="1:37">
      <c r="A21" s="3" t="str">
        <f>Coefficients!A21</f>
        <v>B: Vancomycin group antibiotics</v>
      </c>
      <c r="B21" s="3" t="str">
        <f>Coefficients!B21</f>
        <v>Terpenoids/polyketides</v>
      </c>
      <c r="C21" s="3">
        <f>Coefficients!C21</f>
        <v>2</v>
      </c>
      <c r="D21" s="3">
        <f>Coefficients!D21</f>
        <v>5</v>
      </c>
      <c r="E21" s="3">
        <f>Coefficients!E21</f>
        <v>0</v>
      </c>
      <c r="F21" s="3">
        <f>Coefficients!F21</f>
        <v>0</v>
      </c>
      <c r="G21" s="3">
        <f>Coefficients!G21</f>
        <v>0</v>
      </c>
      <c r="H21" s="3">
        <f>Coefficients!H21</f>
        <v>0</v>
      </c>
      <c r="I21" s="3">
        <f>Coefficients!I21</f>
        <v>0</v>
      </c>
      <c r="J21" s="4" t="str">
        <f>IF(AND('P-values'!J21&lt;0.05,NOT(ISBLANK('P-values'!J21))), Coefficients!J21,"")</f>
        <v/>
      </c>
      <c r="K21" s="4" t="str">
        <f>IF(AND('P-values'!K21&lt;0.05,NOT(ISBLANK('P-values'!K21))), Coefficients!K21,"")</f>
        <v/>
      </c>
      <c r="L21" s="4" t="str">
        <f>IF(AND('P-values'!L21&lt;0.05,NOT(ISBLANK('P-values'!L21))), Coefficients!L21,"")</f>
        <v/>
      </c>
      <c r="M21" s="4" t="str">
        <f>IF(AND('P-values'!M21&lt;0.05,NOT(ISBLANK('P-values'!M21))), Coefficients!M21,"")</f>
        <v/>
      </c>
      <c r="N21" s="4" t="str">
        <f>IF(AND('P-values'!N21&lt;0.05,NOT(ISBLANK('P-values'!N21))), Coefficients!N21,"")</f>
        <v/>
      </c>
      <c r="O21" s="4" t="str">
        <f>IF(AND('P-values'!O21&lt;0.05,NOT(ISBLANK('P-values'!O21))), Coefficients!O21,"")</f>
        <v/>
      </c>
      <c r="P21" s="4" t="str">
        <f>IF(AND('P-values'!P21&lt;0.05,NOT(ISBLANK('P-values'!P21))), Coefficients!P21,"")</f>
        <v/>
      </c>
      <c r="Q21" s="4" t="str">
        <f>IF(AND('P-values'!Q21&lt;0.05,NOT(ISBLANK('P-values'!Q21))), Coefficients!Q21,"")</f>
        <v/>
      </c>
      <c r="R21" s="4" t="str">
        <f>IF(AND('P-values'!R21&lt;0.05,NOT(ISBLANK('P-values'!R21))), Coefficients!R21,"")</f>
        <v/>
      </c>
      <c r="S21" s="4" t="str">
        <f>IF(AND('P-values'!S21&lt;0.05,NOT(ISBLANK('P-values'!S21))), Coefficients!S21,"")</f>
        <v/>
      </c>
      <c r="T21" s="4" t="str">
        <f>IF(AND('P-values'!T21&lt;0.05,NOT(ISBLANK('P-values'!T21))), Coefficients!T21,"")</f>
        <v/>
      </c>
      <c r="U21" s="4" t="str">
        <f>IF(AND('P-values'!U21&lt;0.05,NOT(ISBLANK('P-values'!U21))), Coefficients!U21,"")</f>
        <v/>
      </c>
      <c r="V21" s="4" t="str">
        <f>IF(AND('P-values'!V21&lt;0.05,NOT(ISBLANK('P-values'!V21))), Coefficients!V21,"")</f>
        <v/>
      </c>
      <c r="W21" s="4" t="str">
        <f>IF(AND('P-values'!W21&lt;0.05,NOT(ISBLANK('P-values'!W21))), Coefficients!W21,"")</f>
        <v/>
      </c>
      <c r="X21" s="4" t="str">
        <f>IF(AND('P-values'!X21&lt;0.05,NOT(ISBLANK('P-values'!X21))), Coefficients!X21,"")</f>
        <v/>
      </c>
      <c r="Y21" s="4" t="str">
        <f>IF(AND('P-values'!Y21&lt;0.05,NOT(ISBLANK('P-values'!Y21))), Coefficients!Y21,"")</f>
        <v/>
      </c>
      <c r="Z21" s="4" t="str">
        <f>IF(AND('P-values'!Z21&lt;0.05,NOT(ISBLANK('P-values'!Z21))), Coefficients!Z21,"")</f>
        <v/>
      </c>
      <c r="AA21" s="4" t="str">
        <f>IF(AND('P-values'!AA21&lt;0.05,NOT(ISBLANK('P-values'!AA21))), Coefficients!AA21,"")</f>
        <v/>
      </c>
      <c r="AB21" s="4" t="str">
        <f>IF(AND('P-values'!AB21&lt;0.05,NOT(ISBLANK('P-values'!AB21))), Coefficients!AB21,"")</f>
        <v/>
      </c>
      <c r="AC21" s="4" t="str">
        <f>IF(AND('P-values'!AC21&lt;0.05,NOT(ISBLANK('P-values'!AC21))), Coefficients!AC21,"")</f>
        <v/>
      </c>
      <c r="AD21" s="4" t="str">
        <f>IF(AND('P-values'!AD21&lt;0.05,NOT(ISBLANK('P-values'!AD21))), Coefficients!AD21,"")</f>
        <v/>
      </c>
      <c r="AE21" s="4" t="str">
        <f>IF(AND('P-values'!AE21&lt;0.05,NOT(ISBLANK('P-values'!AE21))), Coefficients!AE21,"")</f>
        <v/>
      </c>
      <c r="AF21" s="4" t="str">
        <f>IF(AND('P-values'!AF21&lt;0.05,NOT(ISBLANK('P-values'!AF21))), Coefficients!AF21,"")</f>
        <v/>
      </c>
      <c r="AG21" s="4" t="str">
        <f>IF(AND('P-values'!AG21&lt;0.05,NOT(ISBLANK('P-values'!AG21))), Coefficients!AG21,"")</f>
        <v/>
      </c>
      <c r="AH21" s="4" t="str">
        <f>IF(AND('P-values'!AH21&lt;0.05,NOT(ISBLANK('P-values'!AH21))), Coefficients!AH21,"")</f>
        <v/>
      </c>
      <c r="AI21" s="4" t="str">
        <f>IF(AND('P-values'!AI21&lt;0.05,NOT(ISBLANK('P-values'!AI21))), Coefficients!AI21,"")</f>
        <v/>
      </c>
      <c r="AJ21" s="4" t="str">
        <f>IF(AND('P-values'!AJ21&lt;0.05,NOT(ISBLANK('P-values'!AJ21))), Coefficients!AJ21,"")</f>
        <v/>
      </c>
      <c r="AK21" s="4" t="str">
        <f>IF(AND('P-values'!AK21&lt;0.05,NOT(ISBLANK('P-values'!AK21))), Coefficients!AK21,"")</f>
        <v/>
      </c>
    </row>
    <row r="22" spans="1:37">
      <c r="A22" s="3" t="str">
        <f>Coefficients!A22</f>
        <v>S: Carotenoid</v>
      </c>
      <c r="B22" s="3" t="str">
        <f>Coefficients!B22</f>
        <v>Terpenoids/polyketides</v>
      </c>
      <c r="C22" s="3">
        <f>Coefficients!C22</f>
        <v>6</v>
      </c>
      <c r="D22" s="3">
        <f>Coefficients!D22</f>
        <v>10</v>
      </c>
      <c r="E22" s="3">
        <f>Coefficients!E22</f>
        <v>0</v>
      </c>
      <c r="F22" s="3">
        <f>Coefficients!F22</f>
        <v>0</v>
      </c>
      <c r="G22" s="3">
        <f>Coefficients!G22</f>
        <v>0</v>
      </c>
      <c r="H22" s="3">
        <f>Coefficients!H22</f>
        <v>0</v>
      </c>
      <c r="I22" s="3">
        <f>Coefficients!I22</f>
        <v>0</v>
      </c>
      <c r="J22" s="4" t="str">
        <f>IF(AND('P-values'!J22&lt;0.05,NOT(ISBLANK('P-values'!J22))), Coefficients!J22,"")</f>
        <v/>
      </c>
      <c r="K22" s="4" t="str">
        <f>IF(AND('P-values'!K22&lt;0.05,NOT(ISBLANK('P-values'!K22))), Coefficients!K22,"")</f>
        <v/>
      </c>
      <c r="L22" s="4" t="str">
        <f>IF(AND('P-values'!L22&lt;0.05,NOT(ISBLANK('P-values'!L22))), Coefficients!L22,"")</f>
        <v/>
      </c>
      <c r="M22" s="4" t="str">
        <f>IF(AND('P-values'!M22&lt;0.05,NOT(ISBLANK('P-values'!M22))), Coefficients!M22,"")</f>
        <v/>
      </c>
      <c r="N22" s="4" t="str">
        <f>IF(AND('P-values'!N22&lt;0.05,NOT(ISBLANK('P-values'!N22))), Coefficients!N22,"")</f>
        <v/>
      </c>
      <c r="O22" s="4" t="str">
        <f>IF(AND('P-values'!O22&lt;0.05,NOT(ISBLANK('P-values'!O22))), Coefficients!O22,"")</f>
        <v/>
      </c>
      <c r="P22" s="4" t="str">
        <f>IF(AND('P-values'!P22&lt;0.05,NOT(ISBLANK('P-values'!P22))), Coefficients!P22,"")</f>
        <v/>
      </c>
      <c r="Q22" s="4" t="str">
        <f>IF(AND('P-values'!Q22&lt;0.05,NOT(ISBLANK('P-values'!Q22))), Coefficients!Q22,"")</f>
        <v/>
      </c>
      <c r="R22" s="4" t="str">
        <f>IF(AND('P-values'!R22&lt;0.05,NOT(ISBLANK('P-values'!R22))), Coefficients!R22,"")</f>
        <v/>
      </c>
      <c r="S22" s="4" t="str">
        <f>IF(AND('P-values'!S22&lt;0.05,NOT(ISBLANK('P-values'!S22))), Coefficients!S22,"")</f>
        <v/>
      </c>
      <c r="T22" s="4" t="str">
        <f>IF(AND('P-values'!T22&lt;0.05,NOT(ISBLANK('P-values'!T22))), Coefficients!T22,"")</f>
        <v/>
      </c>
      <c r="U22" s="4" t="str">
        <f>IF(AND('P-values'!U22&lt;0.05,NOT(ISBLANK('P-values'!U22))), Coefficients!U22,"")</f>
        <v/>
      </c>
      <c r="V22" s="4" t="str">
        <f>IF(AND('P-values'!V22&lt;0.05,NOT(ISBLANK('P-values'!V22))), Coefficients!V22,"")</f>
        <v/>
      </c>
      <c r="W22" s="4" t="str">
        <f>IF(AND('P-values'!W22&lt;0.05,NOT(ISBLANK('P-values'!W22))), Coefficients!W22,"")</f>
        <v/>
      </c>
      <c r="X22" s="4" t="str">
        <f>IF(AND('P-values'!X22&lt;0.05,NOT(ISBLANK('P-values'!X22))), Coefficients!X22,"")</f>
        <v/>
      </c>
      <c r="Y22" s="4" t="str">
        <f>IF(AND('P-values'!Y22&lt;0.05,NOT(ISBLANK('P-values'!Y22))), Coefficients!Y22,"")</f>
        <v/>
      </c>
      <c r="Z22" s="4" t="str">
        <f>IF(AND('P-values'!Z22&lt;0.05,NOT(ISBLANK('P-values'!Z22))), Coefficients!Z22,"")</f>
        <v/>
      </c>
      <c r="AA22" s="4" t="str">
        <f>IF(AND('P-values'!AA22&lt;0.05,NOT(ISBLANK('P-values'!AA22))), Coefficients!AA22,"")</f>
        <v/>
      </c>
      <c r="AB22" s="4" t="str">
        <f>IF(AND('P-values'!AB22&lt;0.05,NOT(ISBLANK('P-values'!AB22))), Coefficients!AB22,"")</f>
        <v/>
      </c>
      <c r="AC22" s="4" t="str">
        <f>IF(AND('P-values'!AC22&lt;0.05,NOT(ISBLANK('P-values'!AC22))), Coefficients!AC22,"")</f>
        <v/>
      </c>
      <c r="AD22" s="4" t="str">
        <f>IF(AND('P-values'!AD22&lt;0.05,NOT(ISBLANK('P-values'!AD22))), Coefficients!AD22,"")</f>
        <v/>
      </c>
      <c r="AE22" s="4" t="str">
        <f>IF(AND('P-values'!AE22&lt;0.05,NOT(ISBLANK('P-values'!AE22))), Coefficients!AE22,"")</f>
        <v/>
      </c>
      <c r="AF22" s="4" t="str">
        <f>IF(AND('P-values'!AF22&lt;0.05,NOT(ISBLANK('P-values'!AF22))), Coefficients!AF22,"")</f>
        <v/>
      </c>
      <c r="AG22" s="4" t="str">
        <f>IF(AND('P-values'!AG22&lt;0.05,NOT(ISBLANK('P-values'!AG22))), Coefficients!AG22,"")</f>
        <v/>
      </c>
      <c r="AH22" s="4" t="str">
        <f>IF(AND('P-values'!AH22&lt;0.05,NOT(ISBLANK('P-values'!AH22))), Coefficients!AH22,"")</f>
        <v/>
      </c>
      <c r="AI22" s="4" t="str">
        <f>IF(AND('P-values'!AI22&lt;0.05,NOT(ISBLANK('P-values'!AI22))), Coefficients!AI22,"")</f>
        <v/>
      </c>
      <c r="AJ22" s="4" t="str">
        <f>IF(AND('P-values'!AJ22&lt;0.05,NOT(ISBLANK('P-values'!AJ22))), Coefficients!AJ22,"")</f>
        <v/>
      </c>
      <c r="AK22" s="4" t="str">
        <f>IF(AND('P-values'!AK22&lt;0.05,NOT(ISBLANK('P-values'!AK22))), Coefficients!AK22,"")</f>
        <v/>
      </c>
    </row>
    <row r="23" spans="1:37">
      <c r="A23" s="3" t="str">
        <f>Coefficients!A23</f>
        <v>D: Geraniol</v>
      </c>
      <c r="B23" s="3" t="str">
        <f>Coefficients!B23</f>
        <v>Terpenoids/polyketides</v>
      </c>
      <c r="C23" s="3">
        <f>Coefficients!C23</f>
        <v>12</v>
      </c>
      <c r="D23" s="3">
        <f>Coefficients!D23</f>
        <v>1</v>
      </c>
      <c r="E23" s="3">
        <f>Coefficients!E23</f>
        <v>0</v>
      </c>
      <c r="F23" s="3">
        <f>Coefficients!F23</f>
        <v>0</v>
      </c>
      <c r="G23" s="3">
        <f>Coefficients!G23</f>
        <v>0</v>
      </c>
      <c r="H23" s="3">
        <f>Coefficients!H23</f>
        <v>0</v>
      </c>
      <c r="I23" s="3">
        <f>Coefficients!I23</f>
        <v>0</v>
      </c>
      <c r="J23" s="4" t="str">
        <f>IF(AND('P-values'!J23&lt;0.05,NOT(ISBLANK('P-values'!J23))), Coefficients!J23,"")</f>
        <v/>
      </c>
      <c r="K23" s="4" t="str">
        <f>IF(AND('P-values'!K23&lt;0.05,NOT(ISBLANK('P-values'!K23))), Coefficients!K23,"")</f>
        <v/>
      </c>
      <c r="L23" s="4" t="str">
        <f>IF(AND('P-values'!L23&lt;0.05,NOT(ISBLANK('P-values'!L23))), Coefficients!L23,"")</f>
        <v/>
      </c>
      <c r="M23" s="4" t="str">
        <f>IF(AND('P-values'!M23&lt;0.05,NOT(ISBLANK('P-values'!M23))), Coefficients!M23,"")</f>
        <v/>
      </c>
      <c r="N23" s="4" t="str">
        <f>IF(AND('P-values'!N23&lt;0.05,NOT(ISBLANK('P-values'!N23))), Coefficients!N23,"")</f>
        <v/>
      </c>
      <c r="O23" s="4" t="str">
        <f>IF(AND('P-values'!O23&lt;0.05,NOT(ISBLANK('P-values'!O23))), Coefficients!O23,"")</f>
        <v/>
      </c>
      <c r="P23" s="4" t="str">
        <f>IF(AND('P-values'!P23&lt;0.05,NOT(ISBLANK('P-values'!P23))), Coefficients!P23,"")</f>
        <v/>
      </c>
      <c r="Q23" s="4" t="str">
        <f>IF(AND('P-values'!Q23&lt;0.05,NOT(ISBLANK('P-values'!Q23))), Coefficients!Q23,"")</f>
        <v/>
      </c>
      <c r="R23" s="4" t="str">
        <f>IF(AND('P-values'!R23&lt;0.05,NOT(ISBLANK('P-values'!R23))), Coefficients!R23,"")</f>
        <v/>
      </c>
      <c r="S23" s="4" t="str">
        <f>IF(AND('P-values'!S23&lt;0.05,NOT(ISBLANK('P-values'!S23))), Coefficients!S23,"")</f>
        <v/>
      </c>
      <c r="T23" s="4" t="str">
        <f>IF(AND('P-values'!T23&lt;0.05,NOT(ISBLANK('P-values'!T23))), Coefficients!T23,"")</f>
        <v/>
      </c>
      <c r="U23" s="4" t="str">
        <f>IF(AND('P-values'!U23&lt;0.05,NOT(ISBLANK('P-values'!U23))), Coefficients!U23,"")</f>
        <v/>
      </c>
      <c r="V23" s="4" t="str">
        <f>IF(AND('P-values'!V23&lt;0.05,NOT(ISBLANK('P-values'!V23))), Coefficients!V23,"")</f>
        <v/>
      </c>
      <c r="W23" s="4" t="str">
        <f>IF(AND('P-values'!W23&lt;0.05,NOT(ISBLANK('P-values'!W23))), Coefficients!W23,"")</f>
        <v/>
      </c>
      <c r="X23" s="4" t="str">
        <f>IF(AND('P-values'!X23&lt;0.05,NOT(ISBLANK('P-values'!X23))), Coefficients!X23,"")</f>
        <v/>
      </c>
      <c r="Y23" s="4" t="str">
        <f>IF(AND('P-values'!Y23&lt;0.05,NOT(ISBLANK('P-values'!Y23))), Coefficients!Y23,"")</f>
        <v/>
      </c>
      <c r="Z23" s="4" t="str">
        <f>IF(AND('P-values'!Z23&lt;0.05,NOT(ISBLANK('P-values'!Z23))), Coefficients!Z23,"")</f>
        <v/>
      </c>
      <c r="AA23" s="4" t="str">
        <f>IF(AND('P-values'!AA23&lt;0.05,NOT(ISBLANK('P-values'!AA23))), Coefficients!AA23,"")</f>
        <v/>
      </c>
      <c r="AB23" s="4" t="str">
        <f>IF(AND('P-values'!AB23&lt;0.05,NOT(ISBLANK('P-values'!AB23))), Coefficients!AB23,"")</f>
        <v/>
      </c>
      <c r="AC23" s="4" t="str">
        <f>IF(AND('P-values'!AC23&lt;0.05,NOT(ISBLANK('P-values'!AC23))), Coefficients!AC23,"")</f>
        <v/>
      </c>
      <c r="AD23" s="4" t="str">
        <f>IF(AND('P-values'!AD23&lt;0.05,NOT(ISBLANK('P-values'!AD23))), Coefficients!AD23,"")</f>
        <v/>
      </c>
      <c r="AE23" s="4" t="str">
        <f>IF(AND('P-values'!AE23&lt;0.05,NOT(ISBLANK('P-values'!AE23))), Coefficients!AE23,"")</f>
        <v/>
      </c>
      <c r="AF23" s="4" t="str">
        <f>IF(AND('P-values'!AF23&lt;0.05,NOT(ISBLANK('P-values'!AF23))), Coefficients!AF23,"")</f>
        <v/>
      </c>
      <c r="AG23" s="4" t="str">
        <f>IF(AND('P-values'!AG23&lt;0.05,NOT(ISBLANK('P-values'!AG23))), Coefficients!AG23,"")</f>
        <v/>
      </c>
      <c r="AH23" s="4" t="str">
        <f>IF(AND('P-values'!AH23&lt;0.05,NOT(ISBLANK('P-values'!AH23))), Coefficients!AH23,"")</f>
        <v/>
      </c>
      <c r="AI23" s="4" t="str">
        <f>IF(AND('P-values'!AI23&lt;0.05,NOT(ISBLANK('P-values'!AI23))), Coefficients!AI23,"")</f>
        <v/>
      </c>
      <c r="AJ23" s="4" t="str">
        <f>IF(AND('P-values'!AJ23&lt;0.05,NOT(ISBLANK('P-values'!AJ23))), Coefficients!AJ23,"")</f>
        <v/>
      </c>
      <c r="AK23" s="4" t="str">
        <f>IF(AND('P-values'!AK23&lt;0.05,NOT(ISBLANK('P-values'!AK23))), Coefficients!AK23,"")</f>
        <v/>
      </c>
    </row>
    <row r="24" spans="1:37">
      <c r="A24" s="3" t="str">
        <f>Coefficients!A24</f>
        <v>S: Insect hormone</v>
      </c>
      <c r="B24" s="3" t="str">
        <f>Coefficients!B24</f>
        <v>Terpenoids/polyketides</v>
      </c>
      <c r="C24" s="3">
        <f>Coefficients!C24</f>
        <v>5</v>
      </c>
      <c r="D24" s="3">
        <f>Coefficients!D24</f>
        <v>0</v>
      </c>
      <c r="E24" s="3">
        <f>Coefficients!E24</f>
        <v>0</v>
      </c>
      <c r="F24" s="3">
        <f>Coefficients!F24</f>
        <v>0</v>
      </c>
      <c r="G24" s="3">
        <f>Coefficients!G24</f>
        <v>0</v>
      </c>
      <c r="H24" s="3">
        <f>Coefficients!H24</f>
        <v>0</v>
      </c>
      <c r="I24" s="3">
        <f>Coefficients!I24</f>
        <v>0</v>
      </c>
      <c r="J24" s="4" t="str">
        <f>IF(AND('P-values'!J24&lt;0.05,NOT(ISBLANK('P-values'!J24))), Coefficients!J24,"")</f>
        <v/>
      </c>
      <c r="K24" s="4" t="str">
        <f>IF(AND('P-values'!K24&lt;0.05,NOT(ISBLANK('P-values'!K24))), Coefficients!K24,"")</f>
        <v/>
      </c>
      <c r="L24" s="4" t="str">
        <f>IF(AND('P-values'!L24&lt;0.05,NOT(ISBLANK('P-values'!L24))), Coefficients!L24,"")</f>
        <v/>
      </c>
      <c r="M24" s="4" t="str">
        <f>IF(AND('P-values'!M24&lt;0.05,NOT(ISBLANK('P-values'!M24))), Coefficients!M24,"")</f>
        <v/>
      </c>
      <c r="N24" s="4" t="str">
        <f>IF(AND('P-values'!N24&lt;0.05,NOT(ISBLANK('P-values'!N24))), Coefficients!N24,"")</f>
        <v/>
      </c>
      <c r="O24" s="4" t="str">
        <f>IF(AND('P-values'!O24&lt;0.05,NOT(ISBLANK('P-values'!O24))), Coefficients!O24,"")</f>
        <v/>
      </c>
      <c r="P24" s="4" t="str">
        <f>IF(AND('P-values'!P24&lt;0.05,NOT(ISBLANK('P-values'!P24))), Coefficients!P24,"")</f>
        <v/>
      </c>
      <c r="Q24" s="4" t="str">
        <f>IF(AND('P-values'!Q24&lt;0.05,NOT(ISBLANK('P-values'!Q24))), Coefficients!Q24,"")</f>
        <v/>
      </c>
      <c r="R24" s="4" t="str">
        <f>IF(AND('P-values'!R24&lt;0.05,NOT(ISBLANK('P-values'!R24))), Coefficients!R24,"")</f>
        <v/>
      </c>
      <c r="S24" s="4" t="str">
        <f>IF(AND('P-values'!S24&lt;0.05,NOT(ISBLANK('P-values'!S24))), Coefficients!S24,"")</f>
        <v/>
      </c>
      <c r="T24" s="4" t="str">
        <f>IF(AND('P-values'!T24&lt;0.05,NOT(ISBLANK('P-values'!T24))), Coefficients!T24,"")</f>
        <v/>
      </c>
      <c r="U24" s="4" t="str">
        <f>IF(AND('P-values'!U24&lt;0.05,NOT(ISBLANK('P-values'!U24))), Coefficients!U24,"")</f>
        <v/>
      </c>
      <c r="V24" s="4" t="str">
        <f>IF(AND('P-values'!V24&lt;0.05,NOT(ISBLANK('P-values'!V24))), Coefficients!V24,"")</f>
        <v/>
      </c>
      <c r="W24" s="4" t="str">
        <f>IF(AND('P-values'!W24&lt;0.05,NOT(ISBLANK('P-values'!W24))), Coefficients!W24,"")</f>
        <v/>
      </c>
      <c r="X24" s="4" t="str">
        <f>IF(AND('P-values'!X24&lt;0.05,NOT(ISBLANK('P-values'!X24))), Coefficients!X24,"")</f>
        <v/>
      </c>
      <c r="Y24" s="4" t="str">
        <f>IF(AND('P-values'!Y24&lt;0.05,NOT(ISBLANK('P-values'!Y24))), Coefficients!Y24,"")</f>
        <v/>
      </c>
      <c r="Z24" s="4" t="str">
        <f>IF(AND('P-values'!Z24&lt;0.05,NOT(ISBLANK('P-values'!Z24))), Coefficients!Z24,"")</f>
        <v/>
      </c>
      <c r="AA24" s="4" t="str">
        <f>IF(AND('P-values'!AA24&lt;0.05,NOT(ISBLANK('P-values'!AA24))), Coefficients!AA24,"")</f>
        <v/>
      </c>
      <c r="AB24" s="4" t="str">
        <f>IF(AND('P-values'!AB24&lt;0.05,NOT(ISBLANK('P-values'!AB24))), Coefficients!AB24,"")</f>
        <v/>
      </c>
      <c r="AC24" s="4" t="str">
        <f>IF(AND('P-values'!AC24&lt;0.05,NOT(ISBLANK('P-values'!AC24))), Coefficients!AC24,"")</f>
        <v/>
      </c>
      <c r="AD24" s="4" t="str">
        <f>IF(AND('P-values'!AD24&lt;0.05,NOT(ISBLANK('P-values'!AD24))), Coefficients!AD24,"")</f>
        <v/>
      </c>
      <c r="AE24" s="4" t="str">
        <f>IF(AND('P-values'!AE24&lt;0.05,NOT(ISBLANK('P-values'!AE24))), Coefficients!AE24,"")</f>
        <v/>
      </c>
      <c r="AF24" s="4" t="str">
        <f>IF(AND('P-values'!AF24&lt;0.05,NOT(ISBLANK('P-values'!AF24))), Coefficients!AF24,"")</f>
        <v/>
      </c>
      <c r="AG24" s="4" t="str">
        <f>IF(AND('P-values'!AG24&lt;0.05,NOT(ISBLANK('P-values'!AG24))), Coefficients!AG24,"")</f>
        <v/>
      </c>
      <c r="AH24" s="4" t="str">
        <f>IF(AND('P-values'!AH24&lt;0.05,NOT(ISBLANK('P-values'!AH24))), Coefficients!AH24,"")</f>
        <v/>
      </c>
      <c r="AI24" s="4" t="str">
        <f>IF(AND('P-values'!AI24&lt;0.05,NOT(ISBLANK('P-values'!AI24))), Coefficients!AI24,"")</f>
        <v/>
      </c>
      <c r="AJ24" s="4" t="str">
        <f>IF(AND('P-values'!AJ24&lt;0.05,NOT(ISBLANK('P-values'!AJ24))), Coefficients!AJ24,"")</f>
        <v/>
      </c>
      <c r="AK24" s="4" t="str">
        <f>IF(AND('P-values'!AK24&lt;0.05,NOT(ISBLANK('P-values'!AK24))), Coefficients!AK24,"")</f>
        <v/>
      </c>
    </row>
    <row r="25" spans="1:37">
      <c r="A25" s="3" t="str">
        <f>Coefficients!A25</f>
        <v>S: Monoterpenoid</v>
      </c>
      <c r="B25" s="3" t="str">
        <f>Coefficients!B25</f>
        <v>Terpenoids/polyketides</v>
      </c>
      <c r="C25" s="3">
        <f>Coefficients!C25</f>
        <v>1</v>
      </c>
      <c r="D25" s="3">
        <f>Coefficients!D25</f>
        <v>1</v>
      </c>
      <c r="E25" s="3">
        <f>Coefficients!E25</f>
        <v>0</v>
      </c>
      <c r="F25" s="3">
        <f>Coefficients!F25</f>
        <v>0</v>
      </c>
      <c r="G25" s="3">
        <f>Coefficients!G25</f>
        <v>0</v>
      </c>
      <c r="H25" s="3">
        <f>Coefficients!H25</f>
        <v>0</v>
      </c>
      <c r="I25" s="3">
        <f>Coefficients!I25</f>
        <v>0</v>
      </c>
      <c r="J25" s="4" t="str">
        <f>IF(AND('P-values'!J25&lt;0.05,NOT(ISBLANK('P-values'!J25))), Coefficients!J25,"")</f>
        <v/>
      </c>
      <c r="K25" s="4" t="str">
        <f>IF(AND('P-values'!K25&lt;0.05,NOT(ISBLANK('P-values'!K25))), Coefficients!K25,"")</f>
        <v/>
      </c>
      <c r="L25" s="4" t="str">
        <f>IF(AND('P-values'!L25&lt;0.05,NOT(ISBLANK('P-values'!L25))), Coefficients!L25,"")</f>
        <v/>
      </c>
      <c r="M25" s="4" t="str">
        <f>IF(AND('P-values'!M25&lt;0.05,NOT(ISBLANK('P-values'!M25))), Coefficients!M25,"")</f>
        <v/>
      </c>
      <c r="N25" s="4" t="str">
        <f>IF(AND('P-values'!N25&lt;0.05,NOT(ISBLANK('P-values'!N25))), Coefficients!N25,"")</f>
        <v/>
      </c>
      <c r="O25" s="4" t="str">
        <f>IF(AND('P-values'!O25&lt;0.05,NOT(ISBLANK('P-values'!O25))), Coefficients!O25,"")</f>
        <v/>
      </c>
      <c r="P25" s="4" t="str">
        <f>IF(AND('P-values'!P25&lt;0.05,NOT(ISBLANK('P-values'!P25))), Coefficients!P25,"")</f>
        <v/>
      </c>
      <c r="Q25" s="4" t="str">
        <f>IF(AND('P-values'!Q25&lt;0.05,NOT(ISBLANK('P-values'!Q25))), Coefficients!Q25,"")</f>
        <v/>
      </c>
      <c r="R25" s="4" t="str">
        <f>IF(AND('P-values'!R25&lt;0.05,NOT(ISBLANK('P-values'!R25))), Coefficients!R25,"")</f>
        <v/>
      </c>
      <c r="S25" s="4" t="str">
        <f>IF(AND('P-values'!S25&lt;0.05,NOT(ISBLANK('P-values'!S25))), Coefficients!S25,"")</f>
        <v/>
      </c>
      <c r="T25" s="4" t="str">
        <f>IF(AND('P-values'!T25&lt;0.05,NOT(ISBLANK('P-values'!T25))), Coefficients!T25,"")</f>
        <v/>
      </c>
      <c r="U25" s="4" t="str">
        <f>IF(AND('P-values'!U25&lt;0.05,NOT(ISBLANK('P-values'!U25))), Coefficients!U25,"")</f>
        <v/>
      </c>
      <c r="V25" s="4" t="str">
        <f>IF(AND('P-values'!V25&lt;0.05,NOT(ISBLANK('P-values'!V25))), Coefficients!V25,"")</f>
        <v/>
      </c>
      <c r="W25" s="4" t="str">
        <f>IF(AND('P-values'!W25&lt;0.05,NOT(ISBLANK('P-values'!W25))), Coefficients!W25,"")</f>
        <v/>
      </c>
      <c r="X25" s="4" t="str">
        <f>IF(AND('P-values'!X25&lt;0.05,NOT(ISBLANK('P-values'!X25))), Coefficients!X25,"")</f>
        <v/>
      </c>
      <c r="Y25" s="4" t="str">
        <f>IF(AND('P-values'!Y25&lt;0.05,NOT(ISBLANK('P-values'!Y25))), Coefficients!Y25,"")</f>
        <v/>
      </c>
      <c r="Z25" s="4" t="str">
        <f>IF(AND('P-values'!Z25&lt;0.05,NOT(ISBLANK('P-values'!Z25))), Coefficients!Z25,"")</f>
        <v/>
      </c>
      <c r="AA25" s="4" t="str">
        <f>IF(AND('P-values'!AA25&lt;0.05,NOT(ISBLANK('P-values'!AA25))), Coefficients!AA25,"")</f>
        <v/>
      </c>
      <c r="AB25" s="4" t="str">
        <f>IF(AND('P-values'!AB25&lt;0.05,NOT(ISBLANK('P-values'!AB25))), Coefficients!AB25,"")</f>
        <v/>
      </c>
      <c r="AC25" s="4" t="str">
        <f>IF(AND('P-values'!AC25&lt;0.05,NOT(ISBLANK('P-values'!AC25))), Coefficients!AC25,"")</f>
        <v/>
      </c>
      <c r="AD25" s="4" t="str">
        <f>IF(AND('P-values'!AD25&lt;0.05,NOT(ISBLANK('P-values'!AD25))), Coefficients!AD25,"")</f>
        <v/>
      </c>
      <c r="AE25" s="4" t="str">
        <f>IF(AND('P-values'!AE25&lt;0.05,NOT(ISBLANK('P-values'!AE25))), Coefficients!AE25,"")</f>
        <v/>
      </c>
      <c r="AF25" s="4" t="str">
        <f>IF(AND('P-values'!AF25&lt;0.05,NOT(ISBLANK('P-values'!AF25))), Coefficients!AF25,"")</f>
        <v/>
      </c>
      <c r="AG25" s="4" t="str">
        <f>IF(AND('P-values'!AG25&lt;0.05,NOT(ISBLANK('P-values'!AG25))), Coefficients!AG25,"")</f>
        <v/>
      </c>
      <c r="AH25" s="4" t="str">
        <f>IF(AND('P-values'!AH25&lt;0.05,NOT(ISBLANK('P-values'!AH25))), Coefficients!AH25,"")</f>
        <v/>
      </c>
      <c r="AI25" s="4" t="str">
        <f>IF(AND('P-values'!AI25&lt;0.05,NOT(ISBLANK('P-values'!AI25))), Coefficients!AI25,"")</f>
        <v/>
      </c>
      <c r="AJ25" s="4" t="str">
        <f>IF(AND('P-values'!AJ25&lt;0.05,NOT(ISBLANK('P-values'!AJ25))), Coefficients!AJ25,"")</f>
        <v/>
      </c>
      <c r="AK25" s="4" t="str">
        <f>IF(AND('P-values'!AK25&lt;0.05,NOT(ISBLANK('P-values'!AK25))), Coefficients!AK25,"")</f>
        <v/>
      </c>
    </row>
    <row r="26" spans="1:37">
      <c r="A26" s="3" t="str">
        <f>Coefficients!A26</f>
        <v>S: Polyketide sugar unit</v>
      </c>
      <c r="B26" s="3" t="str">
        <f>Coefficients!B26</f>
        <v>Terpenoids/polyketides</v>
      </c>
      <c r="C26" s="3">
        <f>Coefficients!C26</f>
        <v>1</v>
      </c>
      <c r="D26" s="3">
        <f>Coefficients!D26</f>
        <v>15</v>
      </c>
      <c r="E26" s="3">
        <f>Coefficients!E26</f>
        <v>0</v>
      </c>
      <c r="F26" s="3">
        <f>Coefficients!F26</f>
        <v>0</v>
      </c>
      <c r="G26" s="3">
        <f>Coefficients!G26</f>
        <v>0</v>
      </c>
      <c r="H26" s="3">
        <f>Coefficients!H26</f>
        <v>0</v>
      </c>
      <c r="I26" s="3">
        <f>Coefficients!I26</f>
        <v>0</v>
      </c>
      <c r="J26" s="4" t="str">
        <f>IF(AND('P-values'!J26&lt;0.05,NOT(ISBLANK('P-values'!J26))), Coefficients!J26,"")</f>
        <v/>
      </c>
      <c r="K26" s="4" t="str">
        <f>IF(AND('P-values'!K26&lt;0.05,NOT(ISBLANK('P-values'!K26))), Coefficients!K26,"")</f>
        <v/>
      </c>
      <c r="L26" s="4" t="str">
        <f>IF(AND('P-values'!L26&lt;0.05,NOT(ISBLANK('P-values'!L26))), Coefficients!L26,"")</f>
        <v/>
      </c>
      <c r="M26" s="4" t="str">
        <f>IF(AND('P-values'!M26&lt;0.05,NOT(ISBLANK('P-values'!M26))), Coefficients!M26,"")</f>
        <v/>
      </c>
      <c r="N26" s="4" t="str">
        <f>IF(AND('P-values'!N26&lt;0.05,NOT(ISBLANK('P-values'!N26))), Coefficients!N26,"")</f>
        <v/>
      </c>
      <c r="O26" s="4" t="str">
        <f>IF(AND('P-values'!O26&lt;0.05,NOT(ISBLANK('P-values'!O26))), Coefficients!O26,"")</f>
        <v/>
      </c>
      <c r="P26" s="4" t="str">
        <f>IF(AND('P-values'!P26&lt;0.05,NOT(ISBLANK('P-values'!P26))), Coefficients!P26,"")</f>
        <v/>
      </c>
      <c r="Q26" s="4" t="str">
        <f>IF(AND('P-values'!Q26&lt;0.05,NOT(ISBLANK('P-values'!Q26))), Coefficients!Q26,"")</f>
        <v/>
      </c>
      <c r="R26" s="4" t="str">
        <f>IF(AND('P-values'!R26&lt;0.05,NOT(ISBLANK('P-values'!R26))), Coefficients!R26,"")</f>
        <v/>
      </c>
      <c r="S26" s="4" t="str">
        <f>IF(AND('P-values'!S26&lt;0.05,NOT(ISBLANK('P-values'!S26))), Coefficients!S26,"")</f>
        <v/>
      </c>
      <c r="T26" s="4" t="str">
        <f>IF(AND('P-values'!T26&lt;0.05,NOT(ISBLANK('P-values'!T26))), Coefficients!T26,"")</f>
        <v/>
      </c>
      <c r="U26" s="4" t="str">
        <f>IF(AND('P-values'!U26&lt;0.05,NOT(ISBLANK('P-values'!U26))), Coefficients!U26,"")</f>
        <v/>
      </c>
      <c r="V26" s="4" t="str">
        <f>IF(AND('P-values'!V26&lt;0.05,NOT(ISBLANK('P-values'!V26))), Coefficients!V26,"")</f>
        <v/>
      </c>
      <c r="W26" s="4" t="str">
        <f>IF(AND('P-values'!W26&lt;0.05,NOT(ISBLANK('P-values'!W26))), Coefficients!W26,"")</f>
        <v/>
      </c>
      <c r="X26" s="4" t="str">
        <f>IF(AND('P-values'!X26&lt;0.05,NOT(ISBLANK('P-values'!X26))), Coefficients!X26,"")</f>
        <v/>
      </c>
      <c r="Y26" s="4" t="str">
        <f>IF(AND('P-values'!Y26&lt;0.05,NOT(ISBLANK('P-values'!Y26))), Coefficients!Y26,"")</f>
        <v/>
      </c>
      <c r="Z26" s="4" t="str">
        <f>IF(AND('P-values'!Z26&lt;0.05,NOT(ISBLANK('P-values'!Z26))), Coefficients!Z26,"")</f>
        <v/>
      </c>
      <c r="AA26" s="4" t="str">
        <f>IF(AND('P-values'!AA26&lt;0.05,NOT(ISBLANK('P-values'!AA26))), Coefficients!AA26,"")</f>
        <v/>
      </c>
      <c r="AB26" s="4" t="str">
        <f>IF(AND('P-values'!AB26&lt;0.05,NOT(ISBLANK('P-values'!AB26))), Coefficients!AB26,"")</f>
        <v/>
      </c>
      <c r="AC26" s="4" t="str">
        <f>IF(AND('P-values'!AC26&lt;0.05,NOT(ISBLANK('P-values'!AC26))), Coefficients!AC26,"")</f>
        <v/>
      </c>
      <c r="AD26" s="4" t="str">
        <f>IF(AND('P-values'!AD26&lt;0.05,NOT(ISBLANK('P-values'!AD26))), Coefficients!AD26,"")</f>
        <v/>
      </c>
      <c r="AE26" s="4" t="str">
        <f>IF(AND('P-values'!AE26&lt;0.05,NOT(ISBLANK('P-values'!AE26))), Coefficients!AE26,"")</f>
        <v/>
      </c>
      <c r="AF26" s="4" t="str">
        <f>IF(AND('P-values'!AF26&lt;0.05,NOT(ISBLANK('P-values'!AF26))), Coefficients!AF26,"")</f>
        <v/>
      </c>
      <c r="AG26" s="4" t="str">
        <f>IF(AND('P-values'!AG26&lt;0.05,NOT(ISBLANK('P-values'!AG26))), Coefficients!AG26,"")</f>
        <v/>
      </c>
      <c r="AH26" s="4" t="str">
        <f>IF(AND('P-values'!AH26&lt;0.05,NOT(ISBLANK('P-values'!AH26))), Coefficients!AH26,"")</f>
        <v/>
      </c>
      <c r="AI26" s="4" t="str">
        <f>IF(AND('P-values'!AI26&lt;0.05,NOT(ISBLANK('P-values'!AI26))), Coefficients!AI26,"")</f>
        <v/>
      </c>
      <c r="AJ26" s="4" t="str">
        <f>IF(AND('P-values'!AJ26&lt;0.05,NOT(ISBLANK('P-values'!AJ26))), Coefficients!AJ26,"")</f>
        <v/>
      </c>
      <c r="AK26" s="4" t="str">
        <f>IF(AND('P-values'!AK26&lt;0.05,NOT(ISBLANK('P-values'!AK26))), Coefficients!AK26,"")</f>
        <v/>
      </c>
    </row>
    <row r="27" spans="1:37">
      <c r="A27" s="3" t="str">
        <f>Coefficients!A27</f>
        <v>S: Terpenoid backbone</v>
      </c>
      <c r="B27" s="3" t="str">
        <f>Coefficients!B27</f>
        <v>Terpenoids/polyketides</v>
      </c>
      <c r="C27" s="3">
        <f>Coefficients!C27</f>
        <v>20</v>
      </c>
      <c r="D27" s="3">
        <f>Coefficients!D27</f>
        <v>9252</v>
      </c>
      <c r="E27" s="3">
        <f>Coefficients!E27</f>
        <v>0</v>
      </c>
      <c r="F27" s="3">
        <f>Coefficients!F27</f>
        <v>0.19390016221369499</v>
      </c>
      <c r="G27" s="3">
        <f>Coefficients!G27</f>
        <v>0.25473548292723525</v>
      </c>
      <c r="H27" s="3">
        <f>Coefficients!H27</f>
        <v>2.5717668917174741E-2</v>
      </c>
      <c r="I27" s="3">
        <f>Coefficients!I27</f>
        <v>5.1538613429372583E-23</v>
      </c>
      <c r="J27" s="4">
        <f>IF(AND('P-values'!J27&lt;0.05,NOT(ISBLANK('P-values'!J27))), Coefficients!J27,"")</f>
        <v>8.0134353986287141E-2</v>
      </c>
      <c r="K27" s="4">
        <f>IF(AND('P-values'!K27&lt;0.05,NOT(ISBLANK('P-values'!K27))), Coefficients!K27,"")</f>
        <v>9.0570801723364652E-2</v>
      </c>
      <c r="L27" s="4" t="str">
        <f>IF(AND('P-values'!L27&lt;0.05,NOT(ISBLANK('P-values'!L27))), Coefficients!L27,"")</f>
        <v/>
      </c>
      <c r="M27" s="4" t="str">
        <f>IF(AND('P-values'!M27&lt;0.05,NOT(ISBLANK('P-values'!M27))), Coefficients!M27,"")</f>
        <v/>
      </c>
      <c r="N27" s="4">
        <f>IF(AND('P-values'!N27&lt;0.05,NOT(ISBLANK('P-values'!N27))), Coefficients!N27,"")</f>
        <v>-4.3272813917121837E-2</v>
      </c>
      <c r="O27" s="4">
        <f>IF(AND('P-values'!O27&lt;0.05,NOT(ISBLANK('P-values'!O27))), Coefficients!O27,"")</f>
        <v>-5.8636732576775888E-2</v>
      </c>
      <c r="P27" s="4" t="str">
        <f>IF(AND('P-values'!P27&lt;0.05,NOT(ISBLANK('P-values'!P27))), Coefficients!P27,"")</f>
        <v/>
      </c>
      <c r="Q27" s="4" t="str">
        <f>IF(AND('P-values'!Q27&lt;0.05,NOT(ISBLANK('P-values'!Q27))), Coefficients!Q27,"")</f>
        <v/>
      </c>
      <c r="R27" s="4" t="str">
        <f>IF(AND('P-values'!R27&lt;0.05,NOT(ISBLANK('P-values'!R27))), Coefficients!R27,"")</f>
        <v/>
      </c>
      <c r="S27" s="4">
        <f>IF(AND('P-values'!S27&lt;0.05,NOT(ISBLANK('P-values'!S27))), Coefficients!S27,"")</f>
        <v>7.9783593289655938E-2</v>
      </c>
      <c r="T27" s="4" t="str">
        <f>IF(AND('P-values'!T27&lt;0.05,NOT(ISBLANK('P-values'!T27))), Coefficients!T27,"")</f>
        <v/>
      </c>
      <c r="U27" s="4">
        <f>IF(AND('P-values'!U27&lt;0.05,NOT(ISBLANK('P-values'!U27))), Coefficients!U27,"")</f>
        <v>-0.17453839373810479</v>
      </c>
      <c r="V27" s="4">
        <f>IF(AND('P-values'!V27&lt;0.05,NOT(ISBLANK('P-values'!V27))), Coefficients!V27,"")</f>
        <v>-6.0866343233440152E-2</v>
      </c>
      <c r="W27" s="4" t="str">
        <f>IF(AND('P-values'!W27&lt;0.05,NOT(ISBLANK('P-values'!W27))), Coefficients!W27,"")</f>
        <v/>
      </c>
      <c r="X27" s="4" t="str">
        <f>IF(AND('P-values'!X27&lt;0.05,NOT(ISBLANK('P-values'!X27))), Coefficients!X27,"")</f>
        <v/>
      </c>
      <c r="Y27" s="4">
        <f>IF(AND('P-values'!Y27&lt;0.05,NOT(ISBLANK('P-values'!Y27))), Coefficients!Y27,"")</f>
        <v>9.4314699661855905E-2</v>
      </c>
      <c r="Z27" s="4" t="str">
        <f>IF(AND('P-values'!Z27&lt;0.05,NOT(ISBLANK('P-values'!Z27))), Coefficients!Z27,"")</f>
        <v/>
      </c>
      <c r="AA27" s="4">
        <f>IF(AND('P-values'!AA27&lt;0.05,NOT(ISBLANK('P-values'!AA27))), Coefficients!AA27,"")</f>
        <v>-0.52800538590593771</v>
      </c>
      <c r="AB27" s="4" t="str">
        <f>IF(AND('P-values'!AB27&lt;0.05,NOT(ISBLANK('P-values'!AB27))), Coefficients!AB27,"")</f>
        <v/>
      </c>
      <c r="AC27" s="4" t="str">
        <f>IF(AND('P-values'!AC27&lt;0.05,NOT(ISBLANK('P-values'!AC27))), Coefficients!AC27,"")</f>
        <v/>
      </c>
      <c r="AD27" s="4">
        <f>IF(AND('P-values'!AD27&lt;0.05,NOT(ISBLANK('P-values'!AD27))), Coefficients!AD27,"")</f>
        <v>-0.1334984999904964</v>
      </c>
      <c r="AE27" s="4">
        <f>IF(AND('P-values'!AE27&lt;0.05,NOT(ISBLANK('P-values'!AE27))), Coefficients!AE27,"")</f>
        <v>-0.14477132010040691</v>
      </c>
      <c r="AF27" s="4">
        <f>IF(AND('P-values'!AF27&lt;0.05,NOT(ISBLANK('P-values'!AF27))), Coefficients!AF27,"")</f>
        <v>-0.40838723591888171</v>
      </c>
      <c r="AG27" s="4">
        <f>IF(AND('P-values'!AG27&lt;0.05,NOT(ISBLANK('P-values'!AG27))), Coefficients!AG27,"")</f>
        <v>-6.4550316908300709E-2</v>
      </c>
      <c r="AH27" s="4">
        <f>IF(AND('P-values'!AH27&lt;0.05,NOT(ISBLANK('P-values'!AH27))), Coefficients!AH27,"")</f>
        <v>0.12345750214786021</v>
      </c>
      <c r="AI27" s="4">
        <f>IF(AND('P-values'!AI27&lt;0.05,NOT(ISBLANK('P-values'!AI27))), Coefficients!AI27,"")</f>
        <v>-0.2684257799073233</v>
      </c>
      <c r="AJ27" s="4">
        <f>IF(AND('P-values'!AJ27&lt;0.05,NOT(ISBLANK('P-values'!AJ27))), Coefficients!AJ27,"")</f>
        <v>-0.6180984097468043</v>
      </c>
      <c r="AK27" s="4" t="str">
        <f>IF(AND('P-values'!AK27&lt;0.05,NOT(ISBLANK('P-values'!AK27))), Coefficients!AK27,"")</f>
        <v/>
      </c>
    </row>
    <row r="28" spans="1:37">
      <c r="A28" s="3" t="str">
        <f>Coefficients!A28</f>
        <v>M: Cyanoamino acid</v>
      </c>
      <c r="B28" s="3" t="str">
        <f>Coefficients!B28</f>
        <v>Other amino acids</v>
      </c>
      <c r="C28" s="3">
        <f>Coefficients!C28</f>
        <v>15</v>
      </c>
      <c r="D28" s="3">
        <f>Coefficients!D28</f>
        <v>773</v>
      </c>
      <c r="E28" s="3">
        <f>Coefficients!E28</f>
        <v>0</v>
      </c>
      <c r="F28" s="3">
        <f>Coefficients!F28</f>
        <v>0.92897681932402132</v>
      </c>
      <c r="G28" s="3">
        <f>Coefficients!G28</f>
        <v>1.34825236786867</v>
      </c>
      <c r="H28" s="3">
        <f>Coefficients!H28</f>
        <v>1.6408958374876437E-2</v>
      </c>
      <c r="I28" s="3">
        <f>Coefficients!I28</f>
        <v>0</v>
      </c>
      <c r="J28" s="4" t="str">
        <f>IF(AND('P-values'!J28&lt;0.05,NOT(ISBLANK('P-values'!J28))), Coefficients!J28,"")</f>
        <v/>
      </c>
      <c r="K28" s="4" t="str">
        <f>IF(AND('P-values'!K28&lt;0.05,NOT(ISBLANK('P-values'!K28))), Coefficients!K28,"")</f>
        <v/>
      </c>
      <c r="L28" s="4" t="str">
        <f>IF(AND('P-values'!L28&lt;0.05,NOT(ISBLANK('P-values'!L28))), Coefficients!L28,"")</f>
        <v/>
      </c>
      <c r="M28" s="4" t="str">
        <f>IF(AND('P-values'!M28&lt;0.05,NOT(ISBLANK('P-values'!M28))), Coefficients!M28,"")</f>
        <v/>
      </c>
      <c r="N28" s="4" t="str">
        <f>IF(AND('P-values'!N28&lt;0.05,NOT(ISBLANK('P-values'!N28))), Coefficients!N28,"")</f>
        <v/>
      </c>
      <c r="O28" s="4" t="str">
        <f>IF(AND('P-values'!O28&lt;0.05,NOT(ISBLANK('P-values'!O28))), Coefficients!O28,"")</f>
        <v/>
      </c>
      <c r="P28" s="4" t="str">
        <f>IF(AND('P-values'!P28&lt;0.05,NOT(ISBLANK('P-values'!P28))), Coefficients!P28,"")</f>
        <v/>
      </c>
      <c r="Q28" s="4" t="str">
        <f>IF(AND('P-values'!Q28&lt;0.05,NOT(ISBLANK('P-values'!Q28))), Coefficients!Q28,"")</f>
        <v/>
      </c>
      <c r="R28" s="4" t="str">
        <f>IF(AND('P-values'!R28&lt;0.05,NOT(ISBLANK('P-values'!R28))), Coefficients!R28,"")</f>
        <v/>
      </c>
      <c r="S28" s="4">
        <f>IF(AND('P-values'!S28&lt;0.05,NOT(ISBLANK('P-values'!S28))), Coefficients!S28,"")</f>
        <v>-1.769228088646148</v>
      </c>
      <c r="T28" s="4">
        <f>IF(AND('P-values'!T28&lt;0.05,NOT(ISBLANK('P-values'!T28))), Coefficients!T28,"")</f>
        <v>1.7692280886461476</v>
      </c>
      <c r="U28" s="4">
        <f>IF(AND('P-values'!U28&lt;0.05,NOT(ISBLANK('P-values'!U28))), Coefficients!U28,"")</f>
        <v>-1.7692280886461471</v>
      </c>
      <c r="V28" s="4" t="str">
        <f>IF(AND('P-values'!V28&lt;0.05,NOT(ISBLANK('P-values'!V28))), Coefficients!V28,"")</f>
        <v/>
      </c>
      <c r="W28" s="4" t="str">
        <f>IF(AND('P-values'!W28&lt;0.05,NOT(ISBLANK('P-values'!W28))), Coefficients!W28,"")</f>
        <v/>
      </c>
      <c r="X28" s="4" t="str">
        <f>IF(AND('P-values'!X28&lt;0.05,NOT(ISBLANK('P-values'!X28))), Coefficients!X28,"")</f>
        <v/>
      </c>
      <c r="Y28" s="4" t="str">
        <f>IF(AND('P-values'!Y28&lt;0.05,NOT(ISBLANK('P-values'!Y28))), Coefficients!Y28,"")</f>
        <v/>
      </c>
      <c r="Z28" s="4" t="str">
        <f>IF(AND('P-values'!Z28&lt;0.05,NOT(ISBLANK('P-values'!Z28))), Coefficients!Z28,"")</f>
        <v/>
      </c>
      <c r="AA28" s="4" t="str">
        <f>IF(AND('P-values'!AA28&lt;0.05,NOT(ISBLANK('P-values'!AA28))), Coefficients!AA28,"")</f>
        <v/>
      </c>
      <c r="AB28" s="4" t="str">
        <f>IF(AND('P-values'!AB28&lt;0.05,NOT(ISBLANK('P-values'!AB28))), Coefficients!AB28,"")</f>
        <v/>
      </c>
      <c r="AC28" s="4" t="str">
        <f>IF(AND('P-values'!AC28&lt;0.05,NOT(ISBLANK('P-values'!AC28))), Coefficients!AC28,"")</f>
        <v/>
      </c>
      <c r="AD28" s="4" t="str">
        <f>IF(AND('P-values'!AD28&lt;0.05,NOT(ISBLANK('P-values'!AD28))), Coefficients!AD28,"")</f>
        <v/>
      </c>
      <c r="AE28" s="4" t="str">
        <f>IF(AND('P-values'!AE28&lt;0.05,NOT(ISBLANK('P-values'!AE28))), Coefficients!AE28,"")</f>
        <v/>
      </c>
      <c r="AF28" s="4" t="str">
        <f>IF(AND('P-values'!AF28&lt;0.05,NOT(ISBLANK('P-values'!AF28))), Coefficients!AF28,"")</f>
        <v/>
      </c>
      <c r="AG28" s="4" t="str">
        <f>IF(AND('P-values'!AG28&lt;0.05,NOT(ISBLANK('P-values'!AG28))), Coefficients!AG28,"")</f>
        <v/>
      </c>
      <c r="AH28" s="4" t="str">
        <f>IF(AND('P-values'!AH28&lt;0.05,NOT(ISBLANK('P-values'!AH28))), Coefficients!AH28,"")</f>
        <v/>
      </c>
      <c r="AI28" s="4" t="str">
        <f>IF(AND('P-values'!AI28&lt;0.05,NOT(ISBLANK('P-values'!AI28))), Coefficients!AI28,"")</f>
        <v/>
      </c>
      <c r="AJ28" s="4" t="str">
        <f>IF(AND('P-values'!AJ28&lt;0.05,NOT(ISBLANK('P-values'!AJ28))), Coefficients!AJ28,"")</f>
        <v/>
      </c>
      <c r="AK28" s="4" t="str">
        <f>IF(AND('P-values'!AK28&lt;0.05,NOT(ISBLANK('P-values'!AK28))), Coefficients!AK28,"")</f>
        <v/>
      </c>
    </row>
    <row r="29" spans="1:37">
      <c r="A29" s="3" t="str">
        <f>Coefficients!A29</f>
        <v>M: D-Alanine</v>
      </c>
      <c r="B29" s="3" t="str">
        <f>Coefficients!B29</f>
        <v>Other amino acids</v>
      </c>
      <c r="C29" s="3">
        <f>Coefficients!C29</f>
        <v>2</v>
      </c>
      <c r="D29" s="3">
        <f>Coefficients!D29</f>
        <v>9076</v>
      </c>
      <c r="E29" s="3">
        <f>Coefficients!E29</f>
        <v>2.6195468994156595E-41</v>
      </c>
      <c r="F29" s="3">
        <f>Coefficients!F29</f>
        <v>2.8467805569120319E-2</v>
      </c>
      <c r="G29" s="3">
        <f>Coefficients!G29</f>
        <v>-1.0181625555165617</v>
      </c>
      <c r="H29" s="3">
        <f>Coefficients!H29</f>
        <v>6.4066165601470187E-2</v>
      </c>
      <c r="I29" s="3">
        <f>Coefficients!I29</f>
        <v>4.0960061394469697E-56</v>
      </c>
      <c r="J29" s="4">
        <f>IF(AND('P-values'!J29&lt;0.05,NOT(ISBLANK('P-values'!J29))), Coefficients!J29,"")</f>
        <v>8.1951932735040409E-2</v>
      </c>
      <c r="K29" s="4">
        <f>IF(AND('P-values'!K29&lt;0.05,NOT(ISBLANK('P-values'!K29))), Coefficients!K29,"")</f>
        <v>-0.26135559470091163</v>
      </c>
      <c r="L29" s="4" t="str">
        <f>IF(AND('P-values'!L29&lt;0.05,NOT(ISBLANK('P-values'!L29))), Coefficients!L29,"")</f>
        <v/>
      </c>
      <c r="M29" s="4">
        <f>IF(AND('P-values'!M29&lt;0.05,NOT(ISBLANK('P-values'!M29))), Coefficients!M29,"")</f>
        <v>-0.15991714338078017</v>
      </c>
      <c r="N29" s="4" t="str">
        <f>IF(AND('P-values'!N29&lt;0.05,NOT(ISBLANK('P-values'!N29))), Coefficients!N29,"")</f>
        <v/>
      </c>
      <c r="O29" s="4">
        <f>IF(AND('P-values'!O29&lt;0.05,NOT(ISBLANK('P-values'!O29))), Coefficients!O29,"")</f>
        <v>-0.12411536224131638</v>
      </c>
      <c r="P29" s="4" t="str">
        <f>IF(AND('P-values'!P29&lt;0.05,NOT(ISBLANK('P-values'!P29))), Coefficients!P29,"")</f>
        <v/>
      </c>
      <c r="Q29" s="4" t="str">
        <f>IF(AND('P-values'!Q29&lt;0.05,NOT(ISBLANK('P-values'!Q29))), Coefficients!Q29,"")</f>
        <v/>
      </c>
      <c r="R29" s="4" t="str">
        <f>IF(AND('P-values'!R29&lt;0.05,NOT(ISBLANK('P-values'!R29))), Coefficients!R29,"")</f>
        <v/>
      </c>
      <c r="S29" s="4">
        <f>IF(AND('P-values'!S29&lt;0.05,NOT(ISBLANK('P-values'!S29))), Coefficients!S29,"")</f>
        <v>-0.24870205001928875</v>
      </c>
      <c r="T29" s="4">
        <f>IF(AND('P-values'!T29&lt;0.05,NOT(ISBLANK('P-values'!T29))), Coefficients!T29,"")</f>
        <v>-0.11445132290952964</v>
      </c>
      <c r="U29" s="4" t="str">
        <f>IF(AND('P-values'!U29&lt;0.05,NOT(ISBLANK('P-values'!U29))), Coefficients!U29,"")</f>
        <v/>
      </c>
      <c r="V29" s="4" t="str">
        <f>IF(AND('P-values'!V29&lt;0.05,NOT(ISBLANK('P-values'!V29))), Coefficients!V29,"")</f>
        <v/>
      </c>
      <c r="W29" s="4" t="str">
        <f>IF(AND('P-values'!W29&lt;0.05,NOT(ISBLANK('P-values'!W29))), Coefficients!W29,"")</f>
        <v/>
      </c>
      <c r="X29" s="4" t="str">
        <f>IF(AND('P-values'!X29&lt;0.05,NOT(ISBLANK('P-values'!X29))), Coefficients!X29,"")</f>
        <v/>
      </c>
      <c r="Y29" s="4">
        <f>IF(AND('P-values'!Y29&lt;0.05,NOT(ISBLANK('P-values'!Y29))), Coefficients!Y29,"")</f>
        <v>-0.39154517051938692</v>
      </c>
      <c r="Z29" s="4">
        <f>IF(AND('P-values'!Z29&lt;0.05,NOT(ISBLANK('P-values'!Z29))), Coefficients!Z29,"")</f>
        <v>-0.2208977523199861</v>
      </c>
      <c r="AA29" s="4">
        <f>IF(AND('P-values'!AA29&lt;0.05,NOT(ISBLANK('P-values'!AA29))), Coefficients!AA29,"")</f>
        <v>-0.12221036210047308</v>
      </c>
      <c r="AB29" s="4" t="str">
        <f>IF(AND('P-values'!AB29&lt;0.05,NOT(ISBLANK('P-values'!AB29))), Coefficients!AB29,"")</f>
        <v/>
      </c>
      <c r="AC29" s="4">
        <f>IF(AND('P-values'!AC29&lt;0.05,NOT(ISBLANK('P-values'!AC29))), Coefficients!AC29,"")</f>
        <v>-0.33406117599996682</v>
      </c>
      <c r="AD29" s="4">
        <f>IF(AND('P-values'!AD29&lt;0.05,NOT(ISBLANK('P-values'!AD29))), Coefficients!AD29,"")</f>
        <v>-0.23139748488071765</v>
      </c>
      <c r="AE29" s="4">
        <f>IF(AND('P-values'!AE29&lt;0.05,NOT(ISBLANK('P-values'!AE29))), Coefficients!AE29,"")</f>
        <v>-0.26547198805505234</v>
      </c>
      <c r="AF29" s="4">
        <f>IF(AND('P-values'!AF29&lt;0.05,NOT(ISBLANK('P-values'!AF29))), Coefficients!AF29,"")</f>
        <v>-0.44429289930832105</v>
      </c>
      <c r="AG29" s="4">
        <f>IF(AND('P-values'!AG29&lt;0.05,NOT(ISBLANK('P-values'!AG29))), Coefficients!AG29,"")</f>
        <v>-0.19462746979328502</v>
      </c>
      <c r="AH29" s="4" t="str">
        <f>IF(AND('P-values'!AH29&lt;0.05,NOT(ISBLANK('P-values'!AH29))), Coefficients!AH29,"")</f>
        <v/>
      </c>
      <c r="AI29" s="4">
        <f>IF(AND('P-values'!AI29&lt;0.05,NOT(ISBLANK('P-values'!AI29))), Coefficients!AI29,"")</f>
        <v>-0.25569475638585071</v>
      </c>
      <c r="AJ29" s="4">
        <f>IF(AND('P-values'!AJ29&lt;0.05,NOT(ISBLANK('P-values'!AJ29))), Coefficients!AJ29,"")</f>
        <v>-0.38959754237073291</v>
      </c>
      <c r="AK29" s="4" t="str">
        <f>IF(AND('P-values'!AK29&lt;0.05,NOT(ISBLANK('P-values'!AK29))), Coefficients!AK29,"")</f>
        <v/>
      </c>
    </row>
    <row r="30" spans="1:37">
      <c r="A30" s="3" t="str">
        <f>Coefficients!A30</f>
        <v>M: D-Glutamine and D-glutamate</v>
      </c>
      <c r="B30" s="3" t="str">
        <f>Coefficients!B30</f>
        <v>Other amino acids</v>
      </c>
      <c r="C30" s="3">
        <f>Coefficients!C30</f>
        <v>1</v>
      </c>
      <c r="D30" s="3">
        <f>Coefficients!D30</f>
        <v>8205</v>
      </c>
      <c r="E30" s="3">
        <f>Coefficients!E30</f>
        <v>5.5702847802339442E-120</v>
      </c>
      <c r="F30" s="3">
        <f>Coefficients!F30</f>
        <v>7.5687351775867717E-2</v>
      </c>
      <c r="G30" s="3">
        <f>Coefficients!G30</f>
        <v>-0.86146945116413798</v>
      </c>
      <c r="H30" s="3">
        <f>Coefficients!H30</f>
        <v>6.4947453041378653E-2</v>
      </c>
      <c r="I30" s="3">
        <f>Coefficients!I30</f>
        <v>9.6072175286725042E-40</v>
      </c>
      <c r="J30" s="4" t="str">
        <f>IF(AND('P-values'!J30&lt;0.05,NOT(ISBLANK('P-values'!J30))), Coefficients!J30,"")</f>
        <v/>
      </c>
      <c r="K30" s="4" t="str">
        <f>IF(AND('P-values'!K30&lt;0.05,NOT(ISBLANK('P-values'!K30))), Coefficients!K30,"")</f>
        <v/>
      </c>
      <c r="L30" s="4" t="str">
        <f>IF(AND('P-values'!L30&lt;0.05,NOT(ISBLANK('P-values'!L30))), Coefficients!L30,"")</f>
        <v/>
      </c>
      <c r="M30" s="4">
        <f>IF(AND('P-values'!M30&lt;0.05,NOT(ISBLANK('P-values'!M30))), Coefficients!M30,"")</f>
        <v>-0.34348800792745543</v>
      </c>
      <c r="N30" s="4" t="str">
        <f>IF(AND('P-values'!N30&lt;0.05,NOT(ISBLANK('P-values'!N30))), Coefficients!N30,"")</f>
        <v/>
      </c>
      <c r="O30" s="4">
        <f>IF(AND('P-values'!O30&lt;0.05,NOT(ISBLANK('P-values'!O30))), Coefficients!O30,"")</f>
        <v>0.12634388719034434</v>
      </c>
      <c r="P30" s="4" t="str">
        <f>IF(AND('P-values'!P30&lt;0.05,NOT(ISBLANK('P-values'!P30))), Coefficients!P30,"")</f>
        <v/>
      </c>
      <c r="Q30" s="4" t="str">
        <f>IF(AND('P-values'!Q30&lt;0.05,NOT(ISBLANK('P-values'!Q30))), Coefficients!Q30,"")</f>
        <v/>
      </c>
      <c r="R30" s="4" t="str">
        <f>IF(AND('P-values'!R30&lt;0.05,NOT(ISBLANK('P-values'!R30))), Coefficients!R30,"")</f>
        <v/>
      </c>
      <c r="S30" s="4" t="str">
        <f>IF(AND('P-values'!S30&lt;0.05,NOT(ISBLANK('P-values'!S30))), Coefficients!S30,"")</f>
        <v/>
      </c>
      <c r="T30" s="4" t="str">
        <f>IF(AND('P-values'!T30&lt;0.05,NOT(ISBLANK('P-values'!T30))), Coefficients!T30,"")</f>
        <v/>
      </c>
      <c r="U30" s="4" t="str">
        <f>IF(AND('P-values'!U30&lt;0.05,NOT(ISBLANK('P-values'!U30))), Coefficients!U30,"")</f>
        <v/>
      </c>
      <c r="V30" s="4" t="str">
        <f>IF(AND('P-values'!V30&lt;0.05,NOT(ISBLANK('P-values'!V30))), Coefficients!V30,"")</f>
        <v/>
      </c>
      <c r="W30" s="4" t="str">
        <f>IF(AND('P-values'!W30&lt;0.05,NOT(ISBLANK('P-values'!W30))), Coefficients!W30,"")</f>
        <v/>
      </c>
      <c r="X30" s="4" t="str">
        <f>IF(AND('P-values'!X30&lt;0.05,NOT(ISBLANK('P-values'!X30))), Coefficients!X30,"")</f>
        <v/>
      </c>
      <c r="Y30" s="4">
        <f>IF(AND('P-values'!Y30&lt;0.05,NOT(ISBLANK('P-values'!Y30))), Coefficients!Y30,"")</f>
        <v>-0.87531631510665753</v>
      </c>
      <c r="Z30" s="4">
        <f>IF(AND('P-values'!Z30&lt;0.05,NOT(ISBLANK('P-values'!Z30))), Coefficients!Z30,"")</f>
        <v>-0.25222176846462963</v>
      </c>
      <c r="AA30" s="4">
        <f>IF(AND('P-values'!AA30&lt;0.05,NOT(ISBLANK('P-values'!AA30))), Coefficients!AA30,"")</f>
        <v>-0.39479031184727059</v>
      </c>
      <c r="AB30" s="4">
        <f>IF(AND('P-values'!AB30&lt;0.05,NOT(ISBLANK('P-values'!AB30))), Coefficients!AB30,"")</f>
        <v>-0.43858209469577375</v>
      </c>
      <c r="AC30" s="4" t="str">
        <f>IF(AND('P-values'!AC30&lt;0.05,NOT(ISBLANK('P-values'!AC30))), Coefficients!AC30,"")</f>
        <v/>
      </c>
      <c r="AD30" s="4" t="str">
        <f>IF(AND('P-values'!AD30&lt;0.05,NOT(ISBLANK('P-values'!AD30))), Coefficients!AD30,"")</f>
        <v/>
      </c>
      <c r="AE30" s="4" t="str">
        <f>IF(AND('P-values'!AE30&lt;0.05,NOT(ISBLANK('P-values'!AE30))), Coefficients!AE30,"")</f>
        <v/>
      </c>
      <c r="AF30" s="4" t="str">
        <f>IF(AND('P-values'!AF30&lt;0.05,NOT(ISBLANK('P-values'!AF30))), Coefficients!AF30,"")</f>
        <v/>
      </c>
      <c r="AG30" s="4">
        <f>IF(AND('P-values'!AG30&lt;0.05,NOT(ISBLANK('P-values'!AG30))), Coefficients!AG30,"")</f>
        <v>-0.15968862769528588</v>
      </c>
      <c r="AH30" s="4" t="str">
        <f>IF(AND('P-values'!AH30&lt;0.05,NOT(ISBLANK('P-values'!AH30))), Coefficients!AH30,"")</f>
        <v/>
      </c>
      <c r="AI30" s="4">
        <f>IF(AND('P-values'!AI30&lt;0.05,NOT(ISBLANK('P-values'!AI30))), Coefficients!AI30,"")</f>
        <v>-0.64049835730111904</v>
      </c>
      <c r="AJ30" s="4">
        <f>IF(AND('P-values'!AJ30&lt;0.05,NOT(ISBLANK('P-values'!AJ30))), Coefficients!AJ30,"")</f>
        <v>-0.18759251900583393</v>
      </c>
      <c r="AK30" s="4" t="str">
        <f>IF(AND('P-values'!AK30&lt;0.05,NOT(ISBLANK('P-values'!AK30))), Coefficients!AK30,"")</f>
        <v/>
      </c>
    </row>
    <row r="31" spans="1:37">
      <c r="A31" s="3" t="str">
        <f>Coefficients!A31</f>
        <v>M: Glutathione</v>
      </c>
      <c r="B31" s="3" t="str">
        <f>Coefficients!B31</f>
        <v>Other amino acids</v>
      </c>
      <c r="C31" s="3">
        <f>Coefficients!C31</f>
        <v>17</v>
      </c>
      <c r="D31" s="3">
        <f>Coefficients!D31</f>
        <v>8440</v>
      </c>
      <c r="E31" s="3">
        <f>Coefficients!E31</f>
        <v>1.2030797925613973E-242</v>
      </c>
      <c r="F31" s="3">
        <f>Coefficients!F31</f>
        <v>0.13565790748761475</v>
      </c>
      <c r="G31" s="3">
        <f>Coefficients!G31</f>
        <v>0.32954267142350652</v>
      </c>
      <c r="H31" s="3">
        <f>Coefficients!H31</f>
        <v>5.0934719523267169E-2</v>
      </c>
      <c r="I31" s="3">
        <f>Coefficients!I31</f>
        <v>1.0354526004895743E-10</v>
      </c>
      <c r="J31" s="4">
        <f>IF(AND('P-values'!J31&lt;0.05,NOT(ISBLANK('P-values'!J31))), Coefficients!J31,"")</f>
        <v>0.18105690165285918</v>
      </c>
      <c r="K31" s="4">
        <f>IF(AND('P-values'!K31&lt;0.05,NOT(ISBLANK('P-values'!K31))), Coefficients!K31,"")</f>
        <v>0.12092205381084385</v>
      </c>
      <c r="L31" s="4" t="str">
        <f>IF(AND('P-values'!L31&lt;0.05,NOT(ISBLANK('P-values'!L31))), Coefficients!L31,"")</f>
        <v/>
      </c>
      <c r="M31" s="4" t="str">
        <f>IF(AND('P-values'!M31&lt;0.05,NOT(ISBLANK('P-values'!M31))), Coefficients!M31,"")</f>
        <v/>
      </c>
      <c r="N31" s="4">
        <f>IF(AND('P-values'!N31&lt;0.05,NOT(ISBLANK('P-values'!N31))), Coefficients!N31,"")</f>
        <v>-7.7968019103349884E-2</v>
      </c>
      <c r="O31" s="4">
        <f>IF(AND('P-values'!O31&lt;0.05,NOT(ISBLANK('P-values'!O31))), Coefficients!O31,"")</f>
        <v>0.56368805803939015</v>
      </c>
      <c r="P31" s="4" t="str">
        <f>IF(AND('P-values'!P31&lt;0.05,NOT(ISBLANK('P-values'!P31))), Coefficients!P31,"")</f>
        <v/>
      </c>
      <c r="Q31" s="4">
        <f>IF(AND('P-values'!Q31&lt;0.05,NOT(ISBLANK('P-values'!Q31))), Coefficients!Q31,"")</f>
        <v>0.24138249993223451</v>
      </c>
      <c r="R31" s="4">
        <f>IF(AND('P-values'!R31&lt;0.05,NOT(ISBLANK('P-values'!R31))), Coefficients!R31,"")</f>
        <v>-0.42749705132312188</v>
      </c>
      <c r="S31" s="4" t="str">
        <f>IF(AND('P-values'!S31&lt;0.05,NOT(ISBLANK('P-values'!S31))), Coefficients!S31,"")</f>
        <v/>
      </c>
      <c r="T31" s="4" t="str">
        <f>IF(AND('P-values'!T31&lt;0.05,NOT(ISBLANK('P-values'!T31))), Coefficients!T31,"")</f>
        <v/>
      </c>
      <c r="U31" s="4" t="str">
        <f>IF(AND('P-values'!U31&lt;0.05,NOT(ISBLANK('P-values'!U31))), Coefficients!U31,"")</f>
        <v/>
      </c>
      <c r="V31" s="4" t="str">
        <f>IF(AND('P-values'!V31&lt;0.05,NOT(ISBLANK('P-values'!V31))), Coefficients!V31,"")</f>
        <v/>
      </c>
      <c r="W31" s="4" t="str">
        <f>IF(AND('P-values'!W31&lt;0.05,NOT(ISBLANK('P-values'!W31))), Coefficients!W31,"")</f>
        <v/>
      </c>
      <c r="X31" s="4" t="str">
        <f>IF(AND('P-values'!X31&lt;0.05,NOT(ISBLANK('P-values'!X31))), Coefficients!X31,"")</f>
        <v/>
      </c>
      <c r="Y31" s="4" t="str">
        <f>IF(AND('P-values'!Y31&lt;0.05,NOT(ISBLANK('P-values'!Y31))), Coefficients!Y31,"")</f>
        <v/>
      </c>
      <c r="Z31" s="4">
        <f>IF(AND('P-values'!Z31&lt;0.05,NOT(ISBLANK('P-values'!Z31))), Coefficients!Z31,"")</f>
        <v>-8.3633296588080969E-2</v>
      </c>
      <c r="AA31" s="4" t="str">
        <f>IF(AND('P-values'!AA31&lt;0.05,NOT(ISBLANK('P-values'!AA31))), Coefficients!AA31,"")</f>
        <v/>
      </c>
      <c r="AB31" s="4" t="str">
        <f>IF(AND('P-values'!AB31&lt;0.05,NOT(ISBLANK('P-values'!AB31))), Coefficients!AB31,"")</f>
        <v/>
      </c>
      <c r="AC31" s="4">
        <f>IF(AND('P-values'!AC31&lt;0.05,NOT(ISBLANK('P-values'!AC31))), Coefficients!AC31,"")</f>
        <v>-0.32836569633108664</v>
      </c>
      <c r="AD31" s="4">
        <f>IF(AND('P-values'!AD31&lt;0.05,NOT(ISBLANK('P-values'!AD31))), Coefficients!AD31,"")</f>
        <v>0.44264800423845796</v>
      </c>
      <c r="AE31" s="4">
        <f>IF(AND('P-values'!AE31&lt;0.05,NOT(ISBLANK('P-values'!AE31))), Coefficients!AE31,"")</f>
        <v>-0.15052433258793935</v>
      </c>
      <c r="AF31" s="4">
        <f>IF(AND('P-values'!AF31&lt;0.05,NOT(ISBLANK('P-values'!AF31))), Coefficients!AF31,"")</f>
        <v>-1.7934201365932192</v>
      </c>
      <c r="AG31" s="4">
        <f>IF(AND('P-values'!AG31&lt;0.05,NOT(ISBLANK('P-values'!AG31))), Coefficients!AG31,"")</f>
        <v>-0.19479902168459862</v>
      </c>
      <c r="AH31" s="4">
        <f>IF(AND('P-values'!AH31&lt;0.05,NOT(ISBLANK('P-values'!AH31))), Coefficients!AH31,"")</f>
        <v>0.53220427178420138</v>
      </c>
      <c r="AI31" s="4">
        <f>IF(AND('P-values'!AI31&lt;0.05,NOT(ISBLANK('P-values'!AI31))), Coefficients!AI31,"")</f>
        <v>-0.35563736349467001</v>
      </c>
      <c r="AJ31" s="4">
        <f>IF(AND('P-values'!AJ31&lt;0.05,NOT(ISBLANK('P-values'!AJ31))), Coefficients!AJ31,"")</f>
        <v>0.3451482539850268</v>
      </c>
      <c r="AK31" s="4" t="str">
        <f>IF(AND('P-values'!AK31&lt;0.05,NOT(ISBLANK('P-values'!AK31))), Coefficients!AK31,"")</f>
        <v/>
      </c>
    </row>
    <row r="32" spans="1:37">
      <c r="A32" s="3" t="str">
        <f>Coefficients!A32</f>
        <v>M: Phosphonate and phosphinate</v>
      </c>
      <c r="B32" s="3" t="str">
        <f>Coefficients!B32</f>
        <v>Other amino acids</v>
      </c>
      <c r="C32" s="3">
        <f>Coefficients!C32</f>
        <v>6</v>
      </c>
      <c r="D32" s="3">
        <f>Coefficients!D32</f>
        <v>247</v>
      </c>
      <c r="E32" s="3">
        <f>Coefficients!E32</f>
        <v>1.6249460179826791E-44</v>
      </c>
      <c r="F32" s="3">
        <f>Coefficients!F32</f>
        <v>0.64566629165403278</v>
      </c>
      <c r="G32" s="3">
        <f>Coefficients!G32</f>
        <v>1.2202625222964203</v>
      </c>
      <c r="H32" s="3">
        <f>Coefficients!H32</f>
        <v>2.5531457678320314E-2</v>
      </c>
      <c r="I32" s="3">
        <f>Coefficients!I32</f>
        <v>1.6763590884103404E-117</v>
      </c>
      <c r="J32" s="4" t="str">
        <f>IF(AND('P-values'!J32&lt;0.05,NOT(ISBLANK('P-values'!J32))), Coefficients!J32,"")</f>
        <v/>
      </c>
      <c r="K32" s="4" t="str">
        <f>IF(AND('P-values'!K32&lt;0.05,NOT(ISBLANK('P-values'!K32))), Coefficients!K32,"")</f>
        <v/>
      </c>
      <c r="L32" s="4" t="str">
        <f>IF(AND('P-values'!L32&lt;0.05,NOT(ISBLANK('P-values'!L32))), Coefficients!L32,"")</f>
        <v/>
      </c>
      <c r="M32" s="4" t="str">
        <f>IF(AND('P-values'!M32&lt;0.05,NOT(ISBLANK('P-values'!M32))), Coefficients!M32,"")</f>
        <v/>
      </c>
      <c r="N32" s="4" t="str">
        <f>IF(AND('P-values'!N32&lt;0.05,NOT(ISBLANK('P-values'!N32))), Coefficients!N32,"")</f>
        <v/>
      </c>
      <c r="O32" s="4" t="str">
        <f>IF(AND('P-values'!O32&lt;0.05,NOT(ISBLANK('P-values'!O32))), Coefficients!O32,"")</f>
        <v/>
      </c>
      <c r="P32" s="4" t="str">
        <f>IF(AND('P-values'!P32&lt;0.05,NOT(ISBLANK('P-values'!P32))), Coefficients!P32,"")</f>
        <v/>
      </c>
      <c r="Q32" s="4" t="str">
        <f>IF(AND('P-values'!Q32&lt;0.05,NOT(ISBLANK('P-values'!Q32))), Coefficients!Q32,"")</f>
        <v/>
      </c>
      <c r="R32" s="4" t="str">
        <f>IF(AND('P-values'!R32&lt;0.05,NOT(ISBLANK('P-values'!R32))), Coefficients!R32,"")</f>
        <v/>
      </c>
      <c r="S32" s="4">
        <f>IF(AND('P-values'!S32&lt;0.05,NOT(ISBLANK('P-values'!S32))), Coefficients!S32,"")</f>
        <v>-0.20101395144367143</v>
      </c>
      <c r="T32" s="4" t="str">
        <f>IF(AND('P-values'!T32&lt;0.05,NOT(ISBLANK('P-values'!T32))), Coefficients!T32,"")</f>
        <v/>
      </c>
      <c r="U32" s="4" t="str">
        <f>IF(AND('P-values'!U32&lt;0.05,NOT(ISBLANK('P-values'!U32))), Coefficients!U32,"")</f>
        <v/>
      </c>
      <c r="V32" s="4">
        <f>IF(AND('P-values'!V32&lt;0.05,NOT(ISBLANK('P-values'!V32))), Coefficients!V32,"")</f>
        <v>0.36508089770853791</v>
      </c>
      <c r="W32" s="4" t="str">
        <f>IF(AND('P-values'!W32&lt;0.05,NOT(ISBLANK('P-values'!W32))), Coefficients!W32,"")</f>
        <v/>
      </c>
      <c r="X32" s="4" t="str">
        <f>IF(AND('P-values'!X32&lt;0.05,NOT(ISBLANK('P-values'!X32))), Coefficients!X32,"")</f>
        <v/>
      </c>
      <c r="Y32" s="4" t="str">
        <f>IF(AND('P-values'!Y32&lt;0.05,NOT(ISBLANK('P-values'!Y32))), Coefficients!Y32,"")</f>
        <v/>
      </c>
      <c r="Z32" s="4" t="str">
        <f>IF(AND('P-values'!Z32&lt;0.05,NOT(ISBLANK('P-values'!Z32))), Coefficients!Z32,"")</f>
        <v/>
      </c>
      <c r="AA32" s="4">
        <f>IF(AND('P-values'!AA32&lt;0.05,NOT(ISBLANK('P-values'!AA32))), Coefficients!AA32,"")</f>
        <v>-0.40280121355092013</v>
      </c>
      <c r="AB32" s="4" t="str">
        <f>IF(AND('P-values'!AB32&lt;0.05,NOT(ISBLANK('P-values'!AB32))), Coefficients!AB32,"")</f>
        <v/>
      </c>
      <c r="AC32" s="4" t="str">
        <f>IF(AND('P-values'!AC32&lt;0.05,NOT(ISBLANK('P-values'!AC32))), Coefficients!AC32,"")</f>
        <v/>
      </c>
      <c r="AD32" s="4" t="str">
        <f>IF(AND('P-values'!AD32&lt;0.05,NOT(ISBLANK('P-values'!AD32))), Coefficients!AD32,"")</f>
        <v/>
      </c>
      <c r="AE32" s="4">
        <f>IF(AND('P-values'!AE32&lt;0.05,NOT(ISBLANK('P-values'!AE32))), Coefficients!AE32,"")</f>
        <v>-7.9860926274793576E-2</v>
      </c>
      <c r="AF32" s="4">
        <f>IF(AND('P-values'!AF32&lt;0.05,NOT(ISBLANK('P-values'!AF32))), Coefficients!AF32,"")</f>
        <v>-0.29359534922373148</v>
      </c>
      <c r="AG32" s="4" t="str">
        <f>IF(AND('P-values'!AG32&lt;0.05,NOT(ISBLANK('P-values'!AG32))), Coefficients!AG32,"")</f>
        <v/>
      </c>
      <c r="AH32" s="4" t="str">
        <f>IF(AND('P-values'!AH32&lt;0.05,NOT(ISBLANK('P-values'!AH32))), Coefficients!AH32,"")</f>
        <v/>
      </c>
      <c r="AI32" s="4" t="str">
        <f>IF(AND('P-values'!AI32&lt;0.05,NOT(ISBLANK('P-values'!AI32))), Coefficients!AI32,"")</f>
        <v/>
      </c>
      <c r="AJ32" s="4" t="str">
        <f>IF(AND('P-values'!AJ32&lt;0.05,NOT(ISBLANK('P-values'!AJ32))), Coefficients!AJ32,"")</f>
        <v/>
      </c>
      <c r="AK32" s="4" t="str">
        <f>IF(AND('P-values'!AK32&lt;0.05,NOT(ISBLANK('P-values'!AK32))), Coefficients!AK32,"")</f>
        <v/>
      </c>
    </row>
    <row r="33" spans="1:37">
      <c r="A33" s="3" t="str">
        <f>Coefficients!A33</f>
        <v>M: Selenocompound</v>
      </c>
      <c r="B33" s="3" t="str">
        <f>Coefficients!B33</f>
        <v>Other amino acids</v>
      </c>
      <c r="C33" s="3">
        <f>Coefficients!C33</f>
        <v>1</v>
      </c>
      <c r="D33" s="3">
        <f>Coefficients!D33</f>
        <v>6</v>
      </c>
      <c r="E33" s="3">
        <f>Coefficients!E33</f>
        <v>0</v>
      </c>
      <c r="F33" s="3">
        <f>Coefficients!F33</f>
        <v>0</v>
      </c>
      <c r="G33" s="3">
        <f>Coefficients!G33</f>
        <v>0</v>
      </c>
      <c r="H33" s="3">
        <f>Coefficients!H33</f>
        <v>0</v>
      </c>
      <c r="I33" s="3">
        <f>Coefficients!I33</f>
        <v>0</v>
      </c>
      <c r="J33" s="4" t="str">
        <f>IF(AND('P-values'!J33&lt;0.05,NOT(ISBLANK('P-values'!J33))), Coefficients!J33,"")</f>
        <v/>
      </c>
      <c r="K33" s="4" t="str">
        <f>IF(AND('P-values'!K33&lt;0.05,NOT(ISBLANK('P-values'!K33))), Coefficients!K33,"")</f>
        <v/>
      </c>
      <c r="L33" s="4" t="str">
        <f>IF(AND('P-values'!L33&lt;0.05,NOT(ISBLANK('P-values'!L33))), Coefficients!L33,"")</f>
        <v/>
      </c>
      <c r="M33" s="4" t="str">
        <f>IF(AND('P-values'!M33&lt;0.05,NOT(ISBLANK('P-values'!M33))), Coefficients!M33,"")</f>
        <v/>
      </c>
      <c r="N33" s="4" t="str">
        <f>IF(AND('P-values'!N33&lt;0.05,NOT(ISBLANK('P-values'!N33))), Coefficients!N33,"")</f>
        <v/>
      </c>
      <c r="O33" s="4" t="str">
        <f>IF(AND('P-values'!O33&lt;0.05,NOT(ISBLANK('P-values'!O33))), Coefficients!O33,"")</f>
        <v/>
      </c>
      <c r="P33" s="4" t="str">
        <f>IF(AND('P-values'!P33&lt;0.05,NOT(ISBLANK('P-values'!P33))), Coefficients!P33,"")</f>
        <v/>
      </c>
      <c r="Q33" s="4" t="str">
        <f>IF(AND('P-values'!Q33&lt;0.05,NOT(ISBLANK('P-values'!Q33))), Coefficients!Q33,"")</f>
        <v/>
      </c>
      <c r="R33" s="4" t="str">
        <f>IF(AND('P-values'!R33&lt;0.05,NOT(ISBLANK('P-values'!R33))), Coefficients!R33,"")</f>
        <v/>
      </c>
      <c r="S33" s="4" t="str">
        <f>IF(AND('P-values'!S33&lt;0.05,NOT(ISBLANK('P-values'!S33))), Coefficients!S33,"")</f>
        <v/>
      </c>
      <c r="T33" s="4" t="str">
        <f>IF(AND('P-values'!T33&lt;0.05,NOT(ISBLANK('P-values'!T33))), Coefficients!T33,"")</f>
        <v/>
      </c>
      <c r="U33" s="4" t="str">
        <f>IF(AND('P-values'!U33&lt;0.05,NOT(ISBLANK('P-values'!U33))), Coefficients!U33,"")</f>
        <v/>
      </c>
      <c r="V33" s="4" t="str">
        <f>IF(AND('P-values'!V33&lt;0.05,NOT(ISBLANK('P-values'!V33))), Coefficients!V33,"")</f>
        <v/>
      </c>
      <c r="W33" s="4" t="str">
        <f>IF(AND('P-values'!W33&lt;0.05,NOT(ISBLANK('P-values'!W33))), Coefficients!W33,"")</f>
        <v/>
      </c>
      <c r="X33" s="4" t="str">
        <f>IF(AND('P-values'!X33&lt;0.05,NOT(ISBLANK('P-values'!X33))), Coefficients!X33,"")</f>
        <v/>
      </c>
      <c r="Y33" s="4" t="str">
        <f>IF(AND('P-values'!Y33&lt;0.05,NOT(ISBLANK('P-values'!Y33))), Coefficients!Y33,"")</f>
        <v/>
      </c>
      <c r="Z33" s="4" t="str">
        <f>IF(AND('P-values'!Z33&lt;0.05,NOT(ISBLANK('P-values'!Z33))), Coefficients!Z33,"")</f>
        <v/>
      </c>
      <c r="AA33" s="4" t="str">
        <f>IF(AND('P-values'!AA33&lt;0.05,NOT(ISBLANK('P-values'!AA33))), Coefficients!AA33,"")</f>
        <v/>
      </c>
      <c r="AB33" s="4" t="str">
        <f>IF(AND('P-values'!AB33&lt;0.05,NOT(ISBLANK('P-values'!AB33))), Coefficients!AB33,"")</f>
        <v/>
      </c>
      <c r="AC33" s="4" t="str">
        <f>IF(AND('P-values'!AC33&lt;0.05,NOT(ISBLANK('P-values'!AC33))), Coefficients!AC33,"")</f>
        <v/>
      </c>
      <c r="AD33" s="4" t="str">
        <f>IF(AND('P-values'!AD33&lt;0.05,NOT(ISBLANK('P-values'!AD33))), Coefficients!AD33,"")</f>
        <v/>
      </c>
      <c r="AE33" s="4" t="str">
        <f>IF(AND('P-values'!AE33&lt;0.05,NOT(ISBLANK('P-values'!AE33))), Coefficients!AE33,"")</f>
        <v/>
      </c>
      <c r="AF33" s="4" t="str">
        <f>IF(AND('P-values'!AF33&lt;0.05,NOT(ISBLANK('P-values'!AF33))), Coefficients!AF33,"")</f>
        <v/>
      </c>
      <c r="AG33" s="4" t="str">
        <f>IF(AND('P-values'!AG33&lt;0.05,NOT(ISBLANK('P-values'!AG33))), Coefficients!AG33,"")</f>
        <v/>
      </c>
      <c r="AH33" s="4" t="str">
        <f>IF(AND('P-values'!AH33&lt;0.05,NOT(ISBLANK('P-values'!AH33))), Coefficients!AH33,"")</f>
        <v/>
      </c>
      <c r="AI33" s="4" t="str">
        <f>IF(AND('P-values'!AI33&lt;0.05,NOT(ISBLANK('P-values'!AI33))), Coefficients!AI33,"")</f>
        <v/>
      </c>
      <c r="AJ33" s="4" t="str">
        <f>IF(AND('P-values'!AJ33&lt;0.05,NOT(ISBLANK('P-values'!AJ33))), Coefficients!AJ33,"")</f>
        <v/>
      </c>
      <c r="AK33" s="4" t="str">
        <f>IF(AND('P-values'!AK33&lt;0.05,NOT(ISBLANK('P-values'!AK33))), Coefficients!AK33,"")</f>
        <v/>
      </c>
    </row>
    <row r="34" spans="1:37">
      <c r="A34" s="3" t="str">
        <f>Coefficients!A34</f>
        <v>M: Taurine and hypotaurine</v>
      </c>
      <c r="B34" s="3" t="str">
        <f>Coefficients!B34</f>
        <v>Other amino acids</v>
      </c>
      <c r="C34" s="3">
        <f>Coefficients!C34</f>
        <v>6</v>
      </c>
      <c r="D34" s="3">
        <f>Coefficients!D34</f>
        <v>46</v>
      </c>
      <c r="E34" s="3">
        <f>Coefficients!E34</f>
        <v>6.4743499022980105E-64</v>
      </c>
      <c r="F34" s="3">
        <f>Coefficients!F34</f>
        <v>0.99985179202936669</v>
      </c>
      <c r="G34" s="3">
        <f>Coefficients!G34</f>
        <v>1.3057132957764879</v>
      </c>
      <c r="H34" s="3">
        <f>Coefficients!H34</f>
        <v>2.8581142438789315E-3</v>
      </c>
      <c r="I34" s="3">
        <f>Coefficients!I34</f>
        <v>3.3327554725348404E-36</v>
      </c>
      <c r="J34" s="4" t="str">
        <f>IF(AND('P-values'!J34&lt;0.05,NOT(ISBLANK('P-values'!J34))), Coefficients!J34,"")</f>
        <v/>
      </c>
      <c r="K34" s="4">
        <f>IF(AND('P-values'!K34&lt;0.05,NOT(ISBLANK('P-values'!K34))), Coefficients!K34,"")</f>
        <v>-3.7125112162236045</v>
      </c>
      <c r="L34" s="4" t="str">
        <f>IF(AND('P-values'!L34&lt;0.05,NOT(ISBLANK('P-values'!L34))), Coefficients!L34,"")</f>
        <v/>
      </c>
      <c r="M34" s="4" t="str">
        <f>IF(AND('P-values'!M34&lt;0.05,NOT(ISBLANK('P-values'!M34))), Coefficients!M34,"")</f>
        <v/>
      </c>
      <c r="N34" s="4" t="str">
        <f>IF(AND('P-values'!N34&lt;0.05,NOT(ISBLANK('P-values'!N34))), Coefficients!N34,"")</f>
        <v/>
      </c>
      <c r="O34" s="4" t="str">
        <f>IF(AND('P-values'!O34&lt;0.05,NOT(ISBLANK('P-values'!O34))), Coefficients!O34,"")</f>
        <v/>
      </c>
      <c r="P34" s="4" t="str">
        <f>IF(AND('P-values'!P34&lt;0.05,NOT(ISBLANK('P-values'!P34))), Coefficients!P34,"")</f>
        <v/>
      </c>
      <c r="Q34" s="4" t="str">
        <f>IF(AND('P-values'!Q34&lt;0.05,NOT(ISBLANK('P-values'!Q34))), Coefficients!Q34,"")</f>
        <v/>
      </c>
      <c r="R34" s="4" t="str">
        <f>IF(AND('P-values'!R34&lt;0.05,NOT(ISBLANK('P-values'!R34))), Coefficients!R34,"")</f>
        <v/>
      </c>
      <c r="S34" s="4" t="str">
        <f>IF(AND('P-values'!S34&lt;0.05,NOT(ISBLANK('P-values'!S34))), Coefficients!S34,"")</f>
        <v/>
      </c>
      <c r="T34" s="4" t="str">
        <f>IF(AND('P-values'!T34&lt;0.05,NOT(ISBLANK('P-values'!T34))), Coefficients!T34,"")</f>
        <v/>
      </c>
      <c r="U34" s="4" t="str">
        <f>IF(AND('P-values'!U34&lt;0.05,NOT(ISBLANK('P-values'!U34))), Coefficients!U34,"")</f>
        <v/>
      </c>
      <c r="V34" s="4">
        <f>IF(AND('P-values'!V34&lt;0.05,NOT(ISBLANK('P-values'!V34))), Coefficients!V34,"")</f>
        <v>3.5149896014139994</v>
      </c>
      <c r="W34" s="4" t="str">
        <f>IF(AND('P-values'!W34&lt;0.05,NOT(ISBLANK('P-values'!W34))), Coefficients!W34,"")</f>
        <v/>
      </c>
      <c r="X34" s="4" t="str">
        <f>IF(AND('P-values'!X34&lt;0.05,NOT(ISBLANK('P-values'!X34))), Coefficients!X34,"")</f>
        <v/>
      </c>
      <c r="Y34" s="4">
        <f>IF(AND('P-values'!Y34&lt;0.05,NOT(ISBLANK('P-values'!Y34))), Coefficients!Y34,"")</f>
        <v>-1.0887590162159637E-2</v>
      </c>
      <c r="Z34" s="4">
        <f>IF(AND('P-values'!Z34&lt;0.05,NOT(ISBLANK('P-values'!Z34))), Coefficients!Z34,"")</f>
        <v>9.6454649824295156E-3</v>
      </c>
      <c r="AA34" s="4" t="str">
        <f>IF(AND('P-values'!AA34&lt;0.05,NOT(ISBLANK('P-values'!AA34))), Coefficients!AA34,"")</f>
        <v/>
      </c>
      <c r="AB34" s="4" t="str">
        <f>IF(AND('P-values'!AB34&lt;0.05,NOT(ISBLANK('P-values'!AB34))), Coefficients!AB34,"")</f>
        <v/>
      </c>
      <c r="AC34" s="4">
        <f>IF(AND('P-values'!AC34&lt;0.05,NOT(ISBLANK('P-values'!AC34))), Coefficients!AC34,"")</f>
        <v>-3.7952021413120738</v>
      </c>
      <c r="AD34" s="4" t="str">
        <f>IF(AND('P-values'!AD34&lt;0.05,NOT(ISBLANK('P-values'!AD34))), Coefficients!AD34,"")</f>
        <v/>
      </c>
      <c r="AE34" s="4" t="str">
        <f>IF(AND('P-values'!AE34&lt;0.05,NOT(ISBLANK('P-values'!AE34))), Coefficients!AE34,"")</f>
        <v/>
      </c>
      <c r="AF34" s="4" t="str">
        <f>IF(AND('P-values'!AF34&lt;0.05,NOT(ISBLANK('P-values'!AF34))), Coefficients!AF34,"")</f>
        <v/>
      </c>
      <c r="AG34" s="4" t="str">
        <f>IF(AND('P-values'!AG34&lt;0.05,NOT(ISBLANK('P-values'!AG34))), Coefficients!AG34,"")</f>
        <v/>
      </c>
      <c r="AH34" s="4" t="str">
        <f>IF(AND('P-values'!AH34&lt;0.05,NOT(ISBLANK('P-values'!AH34))), Coefficients!AH34,"")</f>
        <v/>
      </c>
      <c r="AI34" s="4" t="str">
        <f>IF(AND('P-values'!AI34&lt;0.05,NOT(ISBLANK('P-values'!AI34))), Coefficients!AI34,"")</f>
        <v/>
      </c>
      <c r="AJ34" s="4" t="str">
        <f>IF(AND('P-values'!AJ34&lt;0.05,NOT(ISBLANK('P-values'!AJ34))), Coefficients!AJ34,"")</f>
        <v/>
      </c>
      <c r="AK34" s="4" t="str">
        <f>IF(AND('P-values'!AK34&lt;0.05,NOT(ISBLANK('P-values'!AK34))), Coefficients!AK34,"")</f>
        <v/>
      </c>
    </row>
    <row r="35" spans="1:37">
      <c r="A35" s="3" t="str">
        <f>Coefficients!A35</f>
        <v>M: Beta-Alanine</v>
      </c>
      <c r="B35" s="3" t="str">
        <f>Coefficients!B35</f>
        <v>Other amino acids</v>
      </c>
      <c r="C35" s="3">
        <f>Coefficients!C35</f>
        <v>4</v>
      </c>
      <c r="D35" s="3">
        <f>Coefficients!D35</f>
        <v>57</v>
      </c>
      <c r="E35" s="3">
        <f>Coefficients!E35</f>
        <v>5.3234721445908932E-3</v>
      </c>
      <c r="F35" s="3">
        <f>Coefficients!F35</f>
        <v>0.46006342040010706</v>
      </c>
      <c r="G35" s="3">
        <f>Coefficients!G35</f>
        <v>0.22303532524603692</v>
      </c>
      <c r="H35" s="3">
        <f>Coefficients!H35</f>
        <v>0.7032881026515998</v>
      </c>
      <c r="I35" s="3">
        <f>Coefficients!I35</f>
        <v>0.75349593911077251</v>
      </c>
      <c r="J35" s="4" t="str">
        <f>IF(AND('P-values'!J35&lt;0.05,NOT(ISBLANK('P-values'!J35))), Coefficients!J35,"")</f>
        <v/>
      </c>
      <c r="K35" s="4" t="str">
        <f>IF(AND('P-values'!K35&lt;0.05,NOT(ISBLANK('P-values'!K35))), Coefficients!K35,"")</f>
        <v/>
      </c>
      <c r="L35" s="4" t="str">
        <f>IF(AND('P-values'!L35&lt;0.05,NOT(ISBLANK('P-values'!L35))), Coefficients!L35,"")</f>
        <v/>
      </c>
      <c r="M35" s="4" t="str">
        <f>IF(AND('P-values'!M35&lt;0.05,NOT(ISBLANK('P-values'!M35))), Coefficients!M35,"")</f>
        <v/>
      </c>
      <c r="N35" s="4" t="str">
        <f>IF(AND('P-values'!N35&lt;0.05,NOT(ISBLANK('P-values'!N35))), Coefficients!N35,"")</f>
        <v/>
      </c>
      <c r="O35" s="4">
        <f>IF(AND('P-values'!O35&lt;0.05,NOT(ISBLANK('P-values'!O35))), Coefficients!O35,"")</f>
        <v>-2.9618001350983185</v>
      </c>
      <c r="P35" s="4" t="str">
        <f>IF(AND('P-values'!P35&lt;0.05,NOT(ISBLANK('P-values'!P35))), Coefficients!P35,"")</f>
        <v/>
      </c>
      <c r="Q35" s="4" t="str">
        <f>IF(AND('P-values'!Q35&lt;0.05,NOT(ISBLANK('P-values'!Q35))), Coefficients!Q35,"")</f>
        <v/>
      </c>
      <c r="R35" s="4" t="str">
        <f>IF(AND('P-values'!R35&lt;0.05,NOT(ISBLANK('P-values'!R35))), Coefficients!R35,"")</f>
        <v/>
      </c>
      <c r="S35" s="4" t="str">
        <f>IF(AND('P-values'!S35&lt;0.05,NOT(ISBLANK('P-values'!S35))), Coefficients!S35,"")</f>
        <v/>
      </c>
      <c r="T35" s="4" t="str">
        <f>IF(AND('P-values'!T35&lt;0.05,NOT(ISBLANK('P-values'!T35))), Coefficients!T35,"")</f>
        <v/>
      </c>
      <c r="U35" s="4" t="str">
        <f>IF(AND('P-values'!U35&lt;0.05,NOT(ISBLANK('P-values'!U35))), Coefficients!U35,"")</f>
        <v/>
      </c>
      <c r="V35" s="4" t="str">
        <f>IF(AND('P-values'!V35&lt;0.05,NOT(ISBLANK('P-values'!V35))), Coefficients!V35,"")</f>
        <v/>
      </c>
      <c r="W35" s="4" t="str">
        <f>IF(AND('P-values'!W35&lt;0.05,NOT(ISBLANK('P-values'!W35))), Coefficients!W35,"")</f>
        <v/>
      </c>
      <c r="X35" s="4" t="str">
        <f>IF(AND('P-values'!X35&lt;0.05,NOT(ISBLANK('P-values'!X35))), Coefficients!X35,"")</f>
        <v/>
      </c>
      <c r="Y35" s="4" t="str">
        <f>IF(AND('P-values'!Y35&lt;0.05,NOT(ISBLANK('P-values'!Y35))), Coefficients!Y35,"")</f>
        <v/>
      </c>
      <c r="Z35" s="4" t="str">
        <f>IF(AND('P-values'!Z35&lt;0.05,NOT(ISBLANK('P-values'!Z35))), Coefficients!Z35,"")</f>
        <v/>
      </c>
      <c r="AA35" s="4" t="str">
        <f>IF(AND('P-values'!AA35&lt;0.05,NOT(ISBLANK('P-values'!AA35))), Coefficients!AA35,"")</f>
        <v/>
      </c>
      <c r="AB35" s="4" t="str">
        <f>IF(AND('P-values'!AB35&lt;0.05,NOT(ISBLANK('P-values'!AB35))), Coefficients!AB35,"")</f>
        <v/>
      </c>
      <c r="AC35" s="4" t="str">
        <f>IF(AND('P-values'!AC35&lt;0.05,NOT(ISBLANK('P-values'!AC35))), Coefficients!AC35,"")</f>
        <v/>
      </c>
      <c r="AD35" s="4" t="str">
        <f>IF(AND('P-values'!AD35&lt;0.05,NOT(ISBLANK('P-values'!AD35))), Coefficients!AD35,"")</f>
        <v/>
      </c>
      <c r="AE35" s="4">
        <f>IF(AND('P-values'!AE35&lt;0.05,NOT(ISBLANK('P-values'!AE35))), Coefficients!AE35,"")</f>
        <v>-1.6300476053136217</v>
      </c>
      <c r="AF35" s="4">
        <f>IF(AND('P-values'!AF35&lt;0.05,NOT(ISBLANK('P-values'!AF35))), Coefficients!AF35,"")</f>
        <v>-2.9950108924360377</v>
      </c>
      <c r="AG35" s="4" t="str">
        <f>IF(AND('P-values'!AG35&lt;0.05,NOT(ISBLANK('P-values'!AG35))), Coefficients!AG35,"")</f>
        <v/>
      </c>
      <c r="AH35" s="4" t="str">
        <f>IF(AND('P-values'!AH35&lt;0.05,NOT(ISBLANK('P-values'!AH35))), Coefficients!AH35,"")</f>
        <v/>
      </c>
      <c r="AI35" s="4" t="str">
        <f>IF(AND('P-values'!AI35&lt;0.05,NOT(ISBLANK('P-values'!AI35))), Coefficients!AI35,"")</f>
        <v/>
      </c>
      <c r="AJ35" s="4" t="str">
        <f>IF(AND('P-values'!AJ35&lt;0.05,NOT(ISBLANK('P-values'!AJ35))), Coefficients!AJ35,"")</f>
        <v/>
      </c>
      <c r="AK35" s="4" t="str">
        <f>IF(AND('P-values'!AK35&lt;0.05,NOT(ISBLANK('P-values'!AK35))), Coefficients!AK35,"")</f>
        <v/>
      </c>
    </row>
    <row r="36" spans="1:37">
      <c r="A36" s="3" t="str">
        <f>Coefficients!A36</f>
        <v>M: Biotin</v>
      </c>
      <c r="B36" s="3" t="str">
        <f>Coefficients!B36</f>
        <v>Cofactors/vitamins</v>
      </c>
      <c r="C36" s="3">
        <f>Coefficients!C36</f>
        <v>7</v>
      </c>
      <c r="D36" s="3">
        <f>Coefficients!D36</f>
        <v>3123</v>
      </c>
      <c r="E36" s="3">
        <f>Coefficients!E36</f>
        <v>1.4010583398366124E-146</v>
      </c>
      <c r="F36" s="3">
        <f>Coefficients!F36</f>
        <v>0.21973708579631412</v>
      </c>
      <c r="G36" s="3">
        <f>Coefficients!G36</f>
        <v>0.75264102845803627</v>
      </c>
      <c r="H36" s="3">
        <f>Coefficients!H36</f>
        <v>8.8737241025104704E-2</v>
      </c>
      <c r="I36" s="3">
        <f>Coefficients!I36</f>
        <v>3.3890534805009186E-17</v>
      </c>
      <c r="J36" s="4">
        <f>IF(AND('P-values'!J36&lt;0.05,NOT(ISBLANK('P-values'!J36))), Coefficients!J36,"")</f>
        <v>0.18316702925623959</v>
      </c>
      <c r="K36" s="4">
        <f>IF(AND('P-values'!K36&lt;0.05,NOT(ISBLANK('P-values'!K36))), Coefficients!K36,"")</f>
        <v>0.37397094656927377</v>
      </c>
      <c r="L36" s="4">
        <f>IF(AND('P-values'!L36&lt;0.05,NOT(ISBLANK('P-values'!L36))), Coefficients!L36,"")</f>
        <v>-0.1645125711497511</v>
      </c>
      <c r="M36" s="4">
        <f>IF(AND('P-values'!M36&lt;0.05,NOT(ISBLANK('P-values'!M36))), Coefficients!M36,"")</f>
        <v>-0.22702859168750003</v>
      </c>
      <c r="N36" s="4" t="str">
        <f>IF(AND('P-values'!N36&lt;0.05,NOT(ISBLANK('P-values'!N36))), Coefficients!N36,"")</f>
        <v/>
      </c>
      <c r="O36" s="4">
        <f>IF(AND('P-values'!O36&lt;0.05,NOT(ISBLANK('P-values'!O36))), Coefficients!O36,"")</f>
        <v>0.59899658618535623</v>
      </c>
      <c r="P36" s="4" t="str">
        <f>IF(AND('P-values'!P36&lt;0.05,NOT(ISBLANK('P-values'!P36))), Coefficients!P36,"")</f>
        <v/>
      </c>
      <c r="Q36" s="4" t="str">
        <f>IF(AND('P-values'!Q36&lt;0.05,NOT(ISBLANK('P-values'!Q36))), Coefficients!Q36,"")</f>
        <v/>
      </c>
      <c r="R36" s="4">
        <f>IF(AND('P-values'!R36&lt;0.05,NOT(ISBLANK('P-values'!R36))), Coefficients!R36,"")</f>
        <v>-0.91367904623769902</v>
      </c>
      <c r="S36" s="4" t="str">
        <f>IF(AND('P-values'!S36&lt;0.05,NOT(ISBLANK('P-values'!S36))), Coefficients!S36,"")</f>
        <v/>
      </c>
      <c r="T36" s="4" t="str">
        <f>IF(AND('P-values'!T36&lt;0.05,NOT(ISBLANK('P-values'!T36))), Coefficients!T36,"")</f>
        <v/>
      </c>
      <c r="U36" s="4">
        <f>IF(AND('P-values'!U36&lt;0.05,NOT(ISBLANK('P-values'!U36))), Coefficients!U36,"")</f>
        <v>-0.12986490955069716</v>
      </c>
      <c r="V36" s="4" t="str">
        <f>IF(AND('P-values'!V36&lt;0.05,NOT(ISBLANK('P-values'!V36))), Coefficients!V36,"")</f>
        <v/>
      </c>
      <c r="W36" s="4" t="str">
        <f>IF(AND('P-values'!W36&lt;0.05,NOT(ISBLANK('P-values'!W36))), Coefficients!W36,"")</f>
        <v/>
      </c>
      <c r="X36" s="4" t="str">
        <f>IF(AND('P-values'!X36&lt;0.05,NOT(ISBLANK('P-values'!X36))), Coefficients!X36,"")</f>
        <v/>
      </c>
      <c r="Y36" s="4">
        <f>IF(AND('P-values'!Y36&lt;0.05,NOT(ISBLANK('P-values'!Y36))), Coefficients!Y36,"")</f>
        <v>0.15201304978005645</v>
      </c>
      <c r="Z36" s="4" t="str">
        <f>IF(AND('P-values'!Z36&lt;0.05,NOT(ISBLANK('P-values'!Z36))), Coefficients!Z36,"")</f>
        <v/>
      </c>
      <c r="AA36" s="4" t="str">
        <f>IF(AND('P-values'!AA36&lt;0.05,NOT(ISBLANK('P-values'!AA36))), Coefficients!AA36,"")</f>
        <v/>
      </c>
      <c r="AB36" s="4">
        <f>IF(AND('P-values'!AB36&lt;0.05,NOT(ISBLANK('P-values'!AB36))), Coefficients!AB36,"")</f>
        <v>-0.58632973788796128</v>
      </c>
      <c r="AC36" s="4">
        <f>IF(AND('P-values'!AC36&lt;0.05,NOT(ISBLANK('P-values'!AC36))), Coefficients!AC36,"")</f>
        <v>-1.1681896077654343</v>
      </c>
      <c r="AD36" s="4" t="str">
        <f>IF(AND('P-values'!AD36&lt;0.05,NOT(ISBLANK('P-values'!AD36))), Coefficients!AD36,"")</f>
        <v/>
      </c>
      <c r="AE36" s="4">
        <f>IF(AND('P-values'!AE36&lt;0.05,NOT(ISBLANK('P-values'!AE36))), Coefficients!AE36,"")</f>
        <v>-0.23539789342559156</v>
      </c>
      <c r="AF36" s="4">
        <f>IF(AND('P-values'!AF36&lt;0.05,NOT(ISBLANK('P-values'!AF36))), Coefficients!AF36,"")</f>
        <v>-0.87055260909612631</v>
      </c>
      <c r="AG36" s="4" t="str">
        <f>IF(AND('P-values'!AG36&lt;0.05,NOT(ISBLANK('P-values'!AG36))), Coefficients!AG36,"")</f>
        <v/>
      </c>
      <c r="AH36" s="4">
        <f>IF(AND('P-values'!AH36&lt;0.05,NOT(ISBLANK('P-values'!AH36))), Coefficients!AH36,"")</f>
        <v>1.0650441829034751</v>
      </c>
      <c r="AI36" s="4">
        <f>IF(AND('P-values'!AI36&lt;0.05,NOT(ISBLANK('P-values'!AI36))), Coefficients!AI36,"")</f>
        <v>-1.1129667475452851</v>
      </c>
      <c r="AJ36" s="4">
        <f>IF(AND('P-values'!AJ36&lt;0.05,NOT(ISBLANK('P-values'!AJ36))), Coefficients!AJ36,"")</f>
        <v>-1.948256361986612</v>
      </c>
      <c r="AK36" s="4" t="str">
        <f>IF(AND('P-values'!AK36&lt;0.05,NOT(ISBLANK('P-values'!AK36))), Coefficients!AK36,"")</f>
        <v/>
      </c>
    </row>
    <row r="37" spans="1:37">
      <c r="A37" s="3" t="str">
        <f>Coefficients!A37</f>
        <v>S: Folate</v>
      </c>
      <c r="B37" s="3" t="str">
        <f>Coefficients!B37</f>
        <v>Cofactors/vitamins</v>
      </c>
      <c r="C37" s="3">
        <f>Coefficients!C37</f>
        <v>20</v>
      </c>
      <c r="D37" s="3">
        <f>Coefficients!D37</f>
        <v>8915</v>
      </c>
      <c r="E37" s="3">
        <f>Coefficients!E37</f>
        <v>6.0017417468583871E-217</v>
      </c>
      <c r="F37" s="3">
        <f>Coefficients!F37</f>
        <v>0.11699944476840818</v>
      </c>
      <c r="G37" s="3">
        <f>Coefficients!G37</f>
        <v>0.47973439814326285</v>
      </c>
      <c r="H37" s="3">
        <f>Coefficients!H37</f>
        <v>2.7336857678711607E-2</v>
      </c>
      <c r="I37" s="3">
        <f>Coefficients!I37</f>
        <v>8.3596500230517347E-68</v>
      </c>
      <c r="J37" s="4" t="str">
        <f>IF(AND('P-values'!J37&lt;0.05,NOT(ISBLANK('P-values'!J37))), Coefficients!J37,"")</f>
        <v/>
      </c>
      <c r="K37" s="4" t="str">
        <f>IF(AND('P-values'!K37&lt;0.05,NOT(ISBLANK('P-values'!K37))), Coefficients!K37,"")</f>
        <v/>
      </c>
      <c r="L37" s="4">
        <f>IF(AND('P-values'!L37&lt;0.05,NOT(ISBLANK('P-values'!L37))), Coefficients!L37,"")</f>
        <v>-0.16731082654001792</v>
      </c>
      <c r="M37" s="4" t="str">
        <f>IF(AND('P-values'!M37&lt;0.05,NOT(ISBLANK('P-values'!M37))), Coefficients!M37,"")</f>
        <v/>
      </c>
      <c r="N37" s="4" t="str">
        <f>IF(AND('P-values'!N37&lt;0.05,NOT(ISBLANK('P-values'!N37))), Coefficients!N37,"")</f>
        <v/>
      </c>
      <c r="O37" s="4">
        <f>IF(AND('P-values'!O37&lt;0.05,NOT(ISBLANK('P-values'!O37))), Coefficients!O37,"")</f>
        <v>0.1224516859798479</v>
      </c>
      <c r="P37" s="4" t="str">
        <f>IF(AND('P-values'!P37&lt;0.05,NOT(ISBLANK('P-values'!P37))), Coefficients!P37,"")</f>
        <v/>
      </c>
      <c r="Q37" s="4" t="str">
        <f>IF(AND('P-values'!Q37&lt;0.05,NOT(ISBLANK('P-values'!Q37))), Coefficients!Q37,"")</f>
        <v/>
      </c>
      <c r="R37" s="4" t="str">
        <f>IF(AND('P-values'!R37&lt;0.05,NOT(ISBLANK('P-values'!R37))), Coefficients!R37,"")</f>
        <v/>
      </c>
      <c r="S37" s="4">
        <f>IF(AND('P-values'!S37&lt;0.05,NOT(ISBLANK('P-values'!S37))), Coefficients!S37,"")</f>
        <v>0.13328523249900898</v>
      </c>
      <c r="T37" s="4" t="str">
        <f>IF(AND('P-values'!T37&lt;0.05,NOT(ISBLANK('P-values'!T37))), Coefficients!T37,"")</f>
        <v/>
      </c>
      <c r="U37" s="4">
        <f>IF(AND('P-values'!U37&lt;0.05,NOT(ISBLANK('P-values'!U37))), Coefficients!U37,"")</f>
        <v>8.5997698185551016E-2</v>
      </c>
      <c r="V37" s="4">
        <f>IF(AND('P-values'!V37&lt;0.05,NOT(ISBLANK('P-values'!V37))), Coefficients!V37,"")</f>
        <v>5.3084626691359493E-2</v>
      </c>
      <c r="W37" s="4" t="str">
        <f>IF(AND('P-values'!W37&lt;0.05,NOT(ISBLANK('P-values'!W37))), Coefficients!W37,"")</f>
        <v/>
      </c>
      <c r="X37" s="4" t="str">
        <f>IF(AND('P-values'!X37&lt;0.05,NOT(ISBLANK('P-values'!X37))), Coefficients!X37,"")</f>
        <v/>
      </c>
      <c r="Y37" s="4" t="str">
        <f>IF(AND('P-values'!Y37&lt;0.05,NOT(ISBLANK('P-values'!Y37))), Coefficients!Y37,"")</f>
        <v/>
      </c>
      <c r="Z37" s="4">
        <f>IF(AND('P-values'!Z37&lt;0.05,NOT(ISBLANK('P-values'!Z37))), Coefficients!Z37,"")</f>
        <v>7.0319659826758904E-2</v>
      </c>
      <c r="AA37" s="4">
        <f>IF(AND('P-values'!AA37&lt;0.05,NOT(ISBLANK('P-values'!AA37))), Coefficients!AA37,"")</f>
        <v>-0.15013135565658836</v>
      </c>
      <c r="AB37" s="4">
        <f>IF(AND('P-values'!AB37&lt;0.05,NOT(ISBLANK('P-values'!AB37))), Coefficients!AB37,"")</f>
        <v>0.19165657109972645</v>
      </c>
      <c r="AC37" s="4" t="str">
        <f>IF(AND('P-values'!AC37&lt;0.05,NOT(ISBLANK('P-values'!AC37))), Coefficients!AC37,"")</f>
        <v/>
      </c>
      <c r="AD37" s="4">
        <f>IF(AND('P-values'!AD37&lt;0.05,NOT(ISBLANK('P-values'!AD37))), Coefficients!AD37,"")</f>
        <v>-0.35468352985655555</v>
      </c>
      <c r="AE37" s="4">
        <f>IF(AND('P-values'!AE37&lt;0.05,NOT(ISBLANK('P-values'!AE37))), Coefficients!AE37,"")</f>
        <v>-0.3560426508913293</v>
      </c>
      <c r="AF37" s="4">
        <f>IF(AND('P-values'!AF37&lt;0.05,NOT(ISBLANK('P-values'!AF37))), Coefficients!AF37,"")</f>
        <v>-0.1350049244673904</v>
      </c>
      <c r="AG37" s="4">
        <f>IF(AND('P-values'!AG37&lt;0.05,NOT(ISBLANK('P-values'!AG37))), Coefficients!AG37,"")</f>
        <v>-0.36415753914734722</v>
      </c>
      <c r="AH37" s="4">
        <f>IF(AND('P-values'!AH37&lt;0.05,NOT(ISBLANK('P-values'!AH37))), Coefficients!AH37,"")</f>
        <v>-0.26282623968957353</v>
      </c>
      <c r="AI37" s="4">
        <f>IF(AND('P-values'!AI37&lt;0.05,NOT(ISBLANK('P-values'!AI37))), Coefficients!AI37,"")</f>
        <v>-0.12163241812176279</v>
      </c>
      <c r="AJ37" s="4">
        <f>IF(AND('P-values'!AJ37&lt;0.05,NOT(ISBLANK('P-values'!AJ37))), Coefficients!AJ37,"")</f>
        <v>-0.12434803007656506</v>
      </c>
      <c r="AK37" s="4" t="str">
        <f>IF(AND('P-values'!AK37&lt;0.05,NOT(ISBLANK('P-values'!AK37))), Coefficients!AK37,"")</f>
        <v/>
      </c>
    </row>
    <row r="38" spans="1:37">
      <c r="A38" s="3" t="str">
        <f>Coefficients!A38</f>
        <v>M: Lipoic acid</v>
      </c>
      <c r="B38" s="3" t="str">
        <f>Coefficients!B38</f>
        <v>Cofactors/vitamins</v>
      </c>
      <c r="C38" s="3">
        <f>Coefficients!C38</f>
        <v>2</v>
      </c>
      <c r="D38" s="3">
        <f>Coefficients!D38</f>
        <v>6</v>
      </c>
      <c r="E38" s="3">
        <f>Coefficients!E38</f>
        <v>0</v>
      </c>
      <c r="F38" s="3">
        <f>Coefficients!F38</f>
        <v>0</v>
      </c>
      <c r="G38" s="3">
        <f>Coefficients!G38</f>
        <v>0</v>
      </c>
      <c r="H38" s="3">
        <f>Coefficients!H38</f>
        <v>0</v>
      </c>
      <c r="I38" s="3">
        <f>Coefficients!I38</f>
        <v>0</v>
      </c>
      <c r="J38" s="4" t="str">
        <f>IF(AND('P-values'!J38&lt;0.05,NOT(ISBLANK('P-values'!J38))), Coefficients!J38,"")</f>
        <v/>
      </c>
      <c r="K38" s="4" t="str">
        <f>IF(AND('P-values'!K38&lt;0.05,NOT(ISBLANK('P-values'!K38))), Coefficients!K38,"")</f>
        <v/>
      </c>
      <c r="L38" s="4" t="str">
        <f>IF(AND('P-values'!L38&lt;0.05,NOT(ISBLANK('P-values'!L38))), Coefficients!L38,"")</f>
        <v/>
      </c>
      <c r="M38" s="4" t="str">
        <f>IF(AND('P-values'!M38&lt;0.05,NOT(ISBLANK('P-values'!M38))), Coefficients!M38,"")</f>
        <v/>
      </c>
      <c r="N38" s="4" t="str">
        <f>IF(AND('P-values'!N38&lt;0.05,NOT(ISBLANK('P-values'!N38))), Coefficients!N38,"")</f>
        <v/>
      </c>
      <c r="O38" s="4" t="str">
        <f>IF(AND('P-values'!O38&lt;0.05,NOT(ISBLANK('P-values'!O38))), Coefficients!O38,"")</f>
        <v/>
      </c>
      <c r="P38" s="4" t="str">
        <f>IF(AND('P-values'!P38&lt;0.05,NOT(ISBLANK('P-values'!P38))), Coefficients!P38,"")</f>
        <v/>
      </c>
      <c r="Q38" s="4" t="str">
        <f>IF(AND('P-values'!Q38&lt;0.05,NOT(ISBLANK('P-values'!Q38))), Coefficients!Q38,"")</f>
        <v/>
      </c>
      <c r="R38" s="4" t="str">
        <f>IF(AND('P-values'!R38&lt;0.05,NOT(ISBLANK('P-values'!R38))), Coefficients!R38,"")</f>
        <v/>
      </c>
      <c r="S38" s="4" t="str">
        <f>IF(AND('P-values'!S38&lt;0.05,NOT(ISBLANK('P-values'!S38))), Coefficients!S38,"")</f>
        <v/>
      </c>
      <c r="T38" s="4" t="str">
        <f>IF(AND('P-values'!T38&lt;0.05,NOT(ISBLANK('P-values'!T38))), Coefficients!T38,"")</f>
        <v/>
      </c>
      <c r="U38" s="4" t="str">
        <f>IF(AND('P-values'!U38&lt;0.05,NOT(ISBLANK('P-values'!U38))), Coefficients!U38,"")</f>
        <v/>
      </c>
      <c r="V38" s="4" t="str">
        <f>IF(AND('P-values'!V38&lt;0.05,NOT(ISBLANK('P-values'!V38))), Coefficients!V38,"")</f>
        <v/>
      </c>
      <c r="W38" s="4" t="str">
        <f>IF(AND('P-values'!W38&lt;0.05,NOT(ISBLANK('P-values'!W38))), Coefficients!W38,"")</f>
        <v/>
      </c>
      <c r="X38" s="4" t="str">
        <f>IF(AND('P-values'!X38&lt;0.05,NOT(ISBLANK('P-values'!X38))), Coefficients!X38,"")</f>
        <v/>
      </c>
      <c r="Y38" s="4" t="str">
        <f>IF(AND('P-values'!Y38&lt;0.05,NOT(ISBLANK('P-values'!Y38))), Coefficients!Y38,"")</f>
        <v/>
      </c>
      <c r="Z38" s="4" t="str">
        <f>IF(AND('P-values'!Z38&lt;0.05,NOT(ISBLANK('P-values'!Z38))), Coefficients!Z38,"")</f>
        <v/>
      </c>
      <c r="AA38" s="4" t="str">
        <f>IF(AND('P-values'!AA38&lt;0.05,NOT(ISBLANK('P-values'!AA38))), Coefficients!AA38,"")</f>
        <v/>
      </c>
      <c r="AB38" s="4" t="str">
        <f>IF(AND('P-values'!AB38&lt;0.05,NOT(ISBLANK('P-values'!AB38))), Coefficients!AB38,"")</f>
        <v/>
      </c>
      <c r="AC38" s="4" t="str">
        <f>IF(AND('P-values'!AC38&lt;0.05,NOT(ISBLANK('P-values'!AC38))), Coefficients!AC38,"")</f>
        <v/>
      </c>
      <c r="AD38" s="4" t="str">
        <f>IF(AND('P-values'!AD38&lt;0.05,NOT(ISBLANK('P-values'!AD38))), Coefficients!AD38,"")</f>
        <v/>
      </c>
      <c r="AE38" s="4" t="str">
        <f>IF(AND('P-values'!AE38&lt;0.05,NOT(ISBLANK('P-values'!AE38))), Coefficients!AE38,"")</f>
        <v/>
      </c>
      <c r="AF38" s="4" t="str">
        <f>IF(AND('P-values'!AF38&lt;0.05,NOT(ISBLANK('P-values'!AF38))), Coefficients!AF38,"")</f>
        <v/>
      </c>
      <c r="AG38" s="4" t="str">
        <f>IF(AND('P-values'!AG38&lt;0.05,NOT(ISBLANK('P-values'!AG38))), Coefficients!AG38,"")</f>
        <v/>
      </c>
      <c r="AH38" s="4" t="str">
        <f>IF(AND('P-values'!AH38&lt;0.05,NOT(ISBLANK('P-values'!AH38))), Coefficients!AH38,"")</f>
        <v/>
      </c>
      <c r="AI38" s="4" t="str">
        <f>IF(AND('P-values'!AI38&lt;0.05,NOT(ISBLANK('P-values'!AI38))), Coefficients!AI38,"")</f>
        <v/>
      </c>
      <c r="AJ38" s="4" t="str">
        <f>IF(AND('P-values'!AJ38&lt;0.05,NOT(ISBLANK('P-values'!AJ38))), Coefficients!AJ38,"")</f>
        <v/>
      </c>
      <c r="AK38" s="4" t="str">
        <f>IF(AND('P-values'!AK38&lt;0.05,NOT(ISBLANK('P-values'!AK38))), Coefficients!AK38,"")</f>
        <v/>
      </c>
    </row>
    <row r="39" spans="1:37">
      <c r="A39" s="3" t="str">
        <f>Coefficients!A39</f>
        <v>M: Nicotinate and nicotinamide</v>
      </c>
      <c r="B39" s="3" t="str">
        <f>Coefficients!B39</f>
        <v>Cofactors/vitamins</v>
      </c>
      <c r="C39" s="3">
        <f>Coefficients!C39</f>
        <v>36</v>
      </c>
      <c r="D39" s="3">
        <f>Coefficients!D39</f>
        <v>9527</v>
      </c>
      <c r="E39" s="3">
        <f>Coefficients!E39</f>
        <v>0</v>
      </c>
      <c r="F39" s="3">
        <f>Coefficients!F39</f>
        <v>0.15121839764651535</v>
      </c>
      <c r="G39" s="3">
        <f>Coefficients!G39</f>
        <v>-0.33210949167144171</v>
      </c>
      <c r="H39" s="3">
        <f>Coefficients!H39</f>
        <v>3.5746598088845533E-2</v>
      </c>
      <c r="I39" s="3">
        <f>Coefficients!I39</f>
        <v>1.8717574487340778E-20</v>
      </c>
      <c r="J39" s="4" t="str">
        <f>IF(AND('P-values'!J39&lt;0.05,NOT(ISBLANK('P-values'!J39))), Coefficients!J39,"")</f>
        <v/>
      </c>
      <c r="K39" s="4" t="str">
        <f>IF(AND('P-values'!K39&lt;0.05,NOT(ISBLANK('P-values'!K39))), Coefficients!K39,"")</f>
        <v/>
      </c>
      <c r="L39" s="4">
        <f>IF(AND('P-values'!L39&lt;0.05,NOT(ISBLANK('P-values'!L39))), Coefficients!L39,"")</f>
        <v>-6.6393588190728589E-2</v>
      </c>
      <c r="M39" s="4">
        <f>IF(AND('P-values'!M39&lt;0.05,NOT(ISBLANK('P-values'!M39))), Coefficients!M39,"")</f>
        <v>-8.4189174903049377E-2</v>
      </c>
      <c r="N39" s="4">
        <f>IF(AND('P-values'!N39&lt;0.05,NOT(ISBLANK('P-values'!N39))), Coefficients!N39,"")</f>
        <v>4.5238011825247726E-2</v>
      </c>
      <c r="O39" s="4">
        <f>IF(AND('P-values'!O39&lt;0.05,NOT(ISBLANK('P-values'!O39))), Coefficients!O39,"")</f>
        <v>-8.3174336806932272E-2</v>
      </c>
      <c r="P39" s="4" t="str">
        <f>IF(AND('P-values'!P39&lt;0.05,NOT(ISBLANK('P-values'!P39))), Coefficients!P39,"")</f>
        <v/>
      </c>
      <c r="Q39" s="4" t="str">
        <f>IF(AND('P-values'!Q39&lt;0.05,NOT(ISBLANK('P-values'!Q39))), Coefficients!Q39,"")</f>
        <v/>
      </c>
      <c r="R39" s="4">
        <f>IF(AND('P-values'!R39&lt;0.05,NOT(ISBLANK('P-values'!R39))), Coefficients!R39,"")</f>
        <v>0.15324746852432139</v>
      </c>
      <c r="S39" s="4" t="str">
        <f>IF(AND('P-values'!S39&lt;0.05,NOT(ISBLANK('P-values'!S39))), Coefficients!S39,"")</f>
        <v/>
      </c>
      <c r="T39" s="4">
        <f>IF(AND('P-values'!T39&lt;0.05,NOT(ISBLANK('P-values'!T39))), Coefficients!T39,"")</f>
        <v>-7.6520906416425699E-2</v>
      </c>
      <c r="U39" s="4" t="str">
        <f>IF(AND('P-values'!U39&lt;0.05,NOT(ISBLANK('P-values'!U39))), Coefficients!U39,"")</f>
        <v/>
      </c>
      <c r="V39" s="4">
        <f>IF(AND('P-values'!V39&lt;0.05,NOT(ISBLANK('P-values'!V39))), Coefficients!V39,"")</f>
        <v>-0.21895868970454749</v>
      </c>
      <c r="W39" s="4" t="str">
        <f>IF(AND('P-values'!W39&lt;0.05,NOT(ISBLANK('P-values'!W39))), Coefficients!W39,"")</f>
        <v/>
      </c>
      <c r="X39" s="4" t="str">
        <f>IF(AND('P-values'!X39&lt;0.05,NOT(ISBLANK('P-values'!X39))), Coefficients!X39,"")</f>
        <v/>
      </c>
      <c r="Y39" s="4">
        <f>IF(AND('P-values'!Y39&lt;0.05,NOT(ISBLANK('P-values'!Y39))), Coefficients!Y39,"")</f>
        <v>-0.19160583510684054</v>
      </c>
      <c r="Z39" s="4">
        <f>IF(AND('P-values'!Z39&lt;0.05,NOT(ISBLANK('P-values'!Z39))), Coefficients!Z39,"")</f>
        <v>-5.4660031809704697E-2</v>
      </c>
      <c r="AA39" s="4">
        <f>IF(AND('P-values'!AA39&lt;0.05,NOT(ISBLANK('P-values'!AA39))), Coefficients!AA39,"")</f>
        <v>-0.13411703646842782</v>
      </c>
      <c r="AB39" s="4">
        <f>IF(AND('P-values'!AB39&lt;0.05,NOT(ISBLANK('P-values'!AB39))), Coefficients!AB39,"")</f>
        <v>-0.89634668288328712</v>
      </c>
      <c r="AC39" s="4" t="str">
        <f>IF(AND('P-values'!AC39&lt;0.05,NOT(ISBLANK('P-values'!AC39))), Coefficients!AC39,"")</f>
        <v/>
      </c>
      <c r="AD39" s="4">
        <f>IF(AND('P-values'!AD39&lt;0.05,NOT(ISBLANK('P-values'!AD39))), Coefficients!AD39,"")</f>
        <v>-0.1709812255172444</v>
      </c>
      <c r="AE39" s="4">
        <f>IF(AND('P-values'!AE39&lt;0.05,NOT(ISBLANK('P-values'!AE39))), Coefficients!AE39,"")</f>
        <v>-0.15140121712224577</v>
      </c>
      <c r="AF39" s="4" t="str">
        <f>IF(AND('P-values'!AF39&lt;0.05,NOT(ISBLANK('P-values'!AF39))), Coefficients!AF39,"")</f>
        <v/>
      </c>
      <c r="AG39" s="4">
        <f>IF(AND('P-values'!AG39&lt;0.05,NOT(ISBLANK('P-values'!AG39))), Coefficients!AG39,"")</f>
        <v>-0.49744841107434606</v>
      </c>
      <c r="AH39" s="4" t="str">
        <f>IF(AND('P-values'!AH39&lt;0.05,NOT(ISBLANK('P-values'!AH39))), Coefficients!AH39,"")</f>
        <v/>
      </c>
      <c r="AI39" s="4" t="str">
        <f>IF(AND('P-values'!AI39&lt;0.05,NOT(ISBLANK('P-values'!AI39))), Coefficients!AI39,"")</f>
        <v/>
      </c>
      <c r="AJ39" s="4" t="str">
        <f>IF(AND('P-values'!AJ39&lt;0.05,NOT(ISBLANK('P-values'!AJ39))), Coefficients!AJ39,"")</f>
        <v/>
      </c>
      <c r="AK39" s="4">
        <f>IF(AND('P-values'!AK39&lt;0.05,NOT(ISBLANK('P-values'!AK39))), Coefficients!AK39,"")</f>
        <v>-2.0039918404246699</v>
      </c>
    </row>
    <row r="40" spans="1:37">
      <c r="A40" s="3" t="str">
        <f>Coefficients!A40</f>
        <v>One carbon pool by folate</v>
      </c>
      <c r="B40" s="3" t="str">
        <f>Coefficients!B40</f>
        <v>Cofactors/vitamins</v>
      </c>
      <c r="C40" s="3">
        <f>Coefficients!C40</f>
        <v>5</v>
      </c>
      <c r="D40" s="3">
        <f>Coefficients!D40</f>
        <v>8319</v>
      </c>
      <c r="E40" s="3">
        <f>Coefficients!E40</f>
        <v>1.7035227030126127E-208</v>
      </c>
      <c r="F40" s="3">
        <f>Coefficients!F40</f>
        <v>0.12022949956023821</v>
      </c>
      <c r="G40" s="3">
        <f>Coefficients!G40</f>
        <v>0.28957461713072569</v>
      </c>
      <c r="H40" s="3">
        <f>Coefficients!H40</f>
        <v>5.6745177370011744E-2</v>
      </c>
      <c r="I40" s="3">
        <f>Coefficients!I40</f>
        <v>3.4160481280156319E-7</v>
      </c>
      <c r="J40" s="4">
        <f>IF(AND('P-values'!J40&lt;0.05,NOT(ISBLANK('P-values'!J40))), Coefficients!J40,"")</f>
        <v>0.21483222379266495</v>
      </c>
      <c r="K40" s="4" t="str">
        <f>IF(AND('P-values'!K40&lt;0.05,NOT(ISBLANK('P-values'!K40))), Coefficients!K40,"")</f>
        <v/>
      </c>
      <c r="L40" s="4" t="str">
        <f>IF(AND('P-values'!L40&lt;0.05,NOT(ISBLANK('P-values'!L40))), Coefficients!L40,"")</f>
        <v/>
      </c>
      <c r="M40" s="4">
        <f>IF(AND('P-values'!M40&lt;0.05,NOT(ISBLANK('P-values'!M40))), Coefficients!M40,"")</f>
        <v>7.9561491121570044E-2</v>
      </c>
      <c r="N40" s="4">
        <f>IF(AND('P-values'!N40&lt;0.05,NOT(ISBLANK('P-values'!N40))), Coefficients!N40,"")</f>
        <v>-9.0947792869924937E-2</v>
      </c>
      <c r="O40" s="4">
        <f>IF(AND('P-values'!O40&lt;0.05,NOT(ISBLANK('P-values'!O40))), Coefficients!O40,"")</f>
        <v>0.22821948340157908</v>
      </c>
      <c r="P40" s="4">
        <f>IF(AND('P-values'!P40&lt;0.05,NOT(ISBLANK('P-values'!P40))), Coefficients!P40,"")</f>
        <v>-1.3196655483673216</v>
      </c>
      <c r="Q40" s="4" t="str">
        <f>IF(AND('P-values'!Q40&lt;0.05,NOT(ISBLANK('P-values'!Q40))), Coefficients!Q40,"")</f>
        <v/>
      </c>
      <c r="R40" s="4" t="str">
        <f>IF(AND('P-values'!R40&lt;0.05,NOT(ISBLANK('P-values'!R40))), Coefficients!R40,"")</f>
        <v/>
      </c>
      <c r="S40" s="4" t="str">
        <f>IF(AND('P-values'!S40&lt;0.05,NOT(ISBLANK('P-values'!S40))), Coefficients!S40,"")</f>
        <v/>
      </c>
      <c r="T40" s="4" t="str">
        <f>IF(AND('P-values'!T40&lt;0.05,NOT(ISBLANK('P-values'!T40))), Coefficients!T40,"")</f>
        <v/>
      </c>
      <c r="U40" s="4">
        <f>IF(AND('P-values'!U40&lt;0.05,NOT(ISBLANK('P-values'!U40))), Coefficients!U40,"")</f>
        <v>0.28402349728503745</v>
      </c>
      <c r="V40" s="4" t="str">
        <f>IF(AND('P-values'!V40&lt;0.05,NOT(ISBLANK('P-values'!V40))), Coefficients!V40,"")</f>
        <v/>
      </c>
      <c r="W40" s="4" t="str">
        <f>IF(AND('P-values'!W40&lt;0.05,NOT(ISBLANK('P-values'!W40))), Coefficients!W40,"")</f>
        <v/>
      </c>
      <c r="X40" s="4" t="str">
        <f>IF(AND('P-values'!X40&lt;0.05,NOT(ISBLANK('P-values'!X40))), Coefficients!X40,"")</f>
        <v/>
      </c>
      <c r="Y40" s="4" t="str">
        <f>IF(AND('P-values'!Y40&lt;0.05,NOT(ISBLANK('P-values'!Y40))), Coefficients!Y40,"")</f>
        <v/>
      </c>
      <c r="Z40" s="4" t="str">
        <f>IF(AND('P-values'!Z40&lt;0.05,NOT(ISBLANK('P-values'!Z40))), Coefficients!Z40,"")</f>
        <v/>
      </c>
      <c r="AA40" s="4" t="str">
        <f>IF(AND('P-values'!AA40&lt;0.05,NOT(ISBLANK('P-values'!AA40))), Coefficients!AA40,"")</f>
        <v/>
      </c>
      <c r="AB40" s="4">
        <f>IF(AND('P-values'!AB40&lt;0.05,NOT(ISBLANK('P-values'!AB40))), Coefficients!AB40,"")</f>
        <v>-1.8804269350225056</v>
      </c>
      <c r="AC40" s="4" t="str">
        <f>IF(AND('P-values'!AC40&lt;0.05,NOT(ISBLANK('P-values'!AC40))), Coefficients!AC40,"")</f>
        <v/>
      </c>
      <c r="AD40" s="4" t="str">
        <f>IF(AND('P-values'!AD40&lt;0.05,NOT(ISBLANK('P-values'!AD40))), Coefficients!AD40,"")</f>
        <v/>
      </c>
      <c r="AE40" s="4">
        <f>IF(AND('P-values'!AE40&lt;0.05,NOT(ISBLANK('P-values'!AE40))), Coefficients!AE40,"")</f>
        <v>0.24362416422511879</v>
      </c>
      <c r="AF40" s="4" t="str">
        <f>IF(AND('P-values'!AF40&lt;0.05,NOT(ISBLANK('P-values'!AF40))), Coefficients!AF40,"")</f>
        <v/>
      </c>
      <c r="AG40" s="4">
        <f>IF(AND('P-values'!AG40&lt;0.05,NOT(ISBLANK('P-values'!AG40))), Coefficients!AG40,"")</f>
        <v>-0.42249470546882484</v>
      </c>
      <c r="AH40" s="4" t="str">
        <f>IF(AND('P-values'!AH40&lt;0.05,NOT(ISBLANK('P-values'!AH40))), Coefficients!AH40,"")</f>
        <v/>
      </c>
      <c r="AI40" s="4">
        <f>IF(AND('P-values'!AI40&lt;0.05,NOT(ISBLANK('P-values'!AI40))), Coefficients!AI40,"")</f>
        <v>-0.20487072553983401</v>
      </c>
      <c r="AJ40" s="4">
        <f>IF(AND('P-values'!AJ40&lt;0.05,NOT(ISBLANK('P-values'!AJ40))), Coefficients!AJ40,"")</f>
        <v>-0.36530352808259525</v>
      </c>
      <c r="AK40" s="4" t="str">
        <f>IF(AND('P-values'!AK40&lt;0.05,NOT(ISBLANK('P-values'!AK40))), Coefficients!AK40,"")</f>
        <v/>
      </c>
    </row>
    <row r="41" spans="1:37">
      <c r="A41" s="3" t="str">
        <f>Coefficients!A41</f>
        <v>S: Pantothenate and CoA</v>
      </c>
      <c r="B41" s="3" t="str">
        <f>Coefficients!B41</f>
        <v>Cofactors/vitamins</v>
      </c>
      <c r="C41" s="3">
        <f>Coefficients!C41</f>
        <v>22</v>
      </c>
      <c r="D41" s="3">
        <f>Coefficients!D41</f>
        <v>9465</v>
      </c>
      <c r="E41" s="3">
        <f>Coefficients!E41</f>
        <v>3.7420133004999624E-219</v>
      </c>
      <c r="F41" s="3">
        <f>Coefficients!F41</f>
        <v>0.11155775221495179</v>
      </c>
      <c r="G41" s="3">
        <f>Coefficients!G41</f>
        <v>-0.31882064778387503</v>
      </c>
      <c r="H41" s="3">
        <f>Coefficients!H41</f>
        <v>2.9309799611517813E-2</v>
      </c>
      <c r="I41" s="3">
        <f>Coefficients!I41</f>
        <v>2.1422355855306715E-27</v>
      </c>
      <c r="J41" s="4">
        <f>IF(AND('P-values'!J41&lt;0.05,NOT(ISBLANK('P-values'!J41))), Coefficients!J41,"")</f>
        <v>4.3819099802069036E-2</v>
      </c>
      <c r="K41" s="4">
        <f>IF(AND('P-values'!K41&lt;0.05,NOT(ISBLANK('P-values'!K41))), Coefficients!K41,"")</f>
        <v>0.13106815154367821</v>
      </c>
      <c r="L41" s="4" t="str">
        <f>IF(AND('P-values'!L41&lt;0.05,NOT(ISBLANK('P-values'!L41))), Coefficients!L41,"")</f>
        <v/>
      </c>
      <c r="M41" s="4">
        <f>IF(AND('P-values'!M41&lt;0.05,NOT(ISBLANK('P-values'!M41))), Coefficients!M41,"")</f>
        <v>-0.1001818213949006</v>
      </c>
      <c r="N41" s="4">
        <f>IF(AND('P-values'!N41&lt;0.05,NOT(ISBLANK('P-values'!N41))), Coefficients!N41,"")</f>
        <v>-4.1455846066555904E-2</v>
      </c>
      <c r="O41" s="4" t="str">
        <f>IF(AND('P-values'!O41&lt;0.05,NOT(ISBLANK('P-values'!O41))), Coefficients!O41,"")</f>
        <v/>
      </c>
      <c r="P41" s="4" t="str">
        <f>IF(AND('P-values'!P41&lt;0.05,NOT(ISBLANK('P-values'!P41))), Coefficients!P41,"")</f>
        <v/>
      </c>
      <c r="Q41" s="4" t="str">
        <f>IF(AND('P-values'!Q41&lt;0.05,NOT(ISBLANK('P-values'!Q41))), Coefficients!Q41,"")</f>
        <v/>
      </c>
      <c r="R41" s="4" t="str">
        <f>IF(AND('P-values'!R41&lt;0.05,NOT(ISBLANK('P-values'!R41))), Coefficients!R41,"")</f>
        <v/>
      </c>
      <c r="S41" s="4">
        <f>IF(AND('P-values'!S41&lt;0.05,NOT(ISBLANK('P-values'!S41))), Coefficients!S41,"")</f>
        <v>-0.1096089641864704</v>
      </c>
      <c r="T41" s="4" t="str">
        <f>IF(AND('P-values'!T41&lt;0.05,NOT(ISBLANK('P-values'!T41))), Coefficients!T41,"")</f>
        <v/>
      </c>
      <c r="U41" s="4">
        <f>IF(AND('P-values'!U41&lt;0.05,NOT(ISBLANK('P-values'!U41))), Coefficients!U41,"")</f>
        <v>-6.9694398083742795E-2</v>
      </c>
      <c r="V41" s="4">
        <f>IF(AND('P-values'!V41&lt;0.05,NOT(ISBLANK('P-values'!V41))), Coefficients!V41,"")</f>
        <v>8.5803806735488306E-2</v>
      </c>
      <c r="W41" s="4" t="str">
        <f>IF(AND('P-values'!W41&lt;0.05,NOT(ISBLANK('P-values'!W41))), Coefficients!W41,"")</f>
        <v/>
      </c>
      <c r="X41" s="4" t="str">
        <f>IF(AND('P-values'!X41&lt;0.05,NOT(ISBLANK('P-values'!X41))), Coefficients!X41,"")</f>
        <v/>
      </c>
      <c r="Y41" s="4">
        <f>IF(AND('P-values'!Y41&lt;0.05,NOT(ISBLANK('P-values'!Y41))), Coefficients!Y41,"")</f>
        <v>0.11332334260015034</v>
      </c>
      <c r="Z41" s="4">
        <f>IF(AND('P-values'!Z41&lt;0.05,NOT(ISBLANK('P-values'!Z41))), Coefficients!Z41,"")</f>
        <v>-0.18756626070057175</v>
      </c>
      <c r="AA41" s="4">
        <f>IF(AND('P-values'!AA41&lt;0.05,NOT(ISBLANK('P-values'!AA41))), Coefficients!AA41,"")</f>
        <v>-0.11119352484125514</v>
      </c>
      <c r="AB41" s="4">
        <f>IF(AND('P-values'!AB41&lt;0.05,NOT(ISBLANK('P-values'!AB41))), Coefficients!AB41,"")</f>
        <v>0.12159985270895088</v>
      </c>
      <c r="AC41" s="4">
        <f>IF(AND('P-values'!AC41&lt;0.05,NOT(ISBLANK('P-values'!AC41))), Coefficients!AC41,"")</f>
        <v>-0.19198682702656955</v>
      </c>
      <c r="AD41" s="4">
        <f>IF(AND('P-values'!AD41&lt;0.05,NOT(ISBLANK('P-values'!AD41))), Coefficients!AD41,"")</f>
        <v>0.15113293549851542</v>
      </c>
      <c r="AE41" s="4">
        <f>IF(AND('P-values'!AE41&lt;0.05,NOT(ISBLANK('P-values'!AE41))), Coefficients!AE41,"")</f>
        <v>-0.11183183835513406</v>
      </c>
      <c r="AF41" s="4">
        <f>IF(AND('P-values'!AF41&lt;0.05,NOT(ISBLANK('P-values'!AF41))), Coefficients!AF41,"")</f>
        <v>-0.46062541392019923</v>
      </c>
      <c r="AG41" s="4" t="str">
        <f>IF(AND('P-values'!AG41&lt;0.05,NOT(ISBLANK('P-values'!AG41))), Coefficients!AG41,"")</f>
        <v/>
      </c>
      <c r="AH41" s="4">
        <f>IF(AND('P-values'!AH41&lt;0.05,NOT(ISBLANK('P-values'!AH41))), Coefficients!AH41,"")</f>
        <v>0.20634319756532832</v>
      </c>
      <c r="AI41" s="4">
        <f>IF(AND('P-values'!AI41&lt;0.05,NOT(ISBLANK('P-values'!AI41))), Coefficients!AI41,"")</f>
        <v>-0.22517577354264226</v>
      </c>
      <c r="AJ41" s="4">
        <f>IF(AND('P-values'!AJ41&lt;0.05,NOT(ISBLANK('P-values'!AJ41))), Coefficients!AJ41,"")</f>
        <v>-0.63526862008426221</v>
      </c>
      <c r="AK41" s="4">
        <f>IF(AND('P-values'!AK41&lt;0.05,NOT(ISBLANK('P-values'!AK41))), Coefficients!AK41,"")</f>
        <v>-1.0576881114974961</v>
      </c>
    </row>
    <row r="42" spans="1:37">
      <c r="A42" s="3" t="str">
        <f>Coefficients!A42</f>
        <v>M: Porphyrin and chlorophyll</v>
      </c>
      <c r="B42" s="3" t="str">
        <f>Coefficients!B42</f>
        <v>Cofactors/vitamins</v>
      </c>
      <c r="C42" s="3">
        <f>Coefficients!C42</f>
        <v>67</v>
      </c>
      <c r="D42" s="3">
        <f>Coefficients!D42</f>
        <v>8175</v>
      </c>
      <c r="E42" s="3">
        <f>Coefficients!E42</f>
        <v>5.8265915984064582E-59</v>
      </c>
      <c r="F42" s="3">
        <f>Coefficients!F42</f>
        <v>4.1937365766149148E-2</v>
      </c>
      <c r="G42" s="3">
        <f>Coefficients!G42</f>
        <v>-0.98163471206518071</v>
      </c>
      <c r="H42" s="3">
        <f>Coefficients!H42</f>
        <v>6.2033028828173874E-2</v>
      </c>
      <c r="I42" s="3">
        <f>Coefficients!I42</f>
        <v>1.4137540371357687E-55</v>
      </c>
      <c r="J42" s="4" t="str">
        <f>IF(AND('P-values'!J42&lt;0.05,NOT(ISBLANK('P-values'!J42))), Coefficients!J42,"")</f>
        <v/>
      </c>
      <c r="K42" s="4">
        <f>IF(AND('P-values'!K42&lt;0.05,NOT(ISBLANK('P-values'!K42))), Coefficients!K42,"")</f>
        <v>-0.18339183309964696</v>
      </c>
      <c r="L42" s="4" t="str">
        <f>IF(AND('P-values'!L42&lt;0.05,NOT(ISBLANK('P-values'!L42))), Coefficients!L42,"")</f>
        <v/>
      </c>
      <c r="M42" s="4" t="str">
        <f>IF(AND('P-values'!M42&lt;0.05,NOT(ISBLANK('P-values'!M42))), Coefficients!M42,"")</f>
        <v/>
      </c>
      <c r="N42" s="4" t="str">
        <f>IF(AND('P-values'!N42&lt;0.05,NOT(ISBLANK('P-values'!N42))), Coefficients!N42,"")</f>
        <v/>
      </c>
      <c r="O42" s="4">
        <f>IF(AND('P-values'!O42&lt;0.05,NOT(ISBLANK('P-values'!O42))), Coefficients!O42,"")</f>
        <v>0.32265453059980187</v>
      </c>
      <c r="P42" s="4" t="str">
        <f>IF(AND('P-values'!P42&lt;0.05,NOT(ISBLANK('P-values'!P42))), Coefficients!P42,"")</f>
        <v/>
      </c>
      <c r="Q42" s="4" t="str">
        <f>IF(AND('P-values'!Q42&lt;0.05,NOT(ISBLANK('P-values'!Q42))), Coefficients!Q42,"")</f>
        <v/>
      </c>
      <c r="R42" s="4">
        <f>IF(AND('P-values'!R42&lt;0.05,NOT(ISBLANK('P-values'!R42))), Coefficients!R42,"")</f>
        <v>-0.48513966322007229</v>
      </c>
      <c r="S42" s="4">
        <f>IF(AND('P-values'!S42&lt;0.05,NOT(ISBLANK('P-values'!S42))), Coefficients!S42,"")</f>
        <v>0.11986314090913734</v>
      </c>
      <c r="T42" s="4" t="str">
        <f>IF(AND('P-values'!T42&lt;0.05,NOT(ISBLANK('P-values'!T42))), Coefficients!T42,"")</f>
        <v/>
      </c>
      <c r="U42" s="4">
        <f>IF(AND('P-values'!U42&lt;0.05,NOT(ISBLANK('P-values'!U42))), Coefficients!U42,"")</f>
        <v>8.8833524107864839E-2</v>
      </c>
      <c r="V42" s="4" t="str">
        <f>IF(AND('P-values'!V42&lt;0.05,NOT(ISBLANK('P-values'!V42))), Coefficients!V42,"")</f>
        <v/>
      </c>
      <c r="W42" s="4" t="str">
        <f>IF(AND('P-values'!W42&lt;0.05,NOT(ISBLANK('P-values'!W42))), Coefficients!W42,"")</f>
        <v/>
      </c>
      <c r="X42" s="4" t="str">
        <f>IF(AND('P-values'!X42&lt;0.05,NOT(ISBLANK('P-values'!X42))), Coefficients!X42,"")</f>
        <v/>
      </c>
      <c r="Y42" s="4" t="str">
        <f>IF(AND('P-values'!Y42&lt;0.05,NOT(ISBLANK('P-values'!Y42))), Coefficients!Y42,"")</f>
        <v/>
      </c>
      <c r="Z42" s="4" t="str">
        <f>IF(AND('P-values'!Z42&lt;0.05,NOT(ISBLANK('P-values'!Z42))), Coefficients!Z42,"")</f>
        <v/>
      </c>
      <c r="AA42" s="4" t="str">
        <f>IF(AND('P-values'!AA42&lt;0.05,NOT(ISBLANK('P-values'!AA42))), Coefficients!AA42,"")</f>
        <v/>
      </c>
      <c r="AB42" s="4">
        <f>IF(AND('P-values'!AB42&lt;0.05,NOT(ISBLANK('P-values'!AB42))), Coefficients!AB42,"")</f>
        <v>0.29049353973293007</v>
      </c>
      <c r="AC42" s="4" t="str">
        <f>IF(AND('P-values'!AC42&lt;0.05,NOT(ISBLANK('P-values'!AC42))), Coefficients!AC42,"")</f>
        <v/>
      </c>
      <c r="AD42" s="4" t="str">
        <f>IF(AND('P-values'!AD42&lt;0.05,NOT(ISBLANK('P-values'!AD42))), Coefficients!AD42,"")</f>
        <v/>
      </c>
      <c r="AE42" s="4">
        <f>IF(AND('P-values'!AE42&lt;0.05,NOT(ISBLANK('P-values'!AE42))), Coefficients!AE42,"")</f>
        <v>-0.15731429599876728</v>
      </c>
      <c r="AF42" s="4">
        <f>IF(AND('P-values'!AF42&lt;0.05,NOT(ISBLANK('P-values'!AF42))), Coefficients!AF42,"")</f>
        <v>-0.26775156484923968</v>
      </c>
      <c r="AG42" s="4" t="str">
        <f>IF(AND('P-values'!AG42&lt;0.05,NOT(ISBLANK('P-values'!AG42))), Coefficients!AG42,"")</f>
        <v/>
      </c>
      <c r="AH42" s="4" t="str">
        <f>IF(AND('P-values'!AH42&lt;0.05,NOT(ISBLANK('P-values'!AH42))), Coefficients!AH42,"")</f>
        <v/>
      </c>
      <c r="AI42" s="4">
        <f>IF(AND('P-values'!AI42&lt;0.05,NOT(ISBLANK('P-values'!AI42))), Coefficients!AI42,"")</f>
        <v>-0.34411527888467469</v>
      </c>
      <c r="AJ42" s="4">
        <f>IF(AND('P-values'!AJ42&lt;0.05,NOT(ISBLANK('P-values'!AJ42))), Coefficients!AJ42,"")</f>
        <v>1.2761085399015584</v>
      </c>
      <c r="AK42" s="4" t="str">
        <f>IF(AND('P-values'!AK42&lt;0.05,NOT(ISBLANK('P-values'!AK42))), Coefficients!AK42,"")</f>
        <v/>
      </c>
    </row>
    <row r="43" spans="1:37">
      <c r="A43" s="3" t="str">
        <f>Coefficients!A43</f>
        <v>M: Riboflavin</v>
      </c>
      <c r="B43" s="3" t="str">
        <f>Coefficients!B43</f>
        <v>Cofactors/vitamins</v>
      </c>
      <c r="C43" s="3">
        <f>Coefficients!C43</f>
        <v>14</v>
      </c>
      <c r="D43" s="3">
        <f>Coefficients!D43</f>
        <v>9512</v>
      </c>
      <c r="E43" s="3">
        <f>Coefficients!E43</f>
        <v>2.0023563345498832E-51</v>
      </c>
      <c r="F43" s="3">
        <f>Coefficients!F43</f>
        <v>3.2633730324401311E-2</v>
      </c>
      <c r="G43" s="3">
        <f>Coefficients!G43</f>
        <v>-0.59561898117772538</v>
      </c>
      <c r="H43" s="3">
        <f>Coefficients!H43</f>
        <v>4.6643667395061553E-2</v>
      </c>
      <c r="I43" s="3">
        <f>Coefficients!I43</f>
        <v>4.8914496660876241E-37</v>
      </c>
      <c r="J43" s="4">
        <f>IF(AND('P-values'!J43&lt;0.05,NOT(ISBLANK('P-values'!J43))), Coefficients!J43,"")</f>
        <v>6.2318087863644428E-2</v>
      </c>
      <c r="K43" s="4" t="str">
        <f>IF(AND('P-values'!K43&lt;0.05,NOT(ISBLANK('P-values'!K43))), Coefficients!K43,"")</f>
        <v/>
      </c>
      <c r="L43" s="4" t="str">
        <f>IF(AND('P-values'!L43&lt;0.05,NOT(ISBLANK('P-values'!L43))), Coefficients!L43,"")</f>
        <v/>
      </c>
      <c r="M43" s="4">
        <f>IF(AND('P-values'!M43&lt;0.05,NOT(ISBLANK('P-values'!M43))), Coefficients!M43,"")</f>
        <v>-8.4248783840270458E-2</v>
      </c>
      <c r="N43" s="4" t="str">
        <f>IF(AND('P-values'!N43&lt;0.05,NOT(ISBLANK('P-values'!N43))), Coefficients!N43,"")</f>
        <v/>
      </c>
      <c r="O43" s="4">
        <f>IF(AND('P-values'!O43&lt;0.05,NOT(ISBLANK('P-values'!O43))), Coefficients!O43,"")</f>
        <v>0.29635849808388187</v>
      </c>
      <c r="P43" s="4">
        <f>IF(AND('P-values'!P43&lt;0.05,NOT(ISBLANK('P-values'!P43))), Coefficients!P43,"")</f>
        <v>0.32855275537074791</v>
      </c>
      <c r="Q43" s="4" t="str">
        <f>IF(AND('P-values'!Q43&lt;0.05,NOT(ISBLANK('P-values'!Q43))), Coefficients!Q43,"")</f>
        <v/>
      </c>
      <c r="R43" s="4">
        <f>IF(AND('P-values'!R43&lt;0.05,NOT(ISBLANK('P-values'!R43))), Coefficients!R43,"")</f>
        <v>0.22477266791547365</v>
      </c>
      <c r="S43" s="4" t="str">
        <f>IF(AND('P-values'!S43&lt;0.05,NOT(ISBLANK('P-values'!S43))), Coefficients!S43,"")</f>
        <v/>
      </c>
      <c r="T43" s="4" t="str">
        <f>IF(AND('P-values'!T43&lt;0.05,NOT(ISBLANK('P-values'!T43))), Coefficients!T43,"")</f>
        <v/>
      </c>
      <c r="U43" s="4" t="str">
        <f>IF(AND('P-values'!U43&lt;0.05,NOT(ISBLANK('P-values'!U43))), Coefficients!U43,"")</f>
        <v/>
      </c>
      <c r="V43" s="4">
        <f>IF(AND('P-values'!V43&lt;0.05,NOT(ISBLANK('P-values'!V43))), Coefficients!V43,"")</f>
        <v>-9.2608370859894748E-2</v>
      </c>
      <c r="W43" s="4" t="str">
        <f>IF(AND('P-values'!W43&lt;0.05,NOT(ISBLANK('P-values'!W43))), Coefficients!W43,"")</f>
        <v/>
      </c>
      <c r="X43" s="4" t="str">
        <f>IF(AND('P-values'!X43&lt;0.05,NOT(ISBLANK('P-values'!X43))), Coefficients!X43,"")</f>
        <v/>
      </c>
      <c r="Y43" s="4">
        <f>IF(AND('P-values'!Y43&lt;0.05,NOT(ISBLANK('P-values'!Y43))), Coefficients!Y43,"")</f>
        <v>-7.748131738196859E-2</v>
      </c>
      <c r="Z43" s="4" t="str">
        <f>IF(AND('P-values'!Z43&lt;0.05,NOT(ISBLANK('P-values'!Z43))), Coefficients!Z43,"")</f>
        <v/>
      </c>
      <c r="AA43" s="4">
        <f>IF(AND('P-values'!AA43&lt;0.05,NOT(ISBLANK('P-values'!AA43))), Coefficients!AA43,"")</f>
        <v>-0.22569705788761754</v>
      </c>
      <c r="AB43" s="4">
        <f>IF(AND('P-values'!AB43&lt;0.05,NOT(ISBLANK('P-values'!AB43))), Coefficients!AB43,"")</f>
        <v>0.25029192909027759</v>
      </c>
      <c r="AC43" s="4" t="str">
        <f>IF(AND('P-values'!AC43&lt;0.05,NOT(ISBLANK('P-values'!AC43))), Coefficients!AC43,"")</f>
        <v/>
      </c>
      <c r="AD43" s="4">
        <f>IF(AND('P-values'!AD43&lt;0.05,NOT(ISBLANK('P-values'!AD43))), Coefficients!AD43,"")</f>
        <v>-0.59699660682182887</v>
      </c>
      <c r="AE43" s="4">
        <f>IF(AND('P-values'!AE43&lt;0.05,NOT(ISBLANK('P-values'!AE43))), Coefficients!AE43,"")</f>
        <v>-0.15297883741574286</v>
      </c>
      <c r="AF43" s="4">
        <f>IF(AND('P-values'!AF43&lt;0.05,NOT(ISBLANK('P-values'!AF43))), Coefficients!AF43,"")</f>
        <v>-0.29096077681044186</v>
      </c>
      <c r="AG43" s="4">
        <f>IF(AND('P-values'!AG43&lt;0.05,NOT(ISBLANK('P-values'!AG43))), Coefficients!AG43,"")</f>
        <v>-0.18195160763483942</v>
      </c>
      <c r="AH43" s="4" t="str">
        <f>IF(AND('P-values'!AH43&lt;0.05,NOT(ISBLANK('P-values'!AH43))), Coefficients!AH43,"")</f>
        <v/>
      </c>
      <c r="AI43" s="4">
        <f>IF(AND('P-values'!AI43&lt;0.05,NOT(ISBLANK('P-values'!AI43))), Coefficients!AI43,"")</f>
        <v>-0.20855810380604903</v>
      </c>
      <c r="AJ43" s="4" t="str">
        <f>IF(AND('P-values'!AJ43&lt;0.05,NOT(ISBLANK('P-values'!AJ43))), Coefficients!AJ43,"")</f>
        <v/>
      </c>
      <c r="AK43" s="4" t="str">
        <f>IF(AND('P-values'!AK43&lt;0.05,NOT(ISBLANK('P-values'!AK43))), Coefficients!AK43,"")</f>
        <v/>
      </c>
    </row>
    <row r="44" spans="1:37">
      <c r="A44" s="3" t="str">
        <f>Coefficients!A44</f>
        <v>M: Thiamine</v>
      </c>
      <c r="B44" s="3" t="str">
        <f>Coefficients!B44</f>
        <v>Cofactors/vitamins</v>
      </c>
      <c r="C44" s="3">
        <f>Coefficients!C44</f>
        <v>11</v>
      </c>
      <c r="D44" s="3">
        <f>Coefficients!D44</f>
        <v>6621</v>
      </c>
      <c r="E44" s="3">
        <f>Coefficients!E44</f>
        <v>8.7363697074057273E-151</v>
      </c>
      <c r="F44" s="3">
        <f>Coefficients!F44</f>
        <v>0.11286727725470458</v>
      </c>
      <c r="G44" s="3">
        <f>Coefficients!G44</f>
        <v>-0.69553524575860293</v>
      </c>
      <c r="H44" s="3">
        <f>Coefficients!H44</f>
        <v>6.6715370291221168E-2</v>
      </c>
      <c r="I44" s="3">
        <f>Coefficients!I44</f>
        <v>2.9810500017907494E-25</v>
      </c>
      <c r="J44" s="4" t="str">
        <f>IF(AND('P-values'!J44&lt;0.05,NOT(ISBLANK('P-values'!J44))), Coefficients!J44,"")</f>
        <v/>
      </c>
      <c r="K44" s="4" t="str">
        <f>IF(AND('P-values'!K44&lt;0.05,NOT(ISBLANK('P-values'!K44))), Coefficients!K44,"")</f>
        <v/>
      </c>
      <c r="L44" s="4" t="str">
        <f>IF(AND('P-values'!L44&lt;0.05,NOT(ISBLANK('P-values'!L44))), Coefficients!L44,"")</f>
        <v/>
      </c>
      <c r="M44" s="4" t="str">
        <f>IF(AND('P-values'!M44&lt;0.05,NOT(ISBLANK('P-values'!M44))), Coefficients!M44,"")</f>
        <v/>
      </c>
      <c r="N44" s="4" t="str">
        <f>IF(AND('P-values'!N44&lt;0.05,NOT(ISBLANK('P-values'!N44))), Coefficients!N44,"")</f>
        <v/>
      </c>
      <c r="O44" s="4" t="str">
        <f>IF(AND('P-values'!O44&lt;0.05,NOT(ISBLANK('P-values'!O44))), Coefficients!O44,"")</f>
        <v/>
      </c>
      <c r="P44" s="4" t="str">
        <f>IF(AND('P-values'!P44&lt;0.05,NOT(ISBLANK('P-values'!P44))), Coefficients!P44,"")</f>
        <v/>
      </c>
      <c r="Q44" s="4" t="str">
        <f>IF(AND('P-values'!Q44&lt;0.05,NOT(ISBLANK('P-values'!Q44))), Coefficients!Q44,"")</f>
        <v/>
      </c>
      <c r="R44" s="4">
        <f>IF(AND('P-values'!R44&lt;0.05,NOT(ISBLANK('P-values'!R44))), Coefficients!R44,"")</f>
        <v>-0.38933284641902499</v>
      </c>
      <c r="S44" s="4">
        <f>IF(AND('P-values'!S44&lt;0.05,NOT(ISBLANK('P-values'!S44))), Coefficients!S44,"")</f>
        <v>-0.28977582580203221</v>
      </c>
      <c r="T44" s="4" t="str">
        <f>IF(AND('P-values'!T44&lt;0.05,NOT(ISBLANK('P-values'!T44))), Coefficients!T44,"")</f>
        <v/>
      </c>
      <c r="U44" s="4" t="str">
        <f>IF(AND('P-values'!U44&lt;0.05,NOT(ISBLANK('P-values'!U44))), Coefficients!U44,"")</f>
        <v/>
      </c>
      <c r="V44" s="4" t="str">
        <f>IF(AND('P-values'!V44&lt;0.05,NOT(ISBLANK('P-values'!V44))), Coefficients!V44,"")</f>
        <v/>
      </c>
      <c r="W44" s="4" t="str">
        <f>IF(AND('P-values'!W44&lt;0.05,NOT(ISBLANK('P-values'!W44))), Coefficients!W44,"")</f>
        <v/>
      </c>
      <c r="X44" s="4" t="str">
        <f>IF(AND('P-values'!X44&lt;0.05,NOT(ISBLANK('P-values'!X44))), Coefficients!X44,"")</f>
        <v/>
      </c>
      <c r="Y44" s="4">
        <f>IF(AND('P-values'!Y44&lt;0.05,NOT(ISBLANK('P-values'!Y44))), Coefficients!Y44,"")</f>
        <v>-9.5080739439911174E-2</v>
      </c>
      <c r="Z44" s="4">
        <f>IF(AND('P-values'!Z44&lt;0.05,NOT(ISBLANK('P-values'!Z44))), Coefficients!Z44,"")</f>
        <v>-0.41084316644285596</v>
      </c>
      <c r="AA44" s="4">
        <f>IF(AND('P-values'!AA44&lt;0.05,NOT(ISBLANK('P-values'!AA44))), Coefficients!AA44,"")</f>
        <v>-0.76823469864479987</v>
      </c>
      <c r="AB44" s="4">
        <f>IF(AND('P-values'!AB44&lt;0.05,NOT(ISBLANK('P-values'!AB44))), Coefficients!AB44,"")</f>
        <v>-0.8418679392793782</v>
      </c>
      <c r="AC44" s="4">
        <f>IF(AND('P-values'!AC44&lt;0.05,NOT(ISBLANK('P-values'!AC44))), Coefficients!AC44,"")</f>
        <v>-0.27215869946056709</v>
      </c>
      <c r="AD44" s="4" t="str">
        <f>IF(AND('P-values'!AD44&lt;0.05,NOT(ISBLANK('P-values'!AD44))), Coefficients!AD44,"")</f>
        <v/>
      </c>
      <c r="AE44" s="4">
        <f>IF(AND('P-values'!AE44&lt;0.05,NOT(ISBLANK('P-values'!AE44))), Coefficients!AE44,"")</f>
        <v>-0.28596628609403008</v>
      </c>
      <c r="AF44" s="4">
        <f>IF(AND('P-values'!AF44&lt;0.05,NOT(ISBLANK('P-values'!AF44))), Coefficients!AF44,"")</f>
        <v>-1.0508631165008719</v>
      </c>
      <c r="AG44" s="4">
        <f>IF(AND('P-values'!AG44&lt;0.05,NOT(ISBLANK('P-values'!AG44))), Coefficients!AG44,"")</f>
        <v>-0.68284785644678392</v>
      </c>
      <c r="AH44" s="4">
        <f>IF(AND('P-values'!AH44&lt;0.05,NOT(ISBLANK('P-values'!AH44))), Coefficients!AH44,"")</f>
        <v>0.40124599713771197</v>
      </c>
      <c r="AI44" s="4">
        <f>IF(AND('P-values'!AI44&lt;0.05,NOT(ISBLANK('P-values'!AI44))), Coefficients!AI44,"")</f>
        <v>-0.39315427881733095</v>
      </c>
      <c r="AJ44" s="4">
        <f>IF(AND('P-values'!AJ44&lt;0.05,NOT(ISBLANK('P-values'!AJ44))), Coefficients!AJ44,"")</f>
        <v>-0.87199166664376582</v>
      </c>
      <c r="AK44" s="4" t="str">
        <f>IF(AND('P-values'!AK44&lt;0.05,NOT(ISBLANK('P-values'!AK44))), Coefficients!AK44,"")</f>
        <v/>
      </c>
    </row>
    <row r="45" spans="1:37">
      <c r="A45" s="3" t="str">
        <f>Coefficients!A45</f>
        <v>S: Ubiquinone/terpenoid-quinone</v>
      </c>
      <c r="B45" s="3" t="str">
        <f>Coefficients!B45</f>
        <v>Cofactors/vitamins</v>
      </c>
      <c r="C45" s="3">
        <f>Coefficients!C45</f>
        <v>19</v>
      </c>
      <c r="D45" s="3">
        <f>Coefficients!D45</f>
        <v>7512</v>
      </c>
      <c r="E45" s="3">
        <f>Coefficients!E45</f>
        <v>0</v>
      </c>
      <c r="F45" s="3">
        <f>Coefficients!F45</f>
        <v>0.35234895023000401</v>
      </c>
      <c r="G45" s="3">
        <f>Coefficients!G45</f>
        <v>-9.1118904598216324E-2</v>
      </c>
      <c r="H45" s="3">
        <f>Coefficients!H45</f>
        <v>4.4580899105847269E-2</v>
      </c>
      <c r="I45" s="3">
        <f>Coefficients!I45</f>
        <v>4.0998352946995081E-2</v>
      </c>
      <c r="J45" s="4">
        <f>IF(AND('P-values'!J45&lt;0.05,NOT(ISBLANK('P-values'!J45))), Coefficients!J45,"")</f>
        <v>0.11815721664235442</v>
      </c>
      <c r="K45" s="4">
        <f>IF(AND('P-values'!K45&lt;0.05,NOT(ISBLANK('P-values'!K45))), Coefficients!K45,"")</f>
        <v>9.2438649698137906E-2</v>
      </c>
      <c r="L45" s="4" t="str">
        <f>IF(AND('P-values'!L45&lt;0.05,NOT(ISBLANK('P-values'!L45))), Coefficients!L45,"")</f>
        <v/>
      </c>
      <c r="M45" s="4">
        <f>IF(AND('P-values'!M45&lt;0.05,NOT(ISBLANK('P-values'!M45))), Coefficients!M45,"")</f>
        <v>5.3879487065949208E-2</v>
      </c>
      <c r="N45" s="4">
        <f>IF(AND('P-values'!N45&lt;0.05,NOT(ISBLANK('P-values'!N45))), Coefficients!N45,"")</f>
        <v>-6.8117564268737565E-2</v>
      </c>
      <c r="O45" s="4">
        <f>IF(AND('P-values'!O45&lt;0.05,NOT(ISBLANK('P-values'!O45))), Coefficients!O45,"")</f>
        <v>-0.24392600335088066</v>
      </c>
      <c r="P45" s="4" t="str">
        <f>IF(AND('P-values'!P45&lt;0.05,NOT(ISBLANK('P-values'!P45))), Coefficients!P45,"")</f>
        <v/>
      </c>
      <c r="Q45" s="4" t="str">
        <f>IF(AND('P-values'!Q45&lt;0.05,NOT(ISBLANK('P-values'!Q45))), Coefficients!Q45,"")</f>
        <v/>
      </c>
      <c r="R45" s="4">
        <f>IF(AND('P-values'!R45&lt;0.05,NOT(ISBLANK('P-values'!R45))), Coefficients!R45,"")</f>
        <v>-0.8056444315585084</v>
      </c>
      <c r="S45" s="4">
        <f>IF(AND('P-values'!S45&lt;0.05,NOT(ISBLANK('P-values'!S45))), Coefficients!S45,"")</f>
        <v>-0.35457918737777988</v>
      </c>
      <c r="T45" s="4">
        <f>IF(AND('P-values'!T45&lt;0.05,NOT(ISBLANK('P-values'!T45))), Coefficients!T45,"")</f>
        <v>-8.1437097552557902E-2</v>
      </c>
      <c r="U45" s="4" t="str">
        <f>IF(AND('P-values'!U45&lt;0.05,NOT(ISBLANK('P-values'!U45))), Coefficients!U45,"")</f>
        <v/>
      </c>
      <c r="V45" s="4">
        <f>IF(AND('P-values'!V45&lt;0.05,NOT(ISBLANK('P-values'!V45))), Coefficients!V45,"")</f>
        <v>-0.28882173668484301</v>
      </c>
      <c r="W45" s="4" t="str">
        <f>IF(AND('P-values'!W45&lt;0.05,NOT(ISBLANK('P-values'!W45))), Coefficients!W45,"")</f>
        <v/>
      </c>
      <c r="X45" s="4" t="str">
        <f>IF(AND('P-values'!X45&lt;0.05,NOT(ISBLANK('P-values'!X45))), Coefficients!X45,"")</f>
        <v/>
      </c>
      <c r="Y45" s="4" t="str">
        <f>IF(AND('P-values'!Y45&lt;0.05,NOT(ISBLANK('P-values'!Y45))), Coefficients!Y45,"")</f>
        <v/>
      </c>
      <c r="Z45" s="4" t="str">
        <f>IF(AND('P-values'!Z45&lt;0.05,NOT(ISBLANK('P-values'!Z45))), Coefficients!Z45,"")</f>
        <v/>
      </c>
      <c r="AA45" s="4">
        <f>IF(AND('P-values'!AA45&lt;0.05,NOT(ISBLANK('P-values'!AA45))), Coefficients!AA45,"")</f>
        <v>-1.0151576185678945</v>
      </c>
      <c r="AB45" s="4">
        <f>IF(AND('P-values'!AB45&lt;0.05,NOT(ISBLANK('P-values'!AB45))), Coefficients!AB45,"")</f>
        <v>0.46716417573926561</v>
      </c>
      <c r="AC45" s="4" t="str">
        <f>IF(AND('P-values'!AC45&lt;0.05,NOT(ISBLANK('P-values'!AC45))), Coefficients!AC45,"")</f>
        <v/>
      </c>
      <c r="AD45" s="4">
        <f>IF(AND('P-values'!AD45&lt;0.05,NOT(ISBLANK('P-values'!AD45))), Coefficients!AD45,"")</f>
        <v>-2.2598394364722658</v>
      </c>
      <c r="AE45" s="4">
        <f>IF(AND('P-values'!AE45&lt;0.05,NOT(ISBLANK('P-values'!AE45))), Coefficients!AE45,"")</f>
        <v>-0.26121830351972963</v>
      </c>
      <c r="AF45" s="4">
        <f>IF(AND('P-values'!AF45&lt;0.05,NOT(ISBLANK('P-values'!AF45))), Coefficients!AF45,"")</f>
        <v>-0.91015589328296864</v>
      </c>
      <c r="AG45" s="4" t="str">
        <f>IF(AND('P-values'!AG45&lt;0.05,NOT(ISBLANK('P-values'!AG45))), Coefficients!AG45,"")</f>
        <v/>
      </c>
      <c r="AH45" s="4">
        <f>IF(AND('P-values'!AH45&lt;0.05,NOT(ISBLANK('P-values'!AH45))), Coefficients!AH45,"")</f>
        <v>0.60832994755099667</v>
      </c>
      <c r="AI45" s="4">
        <f>IF(AND('P-values'!AI45&lt;0.05,NOT(ISBLANK('P-values'!AI45))), Coefficients!AI45,"")</f>
        <v>-0.33684012249578754</v>
      </c>
      <c r="AJ45" s="4" t="str">
        <f>IF(AND('P-values'!AJ45&lt;0.05,NOT(ISBLANK('P-values'!AJ45))), Coefficients!AJ45,"")</f>
        <v/>
      </c>
      <c r="AK45" s="4" t="str">
        <f>IF(AND('P-values'!AK45&lt;0.05,NOT(ISBLANK('P-values'!AK45))), Coefficients!AK45,"")</f>
        <v/>
      </c>
    </row>
    <row r="46" spans="1:37">
      <c r="A46" s="3" t="str">
        <f>Coefficients!A46</f>
        <v>M: Vitamin B6</v>
      </c>
      <c r="B46" s="3" t="str">
        <f>Coefficients!B46</f>
        <v>Cofactors/vitamins</v>
      </c>
      <c r="C46" s="3">
        <f>Coefficients!C46</f>
        <v>23</v>
      </c>
      <c r="D46" s="3">
        <f>Coefficients!D46</f>
        <v>6691</v>
      </c>
      <c r="E46" s="3">
        <f>Coefficients!E46</f>
        <v>1.5774221278732548E-204</v>
      </c>
      <c r="F46" s="3">
        <f>Coefficients!F46</f>
        <v>0.14539898533518436</v>
      </c>
      <c r="G46" s="3">
        <f>Coefficients!G46</f>
        <v>-0.76256250374238377</v>
      </c>
      <c r="H46" s="3">
        <f>Coefficients!H46</f>
        <v>6.1986496688940726E-2</v>
      </c>
      <c r="I46" s="3">
        <f>Coefficients!I46</f>
        <v>2.0817633398016109E-34</v>
      </c>
      <c r="J46" s="4">
        <f>IF(AND('P-values'!J46&lt;0.05,NOT(ISBLANK('P-values'!J46))), Coefficients!J46,"")</f>
        <v>0.13919811961203768</v>
      </c>
      <c r="K46" s="4" t="str">
        <f>IF(AND('P-values'!K46&lt;0.05,NOT(ISBLANK('P-values'!K46))), Coefficients!K46,"")</f>
        <v/>
      </c>
      <c r="L46" s="4">
        <f>IF(AND('P-values'!L46&lt;0.05,NOT(ISBLANK('P-values'!L46))), Coefficients!L46,"")</f>
        <v>-0.22478636734046181</v>
      </c>
      <c r="M46" s="4" t="str">
        <f>IF(AND('P-values'!M46&lt;0.05,NOT(ISBLANK('P-values'!M46))), Coefficients!M46,"")</f>
        <v/>
      </c>
      <c r="N46" s="4" t="str">
        <f>IF(AND('P-values'!N46&lt;0.05,NOT(ISBLANK('P-values'!N46))), Coefficients!N46,"")</f>
        <v/>
      </c>
      <c r="O46" s="4">
        <f>IF(AND('P-values'!O46&lt;0.05,NOT(ISBLANK('P-values'!O46))), Coefficients!O46,"")</f>
        <v>0.39395635512262328</v>
      </c>
      <c r="P46" s="4" t="str">
        <f>IF(AND('P-values'!P46&lt;0.05,NOT(ISBLANK('P-values'!P46))), Coefficients!P46,"")</f>
        <v/>
      </c>
      <c r="Q46" s="4">
        <f>IF(AND('P-values'!Q46&lt;0.05,NOT(ISBLANK('P-values'!Q46))), Coefficients!Q46,"")</f>
        <v>0.35308042908178089</v>
      </c>
      <c r="R46" s="4">
        <f>IF(AND('P-values'!R46&lt;0.05,NOT(ISBLANK('P-values'!R46))), Coefficients!R46,"")</f>
        <v>-0.77770332971311262</v>
      </c>
      <c r="S46" s="4">
        <f>IF(AND('P-values'!S46&lt;0.05,NOT(ISBLANK('P-values'!S46))), Coefficients!S46,"")</f>
        <v>-0.25454721061119517</v>
      </c>
      <c r="T46" s="4" t="str">
        <f>IF(AND('P-values'!T46&lt;0.05,NOT(ISBLANK('P-values'!T46))), Coefficients!T46,"")</f>
        <v/>
      </c>
      <c r="U46" s="4">
        <f>IF(AND('P-values'!U46&lt;0.05,NOT(ISBLANK('P-values'!U46))), Coefficients!U46,"")</f>
        <v>-0.10942937589718074</v>
      </c>
      <c r="V46" s="4">
        <f>IF(AND('P-values'!V46&lt;0.05,NOT(ISBLANK('P-values'!V46))), Coefficients!V46,"")</f>
        <v>-0.21568921715168798</v>
      </c>
      <c r="W46" s="4" t="str">
        <f>IF(AND('P-values'!W46&lt;0.05,NOT(ISBLANK('P-values'!W46))), Coefficients!W46,"")</f>
        <v/>
      </c>
      <c r="X46" s="4" t="str">
        <f>IF(AND('P-values'!X46&lt;0.05,NOT(ISBLANK('P-values'!X46))), Coefficients!X46,"")</f>
        <v/>
      </c>
      <c r="Y46" s="4" t="str">
        <f>IF(AND('P-values'!Y46&lt;0.05,NOT(ISBLANK('P-values'!Y46))), Coefficients!Y46,"")</f>
        <v/>
      </c>
      <c r="Z46" s="4">
        <f>IF(AND('P-values'!Z46&lt;0.05,NOT(ISBLANK('P-values'!Z46))), Coefficients!Z46,"")</f>
        <v>-0.18736605467010486</v>
      </c>
      <c r="AA46" s="4">
        <f>IF(AND('P-values'!AA46&lt;0.05,NOT(ISBLANK('P-values'!AA46))), Coefficients!AA46,"")</f>
        <v>-0.60924358189629402</v>
      </c>
      <c r="AB46" s="4">
        <f>IF(AND('P-values'!AB46&lt;0.05,NOT(ISBLANK('P-values'!AB46))), Coefficients!AB46,"")</f>
        <v>-0.86839022415972988</v>
      </c>
      <c r="AC46" s="4">
        <f>IF(AND('P-values'!AC46&lt;0.05,NOT(ISBLANK('P-values'!AC46))), Coefficients!AC46,"")</f>
        <v>-0.61192268389186744</v>
      </c>
      <c r="AD46" s="4" t="str">
        <f>IF(AND('P-values'!AD46&lt;0.05,NOT(ISBLANK('P-values'!AD46))), Coefficients!AD46,"")</f>
        <v/>
      </c>
      <c r="AE46" s="4">
        <f>IF(AND('P-values'!AE46&lt;0.05,NOT(ISBLANK('P-values'!AE46))), Coefficients!AE46,"")</f>
        <v>0.16397400414849014</v>
      </c>
      <c r="AF46" s="4" t="str">
        <f>IF(AND('P-values'!AF46&lt;0.05,NOT(ISBLANK('P-values'!AF46))), Coefficients!AF46,"")</f>
        <v/>
      </c>
      <c r="AG46" s="4" t="str">
        <f>IF(AND('P-values'!AG46&lt;0.05,NOT(ISBLANK('P-values'!AG46))), Coefficients!AG46,"")</f>
        <v/>
      </c>
      <c r="AH46" s="4">
        <f>IF(AND('P-values'!AH46&lt;0.05,NOT(ISBLANK('P-values'!AH46))), Coefficients!AH46,"")</f>
        <v>0.8806661869827842</v>
      </c>
      <c r="AI46" s="4" t="str">
        <f>IF(AND('P-values'!AI46&lt;0.05,NOT(ISBLANK('P-values'!AI46))), Coefficients!AI46,"")</f>
        <v/>
      </c>
      <c r="AJ46" s="4">
        <f>IF(AND('P-values'!AJ46&lt;0.05,NOT(ISBLANK('P-values'!AJ46))), Coefficients!AJ46,"")</f>
        <v>-0.41391979661481715</v>
      </c>
      <c r="AK46" s="4" t="str">
        <f>IF(AND('P-values'!AK46&lt;0.05,NOT(ISBLANK('P-values'!AK46))), Coefficients!AK46,"")</f>
        <v/>
      </c>
    </row>
    <row r="47" spans="1:37">
      <c r="A47" s="3" t="str">
        <f>Coefficients!A47</f>
        <v>B: Unsaturated fatty acids</v>
      </c>
      <c r="B47" s="3" t="str">
        <f>Coefficients!B47</f>
        <v>Lipids</v>
      </c>
      <c r="C47" s="3">
        <f>Coefficients!C47</f>
        <v>1</v>
      </c>
      <c r="D47" s="3">
        <f>Coefficients!D47</f>
        <v>0</v>
      </c>
      <c r="E47" s="3">
        <f>Coefficients!E47</f>
        <v>0</v>
      </c>
      <c r="F47" s="3">
        <f>Coefficients!F47</f>
        <v>0</v>
      </c>
      <c r="G47" s="3">
        <f>Coefficients!G47</f>
        <v>0</v>
      </c>
      <c r="H47" s="3">
        <f>Coefficients!H47</f>
        <v>0</v>
      </c>
      <c r="I47" s="3">
        <f>Coefficients!I47</f>
        <v>0</v>
      </c>
      <c r="J47" s="4" t="str">
        <f>IF(AND('P-values'!J47&lt;0.05,NOT(ISBLANK('P-values'!J47))), Coefficients!J47,"")</f>
        <v/>
      </c>
      <c r="K47" s="4" t="str">
        <f>IF(AND('P-values'!K47&lt;0.05,NOT(ISBLANK('P-values'!K47))), Coefficients!K47,"")</f>
        <v/>
      </c>
      <c r="L47" s="4" t="str">
        <f>IF(AND('P-values'!L47&lt;0.05,NOT(ISBLANK('P-values'!L47))), Coefficients!L47,"")</f>
        <v/>
      </c>
      <c r="M47" s="4" t="str">
        <f>IF(AND('P-values'!M47&lt;0.05,NOT(ISBLANK('P-values'!M47))), Coefficients!M47,"")</f>
        <v/>
      </c>
      <c r="N47" s="4" t="str">
        <f>IF(AND('P-values'!N47&lt;0.05,NOT(ISBLANK('P-values'!N47))), Coefficients!N47,"")</f>
        <v/>
      </c>
      <c r="O47" s="4" t="str">
        <f>IF(AND('P-values'!O47&lt;0.05,NOT(ISBLANK('P-values'!O47))), Coefficients!O47,"")</f>
        <v/>
      </c>
      <c r="P47" s="4" t="str">
        <f>IF(AND('P-values'!P47&lt;0.05,NOT(ISBLANK('P-values'!P47))), Coefficients!P47,"")</f>
        <v/>
      </c>
      <c r="Q47" s="4" t="str">
        <f>IF(AND('P-values'!Q47&lt;0.05,NOT(ISBLANK('P-values'!Q47))), Coefficients!Q47,"")</f>
        <v/>
      </c>
      <c r="R47" s="4" t="str">
        <f>IF(AND('P-values'!R47&lt;0.05,NOT(ISBLANK('P-values'!R47))), Coefficients!R47,"")</f>
        <v/>
      </c>
      <c r="S47" s="4" t="str">
        <f>IF(AND('P-values'!S47&lt;0.05,NOT(ISBLANK('P-values'!S47))), Coefficients!S47,"")</f>
        <v/>
      </c>
      <c r="T47" s="4" t="str">
        <f>IF(AND('P-values'!T47&lt;0.05,NOT(ISBLANK('P-values'!T47))), Coefficients!T47,"")</f>
        <v/>
      </c>
      <c r="U47" s="4" t="str">
        <f>IF(AND('P-values'!U47&lt;0.05,NOT(ISBLANK('P-values'!U47))), Coefficients!U47,"")</f>
        <v/>
      </c>
      <c r="V47" s="4" t="str">
        <f>IF(AND('P-values'!V47&lt;0.05,NOT(ISBLANK('P-values'!V47))), Coefficients!V47,"")</f>
        <v/>
      </c>
      <c r="W47" s="4" t="str">
        <f>IF(AND('P-values'!W47&lt;0.05,NOT(ISBLANK('P-values'!W47))), Coefficients!W47,"")</f>
        <v/>
      </c>
      <c r="X47" s="4" t="str">
        <f>IF(AND('P-values'!X47&lt;0.05,NOT(ISBLANK('P-values'!X47))), Coefficients!X47,"")</f>
        <v/>
      </c>
      <c r="Y47" s="4" t="str">
        <f>IF(AND('P-values'!Y47&lt;0.05,NOT(ISBLANK('P-values'!Y47))), Coefficients!Y47,"")</f>
        <v/>
      </c>
      <c r="Z47" s="4" t="str">
        <f>IF(AND('P-values'!Z47&lt;0.05,NOT(ISBLANK('P-values'!Z47))), Coefficients!Z47,"")</f>
        <v/>
      </c>
      <c r="AA47" s="4" t="str">
        <f>IF(AND('P-values'!AA47&lt;0.05,NOT(ISBLANK('P-values'!AA47))), Coefficients!AA47,"")</f>
        <v/>
      </c>
      <c r="AB47" s="4" t="str">
        <f>IF(AND('P-values'!AB47&lt;0.05,NOT(ISBLANK('P-values'!AB47))), Coefficients!AB47,"")</f>
        <v/>
      </c>
      <c r="AC47" s="4" t="str">
        <f>IF(AND('P-values'!AC47&lt;0.05,NOT(ISBLANK('P-values'!AC47))), Coefficients!AC47,"")</f>
        <v/>
      </c>
      <c r="AD47" s="4" t="str">
        <f>IF(AND('P-values'!AD47&lt;0.05,NOT(ISBLANK('P-values'!AD47))), Coefficients!AD47,"")</f>
        <v/>
      </c>
      <c r="AE47" s="4" t="str">
        <f>IF(AND('P-values'!AE47&lt;0.05,NOT(ISBLANK('P-values'!AE47))), Coefficients!AE47,"")</f>
        <v/>
      </c>
      <c r="AF47" s="4" t="str">
        <f>IF(AND('P-values'!AF47&lt;0.05,NOT(ISBLANK('P-values'!AF47))), Coefficients!AF47,"")</f>
        <v/>
      </c>
      <c r="AG47" s="4" t="str">
        <f>IF(AND('P-values'!AG47&lt;0.05,NOT(ISBLANK('P-values'!AG47))), Coefficients!AG47,"")</f>
        <v/>
      </c>
      <c r="AH47" s="4" t="str">
        <f>IF(AND('P-values'!AH47&lt;0.05,NOT(ISBLANK('P-values'!AH47))), Coefficients!AH47,"")</f>
        <v/>
      </c>
      <c r="AI47" s="4" t="str">
        <f>IF(AND('P-values'!AI47&lt;0.05,NOT(ISBLANK('P-values'!AI47))), Coefficients!AI47,"")</f>
        <v/>
      </c>
      <c r="AJ47" s="4" t="str">
        <f>IF(AND('P-values'!AJ47&lt;0.05,NOT(ISBLANK('P-values'!AJ47))), Coefficients!AJ47,"")</f>
        <v/>
      </c>
      <c r="AK47" s="4" t="str">
        <f>IF(AND('P-values'!AK47&lt;0.05,NOT(ISBLANK('P-values'!AK47))), Coefficients!AK47,"")</f>
        <v/>
      </c>
    </row>
    <row r="48" spans="1:37">
      <c r="A48" s="3" t="str">
        <f>Coefficients!A48</f>
        <v>M: Ether lipid</v>
      </c>
      <c r="B48" s="3" t="str">
        <f>Coefficients!B48</f>
        <v>Lipids</v>
      </c>
      <c r="C48" s="3">
        <f>Coefficients!C48</f>
        <v>17</v>
      </c>
      <c r="D48" s="3">
        <f>Coefficients!D48</f>
        <v>12</v>
      </c>
      <c r="E48" s="3">
        <f>Coefficients!E48</f>
        <v>0</v>
      </c>
      <c r="F48" s="3">
        <f>Coefficients!F48</f>
        <v>0</v>
      </c>
      <c r="G48" s="3">
        <f>Coefficients!G48</f>
        <v>0</v>
      </c>
      <c r="H48" s="3">
        <f>Coefficients!H48</f>
        <v>0</v>
      </c>
      <c r="I48" s="3">
        <f>Coefficients!I48</f>
        <v>0</v>
      </c>
      <c r="J48" s="4" t="str">
        <f>IF(AND('P-values'!J48&lt;0.05,NOT(ISBLANK('P-values'!J48))), Coefficients!J48,"")</f>
        <v/>
      </c>
      <c r="K48" s="4" t="str">
        <f>IF(AND('P-values'!K48&lt;0.05,NOT(ISBLANK('P-values'!K48))), Coefficients!K48,"")</f>
        <v/>
      </c>
      <c r="L48" s="4" t="str">
        <f>IF(AND('P-values'!L48&lt;0.05,NOT(ISBLANK('P-values'!L48))), Coefficients!L48,"")</f>
        <v/>
      </c>
      <c r="M48" s="4" t="str">
        <f>IF(AND('P-values'!M48&lt;0.05,NOT(ISBLANK('P-values'!M48))), Coefficients!M48,"")</f>
        <v/>
      </c>
      <c r="N48" s="4" t="str">
        <f>IF(AND('P-values'!N48&lt;0.05,NOT(ISBLANK('P-values'!N48))), Coefficients!N48,"")</f>
        <v/>
      </c>
      <c r="O48" s="4" t="str">
        <f>IF(AND('P-values'!O48&lt;0.05,NOT(ISBLANK('P-values'!O48))), Coefficients!O48,"")</f>
        <v/>
      </c>
      <c r="P48" s="4" t="str">
        <f>IF(AND('P-values'!P48&lt;0.05,NOT(ISBLANK('P-values'!P48))), Coefficients!P48,"")</f>
        <v/>
      </c>
      <c r="Q48" s="4" t="str">
        <f>IF(AND('P-values'!Q48&lt;0.05,NOT(ISBLANK('P-values'!Q48))), Coefficients!Q48,"")</f>
        <v/>
      </c>
      <c r="R48" s="4" t="str">
        <f>IF(AND('P-values'!R48&lt;0.05,NOT(ISBLANK('P-values'!R48))), Coefficients!R48,"")</f>
        <v/>
      </c>
      <c r="S48" s="4" t="str">
        <f>IF(AND('P-values'!S48&lt;0.05,NOT(ISBLANK('P-values'!S48))), Coefficients!S48,"")</f>
        <v/>
      </c>
      <c r="T48" s="4" t="str">
        <f>IF(AND('P-values'!T48&lt;0.05,NOT(ISBLANK('P-values'!T48))), Coefficients!T48,"")</f>
        <v/>
      </c>
      <c r="U48" s="4" t="str">
        <f>IF(AND('P-values'!U48&lt;0.05,NOT(ISBLANK('P-values'!U48))), Coefficients!U48,"")</f>
        <v/>
      </c>
      <c r="V48" s="4" t="str">
        <f>IF(AND('P-values'!V48&lt;0.05,NOT(ISBLANK('P-values'!V48))), Coefficients!V48,"")</f>
        <v/>
      </c>
      <c r="W48" s="4" t="str">
        <f>IF(AND('P-values'!W48&lt;0.05,NOT(ISBLANK('P-values'!W48))), Coefficients!W48,"")</f>
        <v/>
      </c>
      <c r="X48" s="4" t="str">
        <f>IF(AND('P-values'!X48&lt;0.05,NOT(ISBLANK('P-values'!X48))), Coefficients!X48,"")</f>
        <v/>
      </c>
      <c r="Y48" s="4" t="str">
        <f>IF(AND('P-values'!Y48&lt;0.05,NOT(ISBLANK('P-values'!Y48))), Coefficients!Y48,"")</f>
        <v/>
      </c>
      <c r="Z48" s="4" t="str">
        <f>IF(AND('P-values'!Z48&lt;0.05,NOT(ISBLANK('P-values'!Z48))), Coefficients!Z48,"")</f>
        <v/>
      </c>
      <c r="AA48" s="4" t="str">
        <f>IF(AND('P-values'!AA48&lt;0.05,NOT(ISBLANK('P-values'!AA48))), Coefficients!AA48,"")</f>
        <v/>
      </c>
      <c r="AB48" s="4" t="str">
        <f>IF(AND('P-values'!AB48&lt;0.05,NOT(ISBLANK('P-values'!AB48))), Coefficients!AB48,"")</f>
        <v/>
      </c>
      <c r="AC48" s="4" t="str">
        <f>IF(AND('P-values'!AC48&lt;0.05,NOT(ISBLANK('P-values'!AC48))), Coefficients!AC48,"")</f>
        <v/>
      </c>
      <c r="AD48" s="4" t="str">
        <f>IF(AND('P-values'!AD48&lt;0.05,NOT(ISBLANK('P-values'!AD48))), Coefficients!AD48,"")</f>
        <v/>
      </c>
      <c r="AE48" s="4" t="str">
        <f>IF(AND('P-values'!AE48&lt;0.05,NOT(ISBLANK('P-values'!AE48))), Coefficients!AE48,"")</f>
        <v/>
      </c>
      <c r="AF48" s="4" t="str">
        <f>IF(AND('P-values'!AF48&lt;0.05,NOT(ISBLANK('P-values'!AF48))), Coefficients!AF48,"")</f>
        <v/>
      </c>
      <c r="AG48" s="4" t="str">
        <f>IF(AND('P-values'!AG48&lt;0.05,NOT(ISBLANK('P-values'!AG48))), Coefficients!AG48,"")</f>
        <v/>
      </c>
      <c r="AH48" s="4" t="str">
        <f>IF(AND('P-values'!AH48&lt;0.05,NOT(ISBLANK('P-values'!AH48))), Coefficients!AH48,"")</f>
        <v/>
      </c>
      <c r="AI48" s="4" t="str">
        <f>IF(AND('P-values'!AI48&lt;0.05,NOT(ISBLANK('P-values'!AI48))), Coefficients!AI48,"")</f>
        <v/>
      </c>
      <c r="AJ48" s="4" t="str">
        <f>IF(AND('P-values'!AJ48&lt;0.05,NOT(ISBLANK('P-values'!AJ48))), Coefficients!AJ48,"")</f>
        <v/>
      </c>
      <c r="AK48" s="4" t="str">
        <f>IF(AND('P-values'!AK48&lt;0.05,NOT(ISBLANK('P-values'!AK48))), Coefficients!AK48,"")</f>
        <v/>
      </c>
    </row>
    <row r="49" spans="1:37">
      <c r="A49" s="3" t="str">
        <f>Coefficients!A49</f>
        <v>S: Fatty acid</v>
      </c>
      <c r="B49" s="3" t="str">
        <f>Coefficients!B49</f>
        <v>Lipids</v>
      </c>
      <c r="C49" s="3">
        <f>Coefficients!C49</f>
        <v>44</v>
      </c>
      <c r="D49" s="3">
        <f>Coefficients!D49</f>
        <v>9252</v>
      </c>
      <c r="E49" s="3">
        <f>Coefficients!E49</f>
        <v>2.0229896050650432E-216</v>
      </c>
      <c r="F49" s="3">
        <f>Coefficients!F49</f>
        <v>0.11236346488257865</v>
      </c>
      <c r="G49" s="3">
        <f>Coefficients!G49</f>
        <v>-1.0035548215039547</v>
      </c>
      <c r="H49" s="3">
        <f>Coefficients!H49</f>
        <v>5.4681699769378554E-2</v>
      </c>
      <c r="I49" s="3">
        <f>Coefficients!I49</f>
        <v>6.4419180180901253E-74</v>
      </c>
      <c r="J49" s="4" t="str">
        <f>IF(AND('P-values'!J49&lt;0.05,NOT(ISBLANK('P-values'!J49))), Coefficients!J49,"")</f>
        <v/>
      </c>
      <c r="K49" s="4" t="str">
        <f>IF(AND('P-values'!K49&lt;0.05,NOT(ISBLANK('P-values'!K49))), Coefficients!K49,"")</f>
        <v/>
      </c>
      <c r="L49" s="4" t="str">
        <f>IF(AND('P-values'!L49&lt;0.05,NOT(ISBLANK('P-values'!L49))), Coefficients!L49,"")</f>
        <v/>
      </c>
      <c r="M49" s="4">
        <f>IF(AND('P-values'!M49&lt;0.05,NOT(ISBLANK('P-values'!M49))), Coefficients!M49,"")</f>
        <v>7.9227510200593487E-2</v>
      </c>
      <c r="N49" s="4" t="str">
        <f>IF(AND('P-values'!N49&lt;0.05,NOT(ISBLANK('P-values'!N49))), Coefficients!N49,"")</f>
        <v/>
      </c>
      <c r="O49" s="4">
        <f>IF(AND('P-values'!O49&lt;0.05,NOT(ISBLANK('P-values'!O49))), Coefficients!O49,"")</f>
        <v>-0.37034593464497767</v>
      </c>
      <c r="P49" s="4">
        <f>IF(AND('P-values'!P49&lt;0.05,NOT(ISBLANK('P-values'!P49))), Coefficients!P49,"")</f>
        <v>-0.38142115041451741</v>
      </c>
      <c r="Q49" s="4" t="str">
        <f>IF(AND('P-values'!Q49&lt;0.05,NOT(ISBLANK('P-values'!Q49))), Coefficients!Q49,"")</f>
        <v/>
      </c>
      <c r="R49" s="4" t="str">
        <f>IF(AND('P-values'!R49&lt;0.05,NOT(ISBLANK('P-values'!R49))), Coefficients!R49,"")</f>
        <v/>
      </c>
      <c r="S49" s="4">
        <f>IF(AND('P-values'!S49&lt;0.05,NOT(ISBLANK('P-values'!S49))), Coefficients!S49,"")</f>
        <v>-0.33121507791181765</v>
      </c>
      <c r="T49" s="4" t="str">
        <f>IF(AND('P-values'!T49&lt;0.05,NOT(ISBLANK('P-values'!T49))), Coefficients!T49,"")</f>
        <v/>
      </c>
      <c r="U49" s="4" t="str">
        <f>IF(AND('P-values'!U49&lt;0.05,NOT(ISBLANK('P-values'!U49))), Coefficients!U49,"")</f>
        <v/>
      </c>
      <c r="V49" s="4">
        <f>IF(AND('P-values'!V49&lt;0.05,NOT(ISBLANK('P-values'!V49))), Coefficients!V49,"")</f>
        <v>-0.31393558214218875</v>
      </c>
      <c r="W49" s="4" t="str">
        <f>IF(AND('P-values'!W49&lt;0.05,NOT(ISBLANK('P-values'!W49))), Coefficients!W49,"")</f>
        <v/>
      </c>
      <c r="X49" s="4" t="str">
        <f>IF(AND('P-values'!X49&lt;0.05,NOT(ISBLANK('P-values'!X49))), Coefficients!X49,"")</f>
        <v/>
      </c>
      <c r="Y49" s="4">
        <f>IF(AND('P-values'!Y49&lt;0.05,NOT(ISBLANK('P-values'!Y49))), Coefficients!Y49,"")</f>
        <v>0.1528331017542135</v>
      </c>
      <c r="Z49" s="4" t="str">
        <f>IF(AND('P-values'!Z49&lt;0.05,NOT(ISBLANK('P-values'!Z49))), Coefficients!Z49,"")</f>
        <v/>
      </c>
      <c r="AA49" s="4" t="str">
        <f>IF(AND('P-values'!AA49&lt;0.05,NOT(ISBLANK('P-values'!AA49))), Coefficients!AA49,"")</f>
        <v/>
      </c>
      <c r="AB49" s="4">
        <f>IF(AND('P-values'!AB49&lt;0.05,NOT(ISBLANK('P-values'!AB49))), Coefficients!AB49,"")</f>
        <v>0.52140923029827402</v>
      </c>
      <c r="AC49" s="4">
        <f>IF(AND('P-values'!AC49&lt;0.05,NOT(ISBLANK('P-values'!AC49))), Coefficients!AC49,"")</f>
        <v>-0.31827563455900032</v>
      </c>
      <c r="AD49" s="4">
        <f>IF(AND('P-values'!AD49&lt;0.05,NOT(ISBLANK('P-values'!AD49))), Coefficients!AD49,"")</f>
        <v>-0.2169255923076526</v>
      </c>
      <c r="AE49" s="4" t="str">
        <f>IF(AND('P-values'!AE49&lt;0.05,NOT(ISBLANK('P-values'!AE49))), Coefficients!AE49,"")</f>
        <v/>
      </c>
      <c r="AF49" s="4">
        <f>IF(AND('P-values'!AF49&lt;0.05,NOT(ISBLANK('P-values'!AF49))), Coefficients!AF49,"")</f>
        <v>-0.19512974792603191</v>
      </c>
      <c r="AG49" s="4">
        <f>IF(AND('P-values'!AG49&lt;0.05,NOT(ISBLANK('P-values'!AG49))), Coefficients!AG49,"")</f>
        <v>-0.46656179033476791</v>
      </c>
      <c r="AH49" s="4">
        <f>IF(AND('P-values'!AH49&lt;0.05,NOT(ISBLANK('P-values'!AH49))), Coefficients!AH49,"")</f>
        <v>-0.75064698676289221</v>
      </c>
      <c r="AI49" s="4">
        <f>IF(AND('P-values'!AI49&lt;0.05,NOT(ISBLANK('P-values'!AI49))), Coefficients!AI49,"")</f>
        <v>-0.18508555596768431</v>
      </c>
      <c r="AJ49" s="4">
        <f>IF(AND('P-values'!AJ49&lt;0.05,NOT(ISBLANK('P-values'!AJ49))), Coefficients!AJ49,"")</f>
        <v>-1.8661926957945885</v>
      </c>
      <c r="AK49" s="4" t="str">
        <f>IF(AND('P-values'!AK49&lt;0.05,NOT(ISBLANK('P-values'!AK49))), Coefficients!AK49,"")</f>
        <v/>
      </c>
    </row>
    <row r="50" spans="1:37">
      <c r="A50" s="3" t="str">
        <f>Coefficients!A50</f>
        <v>D: Fatty acid</v>
      </c>
      <c r="B50" s="3" t="str">
        <f>Coefficients!B50</f>
        <v>Lipids</v>
      </c>
      <c r="C50" s="3">
        <f>Coefficients!C50</f>
        <v>5</v>
      </c>
      <c r="D50" s="3">
        <f>Coefficients!D50</f>
        <v>1</v>
      </c>
      <c r="E50" s="3">
        <f>Coefficients!E50</f>
        <v>0</v>
      </c>
      <c r="F50" s="3">
        <f>Coefficients!F50</f>
        <v>0</v>
      </c>
      <c r="G50" s="3">
        <f>Coefficients!G50</f>
        <v>0</v>
      </c>
      <c r="H50" s="3">
        <f>Coefficients!H50</f>
        <v>0</v>
      </c>
      <c r="I50" s="3">
        <f>Coefficients!I50</f>
        <v>0</v>
      </c>
      <c r="J50" s="4" t="str">
        <f>IF(AND('P-values'!J50&lt;0.05,NOT(ISBLANK('P-values'!J50))), Coefficients!J50,"")</f>
        <v/>
      </c>
      <c r="K50" s="4" t="str">
        <f>IF(AND('P-values'!K50&lt;0.05,NOT(ISBLANK('P-values'!K50))), Coefficients!K50,"")</f>
        <v/>
      </c>
      <c r="L50" s="4" t="str">
        <f>IF(AND('P-values'!L50&lt;0.05,NOT(ISBLANK('P-values'!L50))), Coefficients!L50,"")</f>
        <v/>
      </c>
      <c r="M50" s="4" t="str">
        <f>IF(AND('P-values'!M50&lt;0.05,NOT(ISBLANK('P-values'!M50))), Coefficients!M50,"")</f>
        <v/>
      </c>
      <c r="N50" s="4" t="str">
        <f>IF(AND('P-values'!N50&lt;0.05,NOT(ISBLANK('P-values'!N50))), Coefficients!N50,"")</f>
        <v/>
      </c>
      <c r="O50" s="4" t="str">
        <f>IF(AND('P-values'!O50&lt;0.05,NOT(ISBLANK('P-values'!O50))), Coefficients!O50,"")</f>
        <v/>
      </c>
      <c r="P50" s="4" t="str">
        <f>IF(AND('P-values'!P50&lt;0.05,NOT(ISBLANK('P-values'!P50))), Coefficients!P50,"")</f>
        <v/>
      </c>
      <c r="Q50" s="4" t="str">
        <f>IF(AND('P-values'!Q50&lt;0.05,NOT(ISBLANK('P-values'!Q50))), Coefficients!Q50,"")</f>
        <v/>
      </c>
      <c r="R50" s="4" t="str">
        <f>IF(AND('P-values'!R50&lt;0.05,NOT(ISBLANK('P-values'!R50))), Coefficients!R50,"")</f>
        <v/>
      </c>
      <c r="S50" s="4" t="str">
        <f>IF(AND('P-values'!S50&lt;0.05,NOT(ISBLANK('P-values'!S50))), Coefficients!S50,"")</f>
        <v/>
      </c>
      <c r="T50" s="4" t="str">
        <f>IF(AND('P-values'!T50&lt;0.05,NOT(ISBLANK('P-values'!T50))), Coefficients!T50,"")</f>
        <v/>
      </c>
      <c r="U50" s="4" t="str">
        <f>IF(AND('P-values'!U50&lt;0.05,NOT(ISBLANK('P-values'!U50))), Coefficients!U50,"")</f>
        <v/>
      </c>
      <c r="V50" s="4" t="str">
        <f>IF(AND('P-values'!V50&lt;0.05,NOT(ISBLANK('P-values'!V50))), Coefficients!V50,"")</f>
        <v/>
      </c>
      <c r="W50" s="4" t="str">
        <f>IF(AND('P-values'!W50&lt;0.05,NOT(ISBLANK('P-values'!W50))), Coefficients!W50,"")</f>
        <v/>
      </c>
      <c r="X50" s="4" t="str">
        <f>IF(AND('P-values'!X50&lt;0.05,NOT(ISBLANK('P-values'!X50))), Coefficients!X50,"")</f>
        <v/>
      </c>
      <c r="Y50" s="4" t="str">
        <f>IF(AND('P-values'!Y50&lt;0.05,NOT(ISBLANK('P-values'!Y50))), Coefficients!Y50,"")</f>
        <v/>
      </c>
      <c r="Z50" s="4" t="str">
        <f>IF(AND('P-values'!Z50&lt;0.05,NOT(ISBLANK('P-values'!Z50))), Coefficients!Z50,"")</f>
        <v/>
      </c>
      <c r="AA50" s="4" t="str">
        <f>IF(AND('P-values'!AA50&lt;0.05,NOT(ISBLANK('P-values'!AA50))), Coefficients!AA50,"")</f>
        <v/>
      </c>
      <c r="AB50" s="4" t="str">
        <f>IF(AND('P-values'!AB50&lt;0.05,NOT(ISBLANK('P-values'!AB50))), Coefficients!AB50,"")</f>
        <v/>
      </c>
      <c r="AC50" s="4" t="str">
        <f>IF(AND('P-values'!AC50&lt;0.05,NOT(ISBLANK('P-values'!AC50))), Coefficients!AC50,"")</f>
        <v/>
      </c>
      <c r="AD50" s="4" t="str">
        <f>IF(AND('P-values'!AD50&lt;0.05,NOT(ISBLANK('P-values'!AD50))), Coefficients!AD50,"")</f>
        <v/>
      </c>
      <c r="AE50" s="4" t="str">
        <f>IF(AND('P-values'!AE50&lt;0.05,NOT(ISBLANK('P-values'!AE50))), Coefficients!AE50,"")</f>
        <v/>
      </c>
      <c r="AF50" s="4" t="str">
        <f>IF(AND('P-values'!AF50&lt;0.05,NOT(ISBLANK('P-values'!AF50))), Coefficients!AF50,"")</f>
        <v/>
      </c>
      <c r="AG50" s="4" t="str">
        <f>IF(AND('P-values'!AG50&lt;0.05,NOT(ISBLANK('P-values'!AG50))), Coefficients!AG50,"")</f>
        <v/>
      </c>
      <c r="AH50" s="4" t="str">
        <f>IF(AND('P-values'!AH50&lt;0.05,NOT(ISBLANK('P-values'!AH50))), Coefficients!AH50,"")</f>
        <v/>
      </c>
      <c r="AI50" s="4" t="str">
        <f>IF(AND('P-values'!AI50&lt;0.05,NOT(ISBLANK('P-values'!AI50))), Coefficients!AI50,"")</f>
        <v/>
      </c>
      <c r="AJ50" s="4" t="str">
        <f>IF(AND('P-values'!AJ50&lt;0.05,NOT(ISBLANK('P-values'!AJ50))), Coefficients!AJ50,"")</f>
        <v/>
      </c>
      <c r="AK50" s="4" t="str">
        <f>IF(AND('P-values'!AK50&lt;0.05,NOT(ISBLANK('P-values'!AK50))), Coefficients!AK50,"")</f>
        <v/>
      </c>
    </row>
    <row r="51" spans="1:37">
      <c r="A51" s="3" t="str">
        <f>Coefficients!A51</f>
        <v>Fatty acid elongation</v>
      </c>
      <c r="B51" s="3" t="str">
        <f>Coefficients!B51</f>
        <v>Lipids</v>
      </c>
      <c r="C51" s="3">
        <f>Coefficients!C51</f>
        <v>3</v>
      </c>
      <c r="D51" s="3">
        <f>Coefficients!D51</f>
        <v>0</v>
      </c>
      <c r="E51" s="3">
        <f>Coefficients!E51</f>
        <v>0</v>
      </c>
      <c r="F51" s="3">
        <f>Coefficients!F51</f>
        <v>0</v>
      </c>
      <c r="G51" s="3">
        <f>Coefficients!G51</f>
        <v>0</v>
      </c>
      <c r="H51" s="3">
        <f>Coefficients!H51</f>
        <v>0</v>
      </c>
      <c r="I51" s="3">
        <f>Coefficients!I51</f>
        <v>0</v>
      </c>
      <c r="J51" s="4" t="str">
        <f>IF(AND('P-values'!J51&lt;0.05,NOT(ISBLANK('P-values'!J51))), Coefficients!J51,"")</f>
        <v/>
      </c>
      <c r="K51" s="4" t="str">
        <f>IF(AND('P-values'!K51&lt;0.05,NOT(ISBLANK('P-values'!K51))), Coefficients!K51,"")</f>
        <v/>
      </c>
      <c r="L51" s="4" t="str">
        <f>IF(AND('P-values'!L51&lt;0.05,NOT(ISBLANK('P-values'!L51))), Coefficients!L51,"")</f>
        <v/>
      </c>
      <c r="M51" s="4" t="str">
        <f>IF(AND('P-values'!M51&lt;0.05,NOT(ISBLANK('P-values'!M51))), Coefficients!M51,"")</f>
        <v/>
      </c>
      <c r="N51" s="4" t="str">
        <f>IF(AND('P-values'!N51&lt;0.05,NOT(ISBLANK('P-values'!N51))), Coefficients!N51,"")</f>
        <v/>
      </c>
      <c r="O51" s="4" t="str">
        <f>IF(AND('P-values'!O51&lt;0.05,NOT(ISBLANK('P-values'!O51))), Coefficients!O51,"")</f>
        <v/>
      </c>
      <c r="P51" s="4" t="str">
        <f>IF(AND('P-values'!P51&lt;0.05,NOT(ISBLANK('P-values'!P51))), Coefficients!P51,"")</f>
        <v/>
      </c>
      <c r="Q51" s="4" t="str">
        <f>IF(AND('P-values'!Q51&lt;0.05,NOT(ISBLANK('P-values'!Q51))), Coefficients!Q51,"")</f>
        <v/>
      </c>
      <c r="R51" s="4" t="str">
        <f>IF(AND('P-values'!R51&lt;0.05,NOT(ISBLANK('P-values'!R51))), Coefficients!R51,"")</f>
        <v/>
      </c>
      <c r="S51" s="4" t="str">
        <f>IF(AND('P-values'!S51&lt;0.05,NOT(ISBLANK('P-values'!S51))), Coefficients!S51,"")</f>
        <v/>
      </c>
      <c r="T51" s="4" t="str">
        <f>IF(AND('P-values'!T51&lt;0.05,NOT(ISBLANK('P-values'!T51))), Coefficients!T51,"")</f>
        <v/>
      </c>
      <c r="U51" s="4" t="str">
        <f>IF(AND('P-values'!U51&lt;0.05,NOT(ISBLANK('P-values'!U51))), Coefficients!U51,"")</f>
        <v/>
      </c>
      <c r="V51" s="4" t="str">
        <f>IF(AND('P-values'!V51&lt;0.05,NOT(ISBLANK('P-values'!V51))), Coefficients!V51,"")</f>
        <v/>
      </c>
      <c r="W51" s="4" t="str">
        <f>IF(AND('P-values'!W51&lt;0.05,NOT(ISBLANK('P-values'!W51))), Coefficients!W51,"")</f>
        <v/>
      </c>
      <c r="X51" s="4" t="str">
        <f>IF(AND('P-values'!X51&lt;0.05,NOT(ISBLANK('P-values'!X51))), Coefficients!X51,"")</f>
        <v/>
      </c>
      <c r="Y51" s="4" t="str">
        <f>IF(AND('P-values'!Y51&lt;0.05,NOT(ISBLANK('P-values'!Y51))), Coefficients!Y51,"")</f>
        <v/>
      </c>
      <c r="Z51" s="4" t="str">
        <f>IF(AND('P-values'!Z51&lt;0.05,NOT(ISBLANK('P-values'!Z51))), Coefficients!Z51,"")</f>
        <v/>
      </c>
      <c r="AA51" s="4" t="str">
        <f>IF(AND('P-values'!AA51&lt;0.05,NOT(ISBLANK('P-values'!AA51))), Coefficients!AA51,"")</f>
        <v/>
      </c>
      <c r="AB51" s="4" t="str">
        <f>IF(AND('P-values'!AB51&lt;0.05,NOT(ISBLANK('P-values'!AB51))), Coefficients!AB51,"")</f>
        <v/>
      </c>
      <c r="AC51" s="4" t="str">
        <f>IF(AND('P-values'!AC51&lt;0.05,NOT(ISBLANK('P-values'!AC51))), Coefficients!AC51,"")</f>
        <v/>
      </c>
      <c r="AD51" s="4" t="str">
        <f>IF(AND('P-values'!AD51&lt;0.05,NOT(ISBLANK('P-values'!AD51))), Coefficients!AD51,"")</f>
        <v/>
      </c>
      <c r="AE51" s="4" t="str">
        <f>IF(AND('P-values'!AE51&lt;0.05,NOT(ISBLANK('P-values'!AE51))), Coefficients!AE51,"")</f>
        <v/>
      </c>
      <c r="AF51" s="4" t="str">
        <f>IF(AND('P-values'!AF51&lt;0.05,NOT(ISBLANK('P-values'!AF51))), Coefficients!AF51,"")</f>
        <v/>
      </c>
      <c r="AG51" s="4" t="str">
        <f>IF(AND('P-values'!AG51&lt;0.05,NOT(ISBLANK('P-values'!AG51))), Coefficients!AG51,"")</f>
        <v/>
      </c>
      <c r="AH51" s="4" t="str">
        <f>IF(AND('P-values'!AH51&lt;0.05,NOT(ISBLANK('P-values'!AH51))), Coefficients!AH51,"")</f>
        <v/>
      </c>
      <c r="AI51" s="4" t="str">
        <f>IF(AND('P-values'!AI51&lt;0.05,NOT(ISBLANK('P-values'!AI51))), Coefficients!AI51,"")</f>
        <v/>
      </c>
      <c r="AJ51" s="4" t="str">
        <f>IF(AND('P-values'!AJ51&lt;0.05,NOT(ISBLANK('P-values'!AJ51))), Coefficients!AJ51,"")</f>
        <v/>
      </c>
      <c r="AK51" s="4" t="str">
        <f>IF(AND('P-values'!AK51&lt;0.05,NOT(ISBLANK('P-values'!AK51))), Coefficients!AK51,"")</f>
        <v/>
      </c>
    </row>
    <row r="52" spans="1:37">
      <c r="A52" s="3" t="str">
        <f>Coefficients!A52</f>
        <v>M: Glycerolipid</v>
      </c>
      <c r="B52" s="3" t="str">
        <f>Coefficients!B52</f>
        <v>Lipids</v>
      </c>
      <c r="C52" s="3">
        <f>Coefficients!C52</f>
        <v>13</v>
      </c>
      <c r="D52" s="3">
        <f>Coefficients!D52</f>
        <v>7048</v>
      </c>
      <c r="E52" s="3">
        <f>Coefficients!E52</f>
        <v>0</v>
      </c>
      <c r="F52" s="3">
        <f>Coefficients!F52</f>
        <v>0.27463482120200566</v>
      </c>
      <c r="G52" s="3">
        <f>Coefficients!G52</f>
        <v>0.35624152245537216</v>
      </c>
      <c r="H52" s="3">
        <f>Coefficients!H52</f>
        <v>3.4672304882012256E-2</v>
      </c>
      <c r="I52" s="3">
        <f>Coefficients!I52</f>
        <v>1.3699840824979753E-24</v>
      </c>
      <c r="J52" s="4">
        <f>IF(AND('P-values'!J52&lt;0.05,NOT(ISBLANK('P-values'!J52))), Coefficients!J52,"")</f>
        <v>7.4450228465251997E-2</v>
      </c>
      <c r="K52" s="4">
        <f>IF(AND('P-values'!K52&lt;0.05,NOT(ISBLANK('P-values'!K52))), Coefficients!K52,"")</f>
        <v>-0.15849182211135607</v>
      </c>
      <c r="L52" s="4" t="str">
        <f>IF(AND('P-values'!L52&lt;0.05,NOT(ISBLANK('P-values'!L52))), Coefficients!L52,"")</f>
        <v/>
      </c>
      <c r="M52" s="4">
        <f>IF(AND('P-values'!M52&lt;0.05,NOT(ISBLANK('P-values'!M52))), Coefficients!M52,"")</f>
        <v>5.0180107481759648E-2</v>
      </c>
      <c r="N52" s="4" t="str">
        <f>IF(AND('P-values'!N52&lt;0.05,NOT(ISBLANK('P-values'!N52))), Coefficients!N52,"")</f>
        <v/>
      </c>
      <c r="O52" s="4">
        <f>IF(AND('P-values'!O52&lt;0.05,NOT(ISBLANK('P-values'!O52))), Coefficients!O52,"")</f>
        <v>8.9253626979575618E-2</v>
      </c>
      <c r="P52" s="4" t="str">
        <f>IF(AND('P-values'!P52&lt;0.05,NOT(ISBLANK('P-values'!P52))), Coefficients!P52,"")</f>
        <v/>
      </c>
      <c r="Q52" s="4" t="str">
        <f>IF(AND('P-values'!Q52&lt;0.05,NOT(ISBLANK('P-values'!Q52))), Coefficients!Q52,"")</f>
        <v/>
      </c>
      <c r="R52" s="4">
        <f>IF(AND('P-values'!R52&lt;0.05,NOT(ISBLANK('P-values'!R52))), Coefficients!R52,"")</f>
        <v>-0.30253215667512456</v>
      </c>
      <c r="S52" s="4">
        <f>IF(AND('P-values'!S52&lt;0.05,NOT(ISBLANK('P-values'!S52))), Coefficients!S52,"")</f>
        <v>-6.0087268411813256E-2</v>
      </c>
      <c r="T52" s="4">
        <f>IF(AND('P-values'!T52&lt;0.05,NOT(ISBLANK('P-values'!T52))), Coefficients!T52,"")</f>
        <v>-4.7519439456713962E-2</v>
      </c>
      <c r="U52" s="4" t="str">
        <f>IF(AND('P-values'!U52&lt;0.05,NOT(ISBLANK('P-values'!U52))), Coefficients!U52,"")</f>
        <v/>
      </c>
      <c r="V52" s="4">
        <f>IF(AND('P-values'!V52&lt;0.05,NOT(ISBLANK('P-values'!V52))), Coefficients!V52,"")</f>
        <v>-7.3977438342821375E-2</v>
      </c>
      <c r="W52" s="4" t="str">
        <f>IF(AND('P-values'!W52&lt;0.05,NOT(ISBLANK('P-values'!W52))), Coefficients!W52,"")</f>
        <v/>
      </c>
      <c r="X52" s="4" t="str">
        <f>IF(AND('P-values'!X52&lt;0.05,NOT(ISBLANK('P-values'!X52))), Coefficients!X52,"")</f>
        <v/>
      </c>
      <c r="Y52" s="4" t="str">
        <f>IF(AND('P-values'!Y52&lt;0.05,NOT(ISBLANK('P-values'!Y52))), Coefficients!Y52,"")</f>
        <v/>
      </c>
      <c r="Z52" s="4" t="str">
        <f>IF(AND('P-values'!Z52&lt;0.05,NOT(ISBLANK('P-values'!Z52))), Coefficients!Z52,"")</f>
        <v/>
      </c>
      <c r="AA52" s="4" t="str">
        <f>IF(AND('P-values'!AA52&lt;0.05,NOT(ISBLANK('P-values'!AA52))), Coefficients!AA52,"")</f>
        <v/>
      </c>
      <c r="AB52" s="4">
        <f>IF(AND('P-values'!AB52&lt;0.05,NOT(ISBLANK('P-values'!AB52))), Coefficients!AB52,"")</f>
        <v>-0.2199946140812348</v>
      </c>
      <c r="AC52" s="4">
        <f>IF(AND('P-values'!AC52&lt;0.05,NOT(ISBLANK('P-values'!AC52))), Coefficients!AC52,"")</f>
        <v>-0.10475901057413851</v>
      </c>
      <c r="AD52" s="4">
        <f>IF(AND('P-values'!AD52&lt;0.05,NOT(ISBLANK('P-values'!AD52))), Coefficients!AD52,"")</f>
        <v>-0.29992197218992689</v>
      </c>
      <c r="AE52" s="4">
        <f>IF(AND('P-values'!AE52&lt;0.05,NOT(ISBLANK('P-values'!AE52))), Coefficients!AE52,"")</f>
        <v>-0.44856807984740726</v>
      </c>
      <c r="AF52" s="4">
        <f>IF(AND('P-values'!AF52&lt;0.05,NOT(ISBLANK('P-values'!AF52))), Coefficients!AF52,"")</f>
        <v>-0.46384048491242019</v>
      </c>
      <c r="AG52" s="4">
        <f>IF(AND('P-values'!AG52&lt;0.05,NOT(ISBLANK('P-values'!AG52))), Coefficients!AG52,"")</f>
        <v>-0.15022668728246261</v>
      </c>
      <c r="AH52" s="4" t="str">
        <f>IF(AND('P-values'!AH52&lt;0.05,NOT(ISBLANK('P-values'!AH52))), Coefficients!AH52,"")</f>
        <v/>
      </c>
      <c r="AI52" s="4">
        <f>IF(AND('P-values'!AI52&lt;0.05,NOT(ISBLANK('P-values'!AI52))), Coefficients!AI52,"")</f>
        <v>-0.37145021631242103</v>
      </c>
      <c r="AJ52" s="4">
        <f>IF(AND('P-values'!AJ52&lt;0.05,NOT(ISBLANK('P-values'!AJ52))), Coefficients!AJ52,"")</f>
        <v>-0.87911458377252938</v>
      </c>
      <c r="AK52" s="4">
        <f>IF(AND('P-values'!AK52&lt;0.05,NOT(ISBLANK('P-values'!AK52))), Coefficients!AK52,"")</f>
        <v>-0.50869740178804601</v>
      </c>
    </row>
    <row r="53" spans="1:37">
      <c r="A53" s="3" t="str">
        <f>Coefficients!A53</f>
        <v>M: Glycerophospholipid</v>
      </c>
      <c r="B53" s="3" t="str">
        <f>Coefficients!B53</f>
        <v>Lipids</v>
      </c>
      <c r="C53" s="3">
        <f>Coefficients!C53</f>
        <v>25</v>
      </c>
      <c r="D53" s="3">
        <f>Coefficients!D53</f>
        <v>9435</v>
      </c>
      <c r="E53" s="3">
        <f>Coefficients!E53</f>
        <v>0</v>
      </c>
      <c r="F53" s="3">
        <f>Coefficients!F53</f>
        <v>0.1508660904291883</v>
      </c>
      <c r="G53" s="3">
        <f>Coefficients!G53</f>
        <v>0.64186219384963272</v>
      </c>
      <c r="H53" s="3">
        <f>Coefficients!H53</f>
        <v>1.7484975671258968E-2</v>
      </c>
      <c r="I53" s="3">
        <f>Coefficients!I53</f>
        <v>7.8707394482818357E-276</v>
      </c>
      <c r="J53" s="4">
        <f>IF(AND('P-values'!J53&lt;0.05,NOT(ISBLANK('P-values'!J53))), Coefficients!J53,"")</f>
        <v>4.5502858239456725E-2</v>
      </c>
      <c r="K53" s="4">
        <f>IF(AND('P-values'!K53&lt;0.05,NOT(ISBLANK('P-values'!K53))), Coefficients!K53,"")</f>
        <v>-4.1313364626681087E-2</v>
      </c>
      <c r="L53" s="4">
        <f>IF(AND('P-values'!L53&lt;0.05,NOT(ISBLANK('P-values'!L53))), Coefficients!L53,"")</f>
        <v>-2.8775431479647298E-2</v>
      </c>
      <c r="M53" s="4" t="str">
        <f>IF(AND('P-values'!M53&lt;0.05,NOT(ISBLANK('P-values'!M53))), Coefficients!M53,"")</f>
        <v/>
      </c>
      <c r="N53" s="4" t="str">
        <f>IF(AND('P-values'!N53&lt;0.05,NOT(ISBLANK('P-values'!N53))), Coefficients!N53,"")</f>
        <v/>
      </c>
      <c r="O53" s="4" t="str">
        <f>IF(AND('P-values'!O53&lt;0.05,NOT(ISBLANK('P-values'!O53))), Coefficients!O53,"")</f>
        <v/>
      </c>
      <c r="P53" s="4">
        <f>IF(AND('P-values'!P53&lt;0.05,NOT(ISBLANK('P-values'!P53))), Coefficients!P53,"")</f>
        <v>7.6806401994845869E-2</v>
      </c>
      <c r="Q53" s="4" t="str">
        <f>IF(AND('P-values'!Q53&lt;0.05,NOT(ISBLANK('P-values'!Q53))), Coefficients!Q53,"")</f>
        <v/>
      </c>
      <c r="R53" s="4">
        <f>IF(AND('P-values'!R53&lt;0.05,NOT(ISBLANK('P-values'!R53))), Coefficients!R53,"")</f>
        <v>-0.17621864991579586</v>
      </c>
      <c r="S53" s="4">
        <f>IF(AND('P-values'!S53&lt;0.05,NOT(ISBLANK('P-values'!S53))), Coefficients!S53,"")</f>
        <v>-4.322081684277191E-2</v>
      </c>
      <c r="T53" s="4" t="str">
        <f>IF(AND('P-values'!T53&lt;0.05,NOT(ISBLANK('P-values'!T53))), Coefficients!T53,"")</f>
        <v/>
      </c>
      <c r="U53" s="4">
        <f>IF(AND('P-values'!U53&lt;0.05,NOT(ISBLANK('P-values'!U53))), Coefficients!U53,"")</f>
        <v>-5.3525496644976384E-2</v>
      </c>
      <c r="V53" s="4">
        <f>IF(AND('P-values'!V53&lt;0.05,NOT(ISBLANK('P-values'!V53))), Coefficients!V53,"")</f>
        <v>7.9978118030400461E-2</v>
      </c>
      <c r="W53" s="4" t="str">
        <f>IF(AND('P-values'!W53&lt;0.05,NOT(ISBLANK('P-values'!W53))), Coefficients!W53,"")</f>
        <v/>
      </c>
      <c r="X53" s="4" t="str">
        <f>IF(AND('P-values'!X53&lt;0.05,NOT(ISBLANK('P-values'!X53))), Coefficients!X53,"")</f>
        <v/>
      </c>
      <c r="Y53" s="4" t="str">
        <f>IF(AND('P-values'!Y53&lt;0.05,NOT(ISBLANK('P-values'!Y53))), Coefficients!Y53,"")</f>
        <v/>
      </c>
      <c r="Z53" s="4" t="str">
        <f>IF(AND('P-values'!Z53&lt;0.05,NOT(ISBLANK('P-values'!Z53))), Coefficients!Z53,"")</f>
        <v/>
      </c>
      <c r="AA53" s="4">
        <f>IF(AND('P-values'!AA53&lt;0.05,NOT(ISBLANK('P-values'!AA53))), Coefficients!AA53,"")</f>
        <v>-0.20608760111656074</v>
      </c>
      <c r="AB53" s="4">
        <f>IF(AND('P-values'!AB53&lt;0.05,NOT(ISBLANK('P-values'!AB53))), Coefficients!AB53,"")</f>
        <v>-0.18363428141655441</v>
      </c>
      <c r="AC53" s="4">
        <f>IF(AND('P-values'!AC53&lt;0.05,NOT(ISBLANK('P-values'!AC53))), Coefficients!AC53,"")</f>
        <v>-0.21768723772001886</v>
      </c>
      <c r="AD53" s="4">
        <f>IF(AND('P-values'!AD53&lt;0.05,NOT(ISBLANK('P-values'!AD53))), Coefficients!AD53,"")</f>
        <v>-0.34555107444489636</v>
      </c>
      <c r="AE53" s="4" t="str">
        <f>IF(AND('P-values'!AE53&lt;0.05,NOT(ISBLANK('P-values'!AE53))), Coefficients!AE53,"")</f>
        <v/>
      </c>
      <c r="AF53" s="4">
        <f>IF(AND('P-values'!AF53&lt;0.05,NOT(ISBLANK('P-values'!AF53))), Coefficients!AF53,"")</f>
        <v>-0.25855761759119894</v>
      </c>
      <c r="AG53" s="4">
        <f>IF(AND('P-values'!AG53&lt;0.05,NOT(ISBLANK('P-values'!AG53))), Coefficients!AG53,"")</f>
        <v>-8.1941644914527823E-2</v>
      </c>
      <c r="AH53" s="4">
        <f>IF(AND('P-values'!AH53&lt;0.05,NOT(ISBLANK('P-values'!AH53))), Coefficients!AH53,"")</f>
        <v>0.19263445358056869</v>
      </c>
      <c r="AI53" s="4">
        <f>IF(AND('P-values'!AI53&lt;0.05,NOT(ISBLANK('P-values'!AI53))), Coefficients!AI53,"")</f>
        <v>4.5766073523286578E-2</v>
      </c>
      <c r="AJ53" s="4">
        <f>IF(AND('P-values'!AJ53&lt;0.05,NOT(ISBLANK('P-values'!AJ53))), Coefficients!AJ53,"")</f>
        <v>-0.19575366713972245</v>
      </c>
      <c r="AK53" s="4">
        <f>IF(AND('P-values'!AK53&lt;0.05,NOT(ISBLANK('P-values'!AK53))), Coefficients!AK53,"")</f>
        <v>-0.73456595071950448</v>
      </c>
    </row>
    <row r="54" spans="1:37">
      <c r="A54" s="3" t="str">
        <f>Coefficients!A54</f>
        <v>S: Primary bile acid</v>
      </c>
      <c r="B54" s="3" t="str">
        <f>Coefficients!B54</f>
        <v>Lipids</v>
      </c>
      <c r="C54" s="3">
        <f>Coefficients!C54</f>
        <v>12</v>
      </c>
      <c r="D54" s="3">
        <f>Coefficients!D54</f>
        <v>0</v>
      </c>
      <c r="E54" s="3">
        <f>Coefficients!E54</f>
        <v>0</v>
      </c>
      <c r="F54" s="3">
        <f>Coefficients!F54</f>
        <v>0</v>
      </c>
      <c r="G54" s="3">
        <f>Coefficients!G54</f>
        <v>0</v>
      </c>
      <c r="H54" s="3">
        <f>Coefficients!H54</f>
        <v>0</v>
      </c>
      <c r="I54" s="3">
        <f>Coefficients!I54</f>
        <v>0</v>
      </c>
      <c r="J54" s="4" t="str">
        <f>IF(AND('P-values'!J54&lt;0.05,NOT(ISBLANK('P-values'!J54))), Coefficients!J54,"")</f>
        <v/>
      </c>
      <c r="K54" s="4" t="str">
        <f>IF(AND('P-values'!K54&lt;0.05,NOT(ISBLANK('P-values'!K54))), Coefficients!K54,"")</f>
        <v/>
      </c>
      <c r="L54" s="4" t="str">
        <f>IF(AND('P-values'!L54&lt;0.05,NOT(ISBLANK('P-values'!L54))), Coefficients!L54,"")</f>
        <v/>
      </c>
      <c r="M54" s="4" t="str">
        <f>IF(AND('P-values'!M54&lt;0.05,NOT(ISBLANK('P-values'!M54))), Coefficients!M54,"")</f>
        <v/>
      </c>
      <c r="N54" s="4" t="str">
        <f>IF(AND('P-values'!N54&lt;0.05,NOT(ISBLANK('P-values'!N54))), Coefficients!N54,"")</f>
        <v/>
      </c>
      <c r="O54" s="4" t="str">
        <f>IF(AND('P-values'!O54&lt;0.05,NOT(ISBLANK('P-values'!O54))), Coefficients!O54,"")</f>
        <v/>
      </c>
      <c r="P54" s="4" t="str">
        <f>IF(AND('P-values'!P54&lt;0.05,NOT(ISBLANK('P-values'!P54))), Coefficients!P54,"")</f>
        <v/>
      </c>
      <c r="Q54" s="4" t="str">
        <f>IF(AND('P-values'!Q54&lt;0.05,NOT(ISBLANK('P-values'!Q54))), Coefficients!Q54,"")</f>
        <v/>
      </c>
      <c r="R54" s="4" t="str">
        <f>IF(AND('P-values'!R54&lt;0.05,NOT(ISBLANK('P-values'!R54))), Coefficients!R54,"")</f>
        <v/>
      </c>
      <c r="S54" s="4" t="str">
        <f>IF(AND('P-values'!S54&lt;0.05,NOT(ISBLANK('P-values'!S54))), Coefficients!S54,"")</f>
        <v/>
      </c>
      <c r="T54" s="4" t="str">
        <f>IF(AND('P-values'!T54&lt;0.05,NOT(ISBLANK('P-values'!T54))), Coefficients!T54,"")</f>
        <v/>
      </c>
      <c r="U54" s="4" t="str">
        <f>IF(AND('P-values'!U54&lt;0.05,NOT(ISBLANK('P-values'!U54))), Coefficients!U54,"")</f>
        <v/>
      </c>
      <c r="V54" s="4" t="str">
        <f>IF(AND('P-values'!V54&lt;0.05,NOT(ISBLANK('P-values'!V54))), Coefficients!V54,"")</f>
        <v/>
      </c>
      <c r="W54" s="4" t="str">
        <f>IF(AND('P-values'!W54&lt;0.05,NOT(ISBLANK('P-values'!W54))), Coefficients!W54,"")</f>
        <v/>
      </c>
      <c r="X54" s="4" t="str">
        <f>IF(AND('P-values'!X54&lt;0.05,NOT(ISBLANK('P-values'!X54))), Coefficients!X54,"")</f>
        <v/>
      </c>
      <c r="Y54" s="4" t="str">
        <f>IF(AND('P-values'!Y54&lt;0.05,NOT(ISBLANK('P-values'!Y54))), Coefficients!Y54,"")</f>
        <v/>
      </c>
      <c r="Z54" s="4" t="str">
        <f>IF(AND('P-values'!Z54&lt;0.05,NOT(ISBLANK('P-values'!Z54))), Coefficients!Z54,"")</f>
        <v/>
      </c>
      <c r="AA54" s="4" t="str">
        <f>IF(AND('P-values'!AA54&lt;0.05,NOT(ISBLANK('P-values'!AA54))), Coefficients!AA54,"")</f>
        <v/>
      </c>
      <c r="AB54" s="4" t="str">
        <f>IF(AND('P-values'!AB54&lt;0.05,NOT(ISBLANK('P-values'!AB54))), Coefficients!AB54,"")</f>
        <v/>
      </c>
      <c r="AC54" s="4" t="str">
        <f>IF(AND('P-values'!AC54&lt;0.05,NOT(ISBLANK('P-values'!AC54))), Coefficients!AC54,"")</f>
        <v/>
      </c>
      <c r="AD54" s="4" t="str">
        <f>IF(AND('P-values'!AD54&lt;0.05,NOT(ISBLANK('P-values'!AD54))), Coefficients!AD54,"")</f>
        <v/>
      </c>
      <c r="AE54" s="4" t="str">
        <f>IF(AND('P-values'!AE54&lt;0.05,NOT(ISBLANK('P-values'!AE54))), Coefficients!AE54,"")</f>
        <v/>
      </c>
      <c r="AF54" s="4" t="str">
        <f>IF(AND('P-values'!AF54&lt;0.05,NOT(ISBLANK('P-values'!AF54))), Coefficients!AF54,"")</f>
        <v/>
      </c>
      <c r="AG54" s="4" t="str">
        <f>IF(AND('P-values'!AG54&lt;0.05,NOT(ISBLANK('P-values'!AG54))), Coefficients!AG54,"")</f>
        <v/>
      </c>
      <c r="AH54" s="4" t="str">
        <f>IF(AND('P-values'!AH54&lt;0.05,NOT(ISBLANK('P-values'!AH54))), Coefficients!AH54,"")</f>
        <v/>
      </c>
      <c r="AI54" s="4" t="str">
        <f>IF(AND('P-values'!AI54&lt;0.05,NOT(ISBLANK('P-values'!AI54))), Coefficients!AI54,"")</f>
        <v/>
      </c>
      <c r="AJ54" s="4" t="str">
        <f>IF(AND('P-values'!AJ54&lt;0.05,NOT(ISBLANK('P-values'!AJ54))), Coefficients!AJ54,"")</f>
        <v/>
      </c>
      <c r="AK54" s="4" t="str">
        <f>IF(AND('P-values'!AK54&lt;0.05,NOT(ISBLANK('P-values'!AK54))), Coefficients!AK54,"")</f>
        <v/>
      </c>
    </row>
    <row r="55" spans="1:37">
      <c r="A55" s="3" t="str">
        <f>Coefficients!A55</f>
        <v>M: Sphingolipid</v>
      </c>
      <c r="B55" s="3" t="str">
        <f>Coefficients!B55</f>
        <v>Lipids</v>
      </c>
      <c r="C55" s="3">
        <f>Coefficients!C55</f>
        <v>25</v>
      </c>
      <c r="D55" s="3">
        <f>Coefficients!D55</f>
        <v>11</v>
      </c>
      <c r="E55" s="3">
        <f>Coefficients!E55</f>
        <v>0</v>
      </c>
      <c r="F55" s="3">
        <f>Coefficients!F55</f>
        <v>0</v>
      </c>
      <c r="G55" s="3">
        <f>Coefficients!G55</f>
        <v>0</v>
      </c>
      <c r="H55" s="3">
        <f>Coefficients!H55</f>
        <v>0</v>
      </c>
      <c r="I55" s="3">
        <f>Coefficients!I55</f>
        <v>0</v>
      </c>
      <c r="J55" s="4" t="str">
        <f>IF(AND('P-values'!J55&lt;0.05,NOT(ISBLANK('P-values'!J55))), Coefficients!J55,"")</f>
        <v/>
      </c>
      <c r="K55" s="4" t="str">
        <f>IF(AND('P-values'!K55&lt;0.05,NOT(ISBLANK('P-values'!K55))), Coefficients!K55,"")</f>
        <v/>
      </c>
      <c r="L55" s="4" t="str">
        <f>IF(AND('P-values'!L55&lt;0.05,NOT(ISBLANK('P-values'!L55))), Coefficients!L55,"")</f>
        <v/>
      </c>
      <c r="M55" s="4" t="str">
        <f>IF(AND('P-values'!M55&lt;0.05,NOT(ISBLANK('P-values'!M55))), Coefficients!M55,"")</f>
        <v/>
      </c>
      <c r="N55" s="4" t="str">
        <f>IF(AND('P-values'!N55&lt;0.05,NOT(ISBLANK('P-values'!N55))), Coefficients!N55,"")</f>
        <v/>
      </c>
      <c r="O55" s="4" t="str">
        <f>IF(AND('P-values'!O55&lt;0.05,NOT(ISBLANK('P-values'!O55))), Coefficients!O55,"")</f>
        <v/>
      </c>
      <c r="P55" s="4" t="str">
        <f>IF(AND('P-values'!P55&lt;0.05,NOT(ISBLANK('P-values'!P55))), Coefficients!P55,"")</f>
        <v/>
      </c>
      <c r="Q55" s="4" t="str">
        <f>IF(AND('P-values'!Q55&lt;0.05,NOT(ISBLANK('P-values'!Q55))), Coefficients!Q55,"")</f>
        <v/>
      </c>
      <c r="R55" s="4" t="str">
        <f>IF(AND('P-values'!R55&lt;0.05,NOT(ISBLANK('P-values'!R55))), Coefficients!R55,"")</f>
        <v/>
      </c>
      <c r="S55" s="4" t="str">
        <f>IF(AND('P-values'!S55&lt;0.05,NOT(ISBLANK('P-values'!S55))), Coefficients!S55,"")</f>
        <v/>
      </c>
      <c r="T55" s="4" t="str">
        <f>IF(AND('P-values'!T55&lt;0.05,NOT(ISBLANK('P-values'!T55))), Coefficients!T55,"")</f>
        <v/>
      </c>
      <c r="U55" s="4" t="str">
        <f>IF(AND('P-values'!U55&lt;0.05,NOT(ISBLANK('P-values'!U55))), Coefficients!U55,"")</f>
        <v/>
      </c>
      <c r="V55" s="4" t="str">
        <f>IF(AND('P-values'!V55&lt;0.05,NOT(ISBLANK('P-values'!V55))), Coefficients!V55,"")</f>
        <v/>
      </c>
      <c r="W55" s="4" t="str">
        <f>IF(AND('P-values'!W55&lt;0.05,NOT(ISBLANK('P-values'!W55))), Coefficients!W55,"")</f>
        <v/>
      </c>
      <c r="X55" s="4" t="str">
        <f>IF(AND('P-values'!X55&lt;0.05,NOT(ISBLANK('P-values'!X55))), Coefficients!X55,"")</f>
        <v/>
      </c>
      <c r="Y55" s="4" t="str">
        <f>IF(AND('P-values'!Y55&lt;0.05,NOT(ISBLANK('P-values'!Y55))), Coefficients!Y55,"")</f>
        <v/>
      </c>
      <c r="Z55" s="4" t="str">
        <f>IF(AND('P-values'!Z55&lt;0.05,NOT(ISBLANK('P-values'!Z55))), Coefficients!Z55,"")</f>
        <v/>
      </c>
      <c r="AA55" s="4" t="str">
        <f>IF(AND('P-values'!AA55&lt;0.05,NOT(ISBLANK('P-values'!AA55))), Coefficients!AA55,"")</f>
        <v/>
      </c>
      <c r="AB55" s="4" t="str">
        <f>IF(AND('P-values'!AB55&lt;0.05,NOT(ISBLANK('P-values'!AB55))), Coefficients!AB55,"")</f>
        <v/>
      </c>
      <c r="AC55" s="4" t="str">
        <f>IF(AND('P-values'!AC55&lt;0.05,NOT(ISBLANK('P-values'!AC55))), Coefficients!AC55,"")</f>
        <v/>
      </c>
      <c r="AD55" s="4" t="str">
        <f>IF(AND('P-values'!AD55&lt;0.05,NOT(ISBLANK('P-values'!AD55))), Coefficients!AD55,"")</f>
        <v/>
      </c>
      <c r="AE55" s="4" t="str">
        <f>IF(AND('P-values'!AE55&lt;0.05,NOT(ISBLANK('P-values'!AE55))), Coefficients!AE55,"")</f>
        <v/>
      </c>
      <c r="AF55" s="4" t="str">
        <f>IF(AND('P-values'!AF55&lt;0.05,NOT(ISBLANK('P-values'!AF55))), Coefficients!AF55,"")</f>
        <v/>
      </c>
      <c r="AG55" s="4" t="str">
        <f>IF(AND('P-values'!AG55&lt;0.05,NOT(ISBLANK('P-values'!AG55))), Coefficients!AG55,"")</f>
        <v/>
      </c>
      <c r="AH55" s="4" t="str">
        <f>IF(AND('P-values'!AH55&lt;0.05,NOT(ISBLANK('P-values'!AH55))), Coefficients!AH55,"")</f>
        <v/>
      </c>
      <c r="AI55" s="4" t="str">
        <f>IF(AND('P-values'!AI55&lt;0.05,NOT(ISBLANK('P-values'!AI55))), Coefficients!AI55,"")</f>
        <v/>
      </c>
      <c r="AJ55" s="4" t="str">
        <f>IF(AND('P-values'!AJ55&lt;0.05,NOT(ISBLANK('P-values'!AJ55))), Coefficients!AJ55,"")</f>
        <v/>
      </c>
      <c r="AK55" s="4" t="str">
        <f>IF(AND('P-values'!AK55&lt;0.05,NOT(ISBLANK('P-values'!AK55))), Coefficients!AK55,"")</f>
        <v/>
      </c>
    </row>
    <row r="56" spans="1:37">
      <c r="A56" s="3" t="str">
        <f>Coefficients!A56</f>
        <v>S: Steroid</v>
      </c>
      <c r="B56" s="3" t="str">
        <f>Coefficients!B56</f>
        <v>Lipids</v>
      </c>
      <c r="C56" s="3">
        <f>Coefficients!C56</f>
        <v>8</v>
      </c>
      <c r="D56" s="3">
        <f>Coefficients!D56</f>
        <v>0</v>
      </c>
      <c r="E56" s="3">
        <f>Coefficients!E56</f>
        <v>0</v>
      </c>
      <c r="F56" s="3">
        <f>Coefficients!F56</f>
        <v>0</v>
      </c>
      <c r="G56" s="3">
        <f>Coefficients!G56</f>
        <v>0</v>
      </c>
      <c r="H56" s="3">
        <f>Coefficients!H56</f>
        <v>0</v>
      </c>
      <c r="I56" s="3">
        <f>Coefficients!I56</f>
        <v>0</v>
      </c>
      <c r="J56" s="4" t="str">
        <f>IF(AND('P-values'!J56&lt;0.05,NOT(ISBLANK('P-values'!J56))), Coefficients!J56,"")</f>
        <v/>
      </c>
      <c r="K56" s="4" t="str">
        <f>IF(AND('P-values'!K56&lt;0.05,NOT(ISBLANK('P-values'!K56))), Coefficients!K56,"")</f>
        <v/>
      </c>
      <c r="L56" s="4" t="str">
        <f>IF(AND('P-values'!L56&lt;0.05,NOT(ISBLANK('P-values'!L56))), Coefficients!L56,"")</f>
        <v/>
      </c>
      <c r="M56" s="4" t="str">
        <f>IF(AND('P-values'!M56&lt;0.05,NOT(ISBLANK('P-values'!M56))), Coefficients!M56,"")</f>
        <v/>
      </c>
      <c r="N56" s="4" t="str">
        <f>IF(AND('P-values'!N56&lt;0.05,NOT(ISBLANK('P-values'!N56))), Coefficients!N56,"")</f>
        <v/>
      </c>
      <c r="O56" s="4" t="str">
        <f>IF(AND('P-values'!O56&lt;0.05,NOT(ISBLANK('P-values'!O56))), Coefficients!O56,"")</f>
        <v/>
      </c>
      <c r="P56" s="4" t="str">
        <f>IF(AND('P-values'!P56&lt;0.05,NOT(ISBLANK('P-values'!P56))), Coefficients!P56,"")</f>
        <v/>
      </c>
      <c r="Q56" s="4" t="str">
        <f>IF(AND('P-values'!Q56&lt;0.05,NOT(ISBLANK('P-values'!Q56))), Coefficients!Q56,"")</f>
        <v/>
      </c>
      <c r="R56" s="4" t="str">
        <f>IF(AND('P-values'!R56&lt;0.05,NOT(ISBLANK('P-values'!R56))), Coefficients!R56,"")</f>
        <v/>
      </c>
      <c r="S56" s="4" t="str">
        <f>IF(AND('P-values'!S56&lt;0.05,NOT(ISBLANK('P-values'!S56))), Coefficients!S56,"")</f>
        <v/>
      </c>
      <c r="T56" s="4" t="str">
        <f>IF(AND('P-values'!T56&lt;0.05,NOT(ISBLANK('P-values'!T56))), Coefficients!T56,"")</f>
        <v/>
      </c>
      <c r="U56" s="4" t="str">
        <f>IF(AND('P-values'!U56&lt;0.05,NOT(ISBLANK('P-values'!U56))), Coefficients!U56,"")</f>
        <v/>
      </c>
      <c r="V56" s="4" t="str">
        <f>IF(AND('P-values'!V56&lt;0.05,NOT(ISBLANK('P-values'!V56))), Coefficients!V56,"")</f>
        <v/>
      </c>
      <c r="W56" s="4" t="str">
        <f>IF(AND('P-values'!W56&lt;0.05,NOT(ISBLANK('P-values'!W56))), Coefficients!W56,"")</f>
        <v/>
      </c>
      <c r="X56" s="4" t="str">
        <f>IF(AND('P-values'!X56&lt;0.05,NOT(ISBLANK('P-values'!X56))), Coefficients!X56,"")</f>
        <v/>
      </c>
      <c r="Y56" s="4" t="str">
        <f>IF(AND('P-values'!Y56&lt;0.05,NOT(ISBLANK('P-values'!Y56))), Coefficients!Y56,"")</f>
        <v/>
      </c>
      <c r="Z56" s="4" t="str">
        <f>IF(AND('P-values'!Z56&lt;0.05,NOT(ISBLANK('P-values'!Z56))), Coefficients!Z56,"")</f>
        <v/>
      </c>
      <c r="AA56" s="4" t="str">
        <f>IF(AND('P-values'!AA56&lt;0.05,NOT(ISBLANK('P-values'!AA56))), Coefficients!AA56,"")</f>
        <v/>
      </c>
      <c r="AB56" s="4" t="str">
        <f>IF(AND('P-values'!AB56&lt;0.05,NOT(ISBLANK('P-values'!AB56))), Coefficients!AB56,"")</f>
        <v/>
      </c>
      <c r="AC56" s="4" t="str">
        <f>IF(AND('P-values'!AC56&lt;0.05,NOT(ISBLANK('P-values'!AC56))), Coefficients!AC56,"")</f>
        <v/>
      </c>
      <c r="AD56" s="4" t="str">
        <f>IF(AND('P-values'!AD56&lt;0.05,NOT(ISBLANK('P-values'!AD56))), Coefficients!AD56,"")</f>
        <v/>
      </c>
      <c r="AE56" s="4" t="str">
        <f>IF(AND('P-values'!AE56&lt;0.05,NOT(ISBLANK('P-values'!AE56))), Coefficients!AE56,"")</f>
        <v/>
      </c>
      <c r="AF56" s="4" t="str">
        <f>IF(AND('P-values'!AF56&lt;0.05,NOT(ISBLANK('P-values'!AF56))), Coefficients!AF56,"")</f>
        <v/>
      </c>
      <c r="AG56" s="4" t="str">
        <f>IF(AND('P-values'!AG56&lt;0.05,NOT(ISBLANK('P-values'!AG56))), Coefficients!AG56,"")</f>
        <v/>
      </c>
      <c r="AH56" s="4" t="str">
        <f>IF(AND('P-values'!AH56&lt;0.05,NOT(ISBLANK('P-values'!AH56))), Coefficients!AH56,"")</f>
        <v/>
      </c>
      <c r="AI56" s="4" t="str">
        <f>IF(AND('P-values'!AI56&lt;0.05,NOT(ISBLANK('P-values'!AI56))), Coefficients!AI56,"")</f>
        <v/>
      </c>
      <c r="AJ56" s="4" t="str">
        <f>IF(AND('P-values'!AJ56&lt;0.05,NOT(ISBLANK('P-values'!AJ56))), Coefficients!AJ56,"")</f>
        <v/>
      </c>
      <c r="AK56" s="4" t="str">
        <f>IF(AND('P-values'!AK56&lt;0.05,NOT(ISBLANK('P-values'!AK56))), Coefficients!AK56,"")</f>
        <v/>
      </c>
    </row>
    <row r="57" spans="1:37">
      <c r="A57" s="3" t="str">
        <f>Coefficients!A57</f>
        <v>S: Glycosphingolipid</v>
      </c>
      <c r="B57" s="3" t="str">
        <f>Coefficients!B57</f>
        <v>Glycans</v>
      </c>
      <c r="C57" s="3">
        <f>Coefficients!C57</f>
        <v>13</v>
      </c>
      <c r="D57" s="3">
        <f>Coefficients!D57</f>
        <v>30</v>
      </c>
      <c r="E57" s="3">
        <f>Coefficients!E57</f>
        <v>1.9944636943963812E-11</v>
      </c>
      <c r="F57" s="3">
        <f>Coefficients!F57</f>
        <v>0.99714059856638348</v>
      </c>
      <c r="G57" s="3">
        <f>Coefficients!G57</f>
        <v>1.1903320816402314</v>
      </c>
      <c r="H57" s="3">
        <f>Coefficients!H57</f>
        <v>5.2975891245807788E-2</v>
      </c>
      <c r="I57" s="3">
        <f>Coefficients!I57</f>
        <v>2.8314165426047179E-2</v>
      </c>
      <c r="J57" s="4" t="str">
        <f>IF(AND('P-values'!J57&lt;0.05,NOT(ISBLANK('P-values'!J57))), Coefficients!J57,"")</f>
        <v/>
      </c>
      <c r="K57" s="4" t="str">
        <f>IF(AND('P-values'!K57&lt;0.05,NOT(ISBLANK('P-values'!K57))), Coefficients!K57,"")</f>
        <v/>
      </c>
      <c r="L57" s="4" t="str">
        <f>IF(AND('P-values'!L57&lt;0.05,NOT(ISBLANK('P-values'!L57))), Coefficients!L57,"")</f>
        <v/>
      </c>
      <c r="M57" s="4" t="str">
        <f>IF(AND('P-values'!M57&lt;0.05,NOT(ISBLANK('P-values'!M57))), Coefficients!M57,"")</f>
        <v/>
      </c>
      <c r="N57" s="4" t="str">
        <f>IF(AND('P-values'!N57&lt;0.05,NOT(ISBLANK('P-values'!N57))), Coefficients!N57,"")</f>
        <v/>
      </c>
      <c r="O57" s="4">
        <f>IF(AND('P-values'!O57&lt;0.05,NOT(ISBLANK('P-values'!O57))), Coefficients!O57,"")</f>
        <v>-2.2877045260983704</v>
      </c>
      <c r="P57" s="4" t="str">
        <f>IF(AND('P-values'!P57&lt;0.05,NOT(ISBLANK('P-values'!P57))), Coefficients!P57,"")</f>
        <v/>
      </c>
      <c r="Q57" s="4" t="str">
        <f>IF(AND('P-values'!Q57&lt;0.05,NOT(ISBLANK('P-values'!Q57))), Coefficients!Q57,"")</f>
        <v/>
      </c>
      <c r="R57" s="4" t="str">
        <f>IF(AND('P-values'!R57&lt;0.05,NOT(ISBLANK('P-values'!R57))), Coefficients!R57,"")</f>
        <v/>
      </c>
      <c r="S57" s="4" t="str">
        <f>IF(AND('P-values'!S57&lt;0.05,NOT(ISBLANK('P-values'!S57))), Coefficients!S57,"")</f>
        <v/>
      </c>
      <c r="T57" s="4" t="str">
        <f>IF(AND('P-values'!T57&lt;0.05,NOT(ISBLANK('P-values'!T57))), Coefficients!T57,"")</f>
        <v/>
      </c>
      <c r="U57" s="4" t="str">
        <f>IF(AND('P-values'!U57&lt;0.05,NOT(ISBLANK('P-values'!U57))), Coefficients!U57,"")</f>
        <v/>
      </c>
      <c r="V57" s="4" t="str">
        <f>IF(AND('P-values'!V57&lt;0.05,NOT(ISBLANK('P-values'!V57))), Coefficients!V57,"")</f>
        <v/>
      </c>
      <c r="W57" s="4" t="str">
        <f>IF(AND('P-values'!W57&lt;0.05,NOT(ISBLANK('P-values'!W57))), Coefficients!W57,"")</f>
        <v/>
      </c>
      <c r="X57" s="4" t="str">
        <f>IF(AND('P-values'!X57&lt;0.05,NOT(ISBLANK('P-values'!X57))), Coefficients!X57,"")</f>
        <v/>
      </c>
      <c r="Y57" s="4" t="str">
        <f>IF(AND('P-values'!Y57&lt;0.05,NOT(ISBLANK('P-values'!Y57))), Coefficients!Y57,"")</f>
        <v/>
      </c>
      <c r="Z57" s="4" t="str">
        <f>IF(AND('P-values'!Z57&lt;0.05,NOT(ISBLANK('P-values'!Z57))), Coefficients!Z57,"")</f>
        <v/>
      </c>
      <c r="AA57" s="4" t="str">
        <f>IF(AND('P-values'!AA57&lt;0.05,NOT(ISBLANK('P-values'!AA57))), Coefficients!AA57,"")</f>
        <v/>
      </c>
      <c r="AB57" s="4" t="str">
        <f>IF(AND('P-values'!AB57&lt;0.05,NOT(ISBLANK('P-values'!AB57))), Coefficients!AB57,"")</f>
        <v/>
      </c>
      <c r="AC57" s="4" t="str">
        <f>IF(AND('P-values'!AC57&lt;0.05,NOT(ISBLANK('P-values'!AC57))), Coefficients!AC57,"")</f>
        <v/>
      </c>
      <c r="AD57" s="4" t="str">
        <f>IF(AND('P-values'!AD57&lt;0.05,NOT(ISBLANK('P-values'!AD57))), Coefficients!AD57,"")</f>
        <v/>
      </c>
      <c r="AE57" s="4" t="str">
        <f>IF(AND('P-values'!AE57&lt;0.05,NOT(ISBLANK('P-values'!AE57))), Coefficients!AE57,"")</f>
        <v/>
      </c>
      <c r="AF57" s="4" t="str">
        <f>IF(AND('P-values'!AF57&lt;0.05,NOT(ISBLANK('P-values'!AF57))), Coefficients!AF57,"")</f>
        <v/>
      </c>
      <c r="AG57" s="4" t="str">
        <f>IF(AND('P-values'!AG57&lt;0.05,NOT(ISBLANK('P-values'!AG57))), Coefficients!AG57,"")</f>
        <v/>
      </c>
      <c r="AH57" s="4" t="str">
        <f>IF(AND('P-values'!AH57&lt;0.05,NOT(ISBLANK('P-values'!AH57))), Coefficients!AH57,"")</f>
        <v/>
      </c>
      <c r="AI57" s="4" t="str">
        <f>IF(AND('P-values'!AI57&lt;0.05,NOT(ISBLANK('P-values'!AI57))), Coefficients!AI57,"")</f>
        <v/>
      </c>
      <c r="AJ57" s="4" t="str">
        <f>IF(AND('P-values'!AJ57&lt;0.05,NOT(ISBLANK('P-values'!AJ57))), Coefficients!AJ57,"")</f>
        <v/>
      </c>
      <c r="AK57" s="4" t="str">
        <f>IF(AND('P-values'!AK57&lt;0.05,NOT(ISBLANK('P-values'!AK57))), Coefficients!AK57,"")</f>
        <v/>
      </c>
    </row>
    <row r="58" spans="1:37">
      <c r="A58" s="3" t="str">
        <f>Coefficients!A58</f>
        <v>S: Lipopolysaccharide</v>
      </c>
      <c r="B58" s="3" t="str">
        <f>Coefficients!B58</f>
        <v>Glycans</v>
      </c>
      <c r="C58" s="3">
        <f>Coefficients!C58</f>
        <v>19</v>
      </c>
      <c r="D58" s="3">
        <f>Coefficients!D58</f>
        <v>5485</v>
      </c>
      <c r="E58" s="3">
        <f>Coefficients!E58</f>
        <v>1.0467934744872686E-10</v>
      </c>
      <c r="F58" s="3">
        <f>Coefficients!F58</f>
        <v>1.7876496572473255E-2</v>
      </c>
      <c r="G58" s="3">
        <f>Coefficients!G58</f>
        <v>-1.1464774547028191</v>
      </c>
      <c r="H58" s="3">
        <f>Coefficients!H58</f>
        <v>8.5657213060505777E-2</v>
      </c>
      <c r="I58" s="3">
        <f>Coefficients!I58</f>
        <v>3.1932614222358279E-40</v>
      </c>
      <c r="J58" s="4" t="str">
        <f>IF(AND('P-values'!J58&lt;0.05,NOT(ISBLANK('P-values'!J58))), Coefficients!J58,"")</f>
        <v/>
      </c>
      <c r="K58" s="4" t="str">
        <f>IF(AND('P-values'!K58&lt;0.05,NOT(ISBLANK('P-values'!K58))), Coefficients!K58,"")</f>
        <v/>
      </c>
      <c r="L58" s="4" t="str">
        <f>IF(AND('P-values'!L58&lt;0.05,NOT(ISBLANK('P-values'!L58))), Coefficients!L58,"")</f>
        <v/>
      </c>
      <c r="M58" s="4" t="str">
        <f>IF(AND('P-values'!M58&lt;0.05,NOT(ISBLANK('P-values'!M58))), Coefficients!M58,"")</f>
        <v/>
      </c>
      <c r="N58" s="4" t="str">
        <f>IF(AND('P-values'!N58&lt;0.05,NOT(ISBLANK('P-values'!N58))), Coefficients!N58,"")</f>
        <v/>
      </c>
      <c r="O58" s="4" t="str">
        <f>IF(AND('P-values'!O58&lt;0.05,NOT(ISBLANK('P-values'!O58))), Coefficients!O58,"")</f>
        <v/>
      </c>
      <c r="P58" s="4" t="str">
        <f>IF(AND('P-values'!P58&lt;0.05,NOT(ISBLANK('P-values'!P58))), Coefficients!P58,"")</f>
        <v/>
      </c>
      <c r="Q58" s="4" t="str">
        <f>IF(AND('P-values'!Q58&lt;0.05,NOT(ISBLANK('P-values'!Q58))), Coefficients!Q58,"")</f>
        <v/>
      </c>
      <c r="R58" s="4" t="str">
        <f>IF(AND('P-values'!R58&lt;0.05,NOT(ISBLANK('P-values'!R58))), Coefficients!R58,"")</f>
        <v/>
      </c>
      <c r="S58" s="4" t="str">
        <f>IF(AND('P-values'!S58&lt;0.05,NOT(ISBLANK('P-values'!S58))), Coefficients!S58,"")</f>
        <v/>
      </c>
      <c r="T58" s="4" t="str">
        <f>IF(AND('P-values'!T58&lt;0.05,NOT(ISBLANK('P-values'!T58))), Coefficients!T58,"")</f>
        <v/>
      </c>
      <c r="U58" s="4" t="str">
        <f>IF(AND('P-values'!U58&lt;0.05,NOT(ISBLANK('P-values'!U58))), Coefficients!U58,"")</f>
        <v/>
      </c>
      <c r="V58" s="4" t="str">
        <f>IF(AND('P-values'!V58&lt;0.05,NOT(ISBLANK('P-values'!V58))), Coefficients!V58,"")</f>
        <v/>
      </c>
      <c r="W58" s="4" t="str">
        <f>IF(AND('P-values'!W58&lt;0.05,NOT(ISBLANK('P-values'!W58))), Coefficients!W58,"")</f>
        <v/>
      </c>
      <c r="X58" s="4" t="str">
        <f>IF(AND('P-values'!X58&lt;0.05,NOT(ISBLANK('P-values'!X58))), Coefficients!X58,"")</f>
        <v/>
      </c>
      <c r="Y58" s="4" t="str">
        <f>IF(AND('P-values'!Y58&lt;0.05,NOT(ISBLANK('P-values'!Y58))), Coefficients!Y58,"")</f>
        <v/>
      </c>
      <c r="Z58" s="4" t="str">
        <f>IF(AND('P-values'!Z58&lt;0.05,NOT(ISBLANK('P-values'!Z58))), Coefficients!Z58,"")</f>
        <v/>
      </c>
      <c r="AA58" s="4" t="str">
        <f>IF(AND('P-values'!AA58&lt;0.05,NOT(ISBLANK('P-values'!AA58))), Coefficients!AA58,"")</f>
        <v/>
      </c>
      <c r="AB58" s="4" t="str">
        <f>IF(AND('P-values'!AB58&lt;0.05,NOT(ISBLANK('P-values'!AB58))), Coefficients!AB58,"")</f>
        <v/>
      </c>
      <c r="AC58" s="4">
        <f>IF(AND('P-values'!AC58&lt;0.05,NOT(ISBLANK('P-values'!AC58))), Coefficients!AC58,"")</f>
        <v>-0.73777378614981048</v>
      </c>
      <c r="AD58" s="4" t="str">
        <f>IF(AND('P-values'!AD58&lt;0.05,NOT(ISBLANK('P-values'!AD58))), Coefficients!AD58,"")</f>
        <v/>
      </c>
      <c r="AE58" s="4" t="str">
        <f>IF(AND('P-values'!AE58&lt;0.05,NOT(ISBLANK('P-values'!AE58))), Coefficients!AE58,"")</f>
        <v/>
      </c>
      <c r="AF58" s="4" t="str">
        <f>IF(AND('P-values'!AF58&lt;0.05,NOT(ISBLANK('P-values'!AF58))), Coefficients!AF58,"")</f>
        <v/>
      </c>
      <c r="AG58" s="4" t="str">
        <f>IF(AND('P-values'!AG58&lt;0.05,NOT(ISBLANK('P-values'!AG58))), Coefficients!AG58,"")</f>
        <v/>
      </c>
      <c r="AH58" s="4" t="str">
        <f>IF(AND('P-values'!AH58&lt;0.05,NOT(ISBLANK('P-values'!AH58))), Coefficients!AH58,"")</f>
        <v/>
      </c>
      <c r="AI58" s="4">
        <f>IF(AND('P-values'!AI58&lt;0.05,NOT(ISBLANK('P-values'!AI58))), Coefficients!AI58,"")</f>
        <v>-0.46752412209702604</v>
      </c>
      <c r="AJ58" s="4">
        <f>IF(AND('P-values'!AJ58&lt;0.05,NOT(ISBLANK('P-values'!AJ58))), Coefficients!AJ58,"")</f>
        <v>-0.44547124429029256</v>
      </c>
      <c r="AK58" s="4" t="str">
        <f>IF(AND('P-values'!AK58&lt;0.05,NOT(ISBLANK('P-values'!AK58))), Coefficients!AK58,"")</f>
        <v/>
      </c>
    </row>
    <row r="59" spans="1:37">
      <c r="A59" s="3" t="str">
        <f>Coefficients!A59</f>
        <v>S: N-Glycan</v>
      </c>
      <c r="B59" s="3" t="str">
        <f>Coefficients!B59</f>
        <v>Glycans</v>
      </c>
      <c r="C59" s="3">
        <f>Coefficients!C59</f>
        <v>1</v>
      </c>
      <c r="D59" s="3">
        <f>Coefficients!D59</f>
        <v>0</v>
      </c>
      <c r="E59" s="3">
        <f>Coefficients!E59</f>
        <v>0</v>
      </c>
      <c r="F59" s="3">
        <f>Coefficients!F59</f>
        <v>0</v>
      </c>
      <c r="G59" s="3">
        <f>Coefficients!G59</f>
        <v>0</v>
      </c>
      <c r="H59" s="3">
        <f>Coefficients!H59</f>
        <v>0</v>
      </c>
      <c r="I59" s="3">
        <f>Coefficients!I59</f>
        <v>0</v>
      </c>
      <c r="J59" s="4" t="str">
        <f>IF(AND('P-values'!J59&lt;0.05,NOT(ISBLANK('P-values'!J59))), Coefficients!J59,"")</f>
        <v/>
      </c>
      <c r="K59" s="4" t="str">
        <f>IF(AND('P-values'!K59&lt;0.05,NOT(ISBLANK('P-values'!K59))), Coefficients!K59,"")</f>
        <v/>
      </c>
      <c r="L59" s="4" t="str">
        <f>IF(AND('P-values'!L59&lt;0.05,NOT(ISBLANK('P-values'!L59))), Coefficients!L59,"")</f>
        <v/>
      </c>
      <c r="M59" s="4" t="str">
        <f>IF(AND('P-values'!M59&lt;0.05,NOT(ISBLANK('P-values'!M59))), Coefficients!M59,"")</f>
        <v/>
      </c>
      <c r="N59" s="4" t="str">
        <f>IF(AND('P-values'!N59&lt;0.05,NOT(ISBLANK('P-values'!N59))), Coefficients!N59,"")</f>
        <v/>
      </c>
      <c r="O59" s="4" t="str">
        <f>IF(AND('P-values'!O59&lt;0.05,NOT(ISBLANK('P-values'!O59))), Coefficients!O59,"")</f>
        <v/>
      </c>
      <c r="P59" s="4" t="str">
        <f>IF(AND('P-values'!P59&lt;0.05,NOT(ISBLANK('P-values'!P59))), Coefficients!P59,"")</f>
        <v/>
      </c>
      <c r="Q59" s="4" t="str">
        <f>IF(AND('P-values'!Q59&lt;0.05,NOT(ISBLANK('P-values'!Q59))), Coefficients!Q59,"")</f>
        <v/>
      </c>
      <c r="R59" s="4" t="str">
        <f>IF(AND('P-values'!R59&lt;0.05,NOT(ISBLANK('P-values'!R59))), Coefficients!R59,"")</f>
        <v/>
      </c>
      <c r="S59" s="4" t="str">
        <f>IF(AND('P-values'!S59&lt;0.05,NOT(ISBLANK('P-values'!S59))), Coefficients!S59,"")</f>
        <v/>
      </c>
      <c r="T59" s="4" t="str">
        <f>IF(AND('P-values'!T59&lt;0.05,NOT(ISBLANK('P-values'!T59))), Coefficients!T59,"")</f>
        <v/>
      </c>
      <c r="U59" s="4" t="str">
        <f>IF(AND('P-values'!U59&lt;0.05,NOT(ISBLANK('P-values'!U59))), Coefficients!U59,"")</f>
        <v/>
      </c>
      <c r="V59" s="4" t="str">
        <f>IF(AND('P-values'!V59&lt;0.05,NOT(ISBLANK('P-values'!V59))), Coefficients!V59,"")</f>
        <v/>
      </c>
      <c r="W59" s="4" t="str">
        <f>IF(AND('P-values'!W59&lt;0.05,NOT(ISBLANK('P-values'!W59))), Coefficients!W59,"")</f>
        <v/>
      </c>
      <c r="X59" s="4" t="str">
        <f>IF(AND('P-values'!X59&lt;0.05,NOT(ISBLANK('P-values'!X59))), Coefficients!X59,"")</f>
        <v/>
      </c>
      <c r="Y59" s="4" t="str">
        <f>IF(AND('P-values'!Y59&lt;0.05,NOT(ISBLANK('P-values'!Y59))), Coefficients!Y59,"")</f>
        <v/>
      </c>
      <c r="Z59" s="4" t="str">
        <f>IF(AND('P-values'!Z59&lt;0.05,NOT(ISBLANK('P-values'!Z59))), Coefficients!Z59,"")</f>
        <v/>
      </c>
      <c r="AA59" s="4" t="str">
        <f>IF(AND('P-values'!AA59&lt;0.05,NOT(ISBLANK('P-values'!AA59))), Coefficients!AA59,"")</f>
        <v/>
      </c>
      <c r="AB59" s="4" t="str">
        <f>IF(AND('P-values'!AB59&lt;0.05,NOT(ISBLANK('P-values'!AB59))), Coefficients!AB59,"")</f>
        <v/>
      </c>
      <c r="AC59" s="4" t="str">
        <f>IF(AND('P-values'!AC59&lt;0.05,NOT(ISBLANK('P-values'!AC59))), Coefficients!AC59,"")</f>
        <v/>
      </c>
      <c r="AD59" s="4" t="str">
        <f>IF(AND('P-values'!AD59&lt;0.05,NOT(ISBLANK('P-values'!AD59))), Coefficients!AD59,"")</f>
        <v/>
      </c>
      <c r="AE59" s="4" t="str">
        <f>IF(AND('P-values'!AE59&lt;0.05,NOT(ISBLANK('P-values'!AE59))), Coefficients!AE59,"")</f>
        <v/>
      </c>
      <c r="AF59" s="4" t="str">
        <f>IF(AND('P-values'!AF59&lt;0.05,NOT(ISBLANK('P-values'!AF59))), Coefficients!AF59,"")</f>
        <v/>
      </c>
      <c r="AG59" s="4" t="str">
        <f>IF(AND('P-values'!AG59&lt;0.05,NOT(ISBLANK('P-values'!AG59))), Coefficients!AG59,"")</f>
        <v/>
      </c>
      <c r="AH59" s="4" t="str">
        <f>IF(AND('P-values'!AH59&lt;0.05,NOT(ISBLANK('P-values'!AH59))), Coefficients!AH59,"")</f>
        <v/>
      </c>
      <c r="AI59" s="4" t="str">
        <f>IF(AND('P-values'!AI59&lt;0.05,NOT(ISBLANK('P-values'!AI59))), Coefficients!AI59,"")</f>
        <v/>
      </c>
      <c r="AJ59" s="4" t="str">
        <f>IF(AND('P-values'!AJ59&lt;0.05,NOT(ISBLANK('P-values'!AJ59))), Coefficients!AJ59,"")</f>
        <v/>
      </c>
      <c r="AK59" s="4" t="str">
        <f>IF(AND('P-values'!AK59&lt;0.05,NOT(ISBLANK('P-values'!AK59))), Coefficients!AK59,"")</f>
        <v/>
      </c>
    </row>
    <row r="60" spans="1:37">
      <c r="A60" s="3" t="str">
        <f>Coefficients!A60</f>
        <v>S: Peptidoglycan</v>
      </c>
      <c r="B60" s="3" t="str">
        <f>Coefficients!B60</f>
        <v>Glycans</v>
      </c>
      <c r="C60" s="3">
        <f>Coefficients!C60</f>
        <v>6</v>
      </c>
      <c r="D60" s="3">
        <f>Coefficients!D60</f>
        <v>9252</v>
      </c>
      <c r="E60" s="3">
        <f>Coefficients!E60</f>
        <v>3.7386439238898446E-154</v>
      </c>
      <c r="F60" s="3">
        <f>Coefficients!F60</f>
        <v>8.3670288671151449E-2</v>
      </c>
      <c r="G60" s="3">
        <f>Coefficients!G60</f>
        <v>4.1832331413686655E-2</v>
      </c>
      <c r="H60" s="3">
        <f>Coefficients!H60</f>
        <v>2.3054695961797794E-2</v>
      </c>
      <c r="I60" s="3">
        <f>Coefficients!I60</f>
        <v>6.9636021717450605E-2</v>
      </c>
      <c r="J60" s="4">
        <f>IF(AND('P-values'!J60&lt;0.05,NOT(ISBLANK('P-values'!J60))), Coefficients!J60,"")</f>
        <v>6.3395827548117539E-2</v>
      </c>
      <c r="K60" s="4">
        <f>IF(AND('P-values'!K60&lt;0.05,NOT(ISBLANK('P-values'!K60))), Coefficients!K60,"")</f>
        <v>0.10673962377194371</v>
      </c>
      <c r="L60" s="4" t="str">
        <f>IF(AND('P-values'!L60&lt;0.05,NOT(ISBLANK('P-values'!L60))), Coefficients!L60,"")</f>
        <v/>
      </c>
      <c r="M60" s="4" t="str">
        <f>IF(AND('P-values'!M60&lt;0.05,NOT(ISBLANK('P-values'!M60))), Coefficients!M60,"")</f>
        <v/>
      </c>
      <c r="N60" s="4" t="str">
        <f>IF(AND('P-values'!N60&lt;0.05,NOT(ISBLANK('P-values'!N60))), Coefficients!N60,"")</f>
        <v/>
      </c>
      <c r="O60" s="4" t="str">
        <f>IF(AND('P-values'!O60&lt;0.05,NOT(ISBLANK('P-values'!O60))), Coefficients!O60,"")</f>
        <v/>
      </c>
      <c r="P60" s="4" t="str">
        <f>IF(AND('P-values'!P60&lt;0.05,NOT(ISBLANK('P-values'!P60))), Coefficients!P60,"")</f>
        <v/>
      </c>
      <c r="Q60" s="4" t="str">
        <f>IF(AND('P-values'!Q60&lt;0.05,NOT(ISBLANK('P-values'!Q60))), Coefficients!Q60,"")</f>
        <v/>
      </c>
      <c r="R60" s="4">
        <f>IF(AND('P-values'!R60&lt;0.05,NOT(ISBLANK('P-values'!R60))), Coefficients!R60,"")</f>
        <v>-0.10044709918751019</v>
      </c>
      <c r="S60" s="4">
        <f>IF(AND('P-values'!S60&lt;0.05,NOT(ISBLANK('P-values'!S60))), Coefficients!S60,"")</f>
        <v>-4.9101121031232126E-2</v>
      </c>
      <c r="T60" s="4" t="str">
        <f>IF(AND('P-values'!T60&lt;0.05,NOT(ISBLANK('P-values'!T60))), Coefficients!T60,"")</f>
        <v/>
      </c>
      <c r="U60" s="4" t="str">
        <f>IF(AND('P-values'!U60&lt;0.05,NOT(ISBLANK('P-values'!U60))), Coefficients!U60,"")</f>
        <v/>
      </c>
      <c r="V60" s="4" t="str">
        <f>IF(AND('P-values'!V60&lt;0.05,NOT(ISBLANK('P-values'!V60))), Coefficients!V60,"")</f>
        <v/>
      </c>
      <c r="W60" s="4" t="str">
        <f>IF(AND('P-values'!W60&lt;0.05,NOT(ISBLANK('P-values'!W60))), Coefficients!W60,"")</f>
        <v/>
      </c>
      <c r="X60" s="4" t="str">
        <f>IF(AND('P-values'!X60&lt;0.05,NOT(ISBLANK('P-values'!X60))), Coefficients!X60,"")</f>
        <v/>
      </c>
      <c r="Y60" s="4" t="str">
        <f>IF(AND('P-values'!Y60&lt;0.05,NOT(ISBLANK('P-values'!Y60))), Coefficients!Y60,"")</f>
        <v/>
      </c>
      <c r="Z60" s="4" t="str">
        <f>IF(AND('P-values'!Z60&lt;0.05,NOT(ISBLANK('P-values'!Z60))), Coefficients!Z60,"")</f>
        <v/>
      </c>
      <c r="AA60" s="4">
        <f>IF(AND('P-values'!AA60&lt;0.05,NOT(ISBLANK('P-values'!AA60))), Coefficients!AA60,"")</f>
        <v>-9.6994348178161119E-2</v>
      </c>
      <c r="AB60" s="4">
        <f>IF(AND('P-values'!AB60&lt;0.05,NOT(ISBLANK('P-values'!AB60))), Coefficients!AB60,"")</f>
        <v>0.15991325214093033</v>
      </c>
      <c r="AC60" s="4" t="str">
        <f>IF(AND('P-values'!AC60&lt;0.05,NOT(ISBLANK('P-values'!AC60))), Coefficients!AC60,"")</f>
        <v/>
      </c>
      <c r="AD60" s="4">
        <f>IF(AND('P-values'!AD60&lt;0.05,NOT(ISBLANK('P-values'!AD60))), Coefficients!AD60,"")</f>
        <v>-0.19829560910047178</v>
      </c>
      <c r="AE60" s="4">
        <f>IF(AND('P-values'!AE60&lt;0.05,NOT(ISBLANK('P-values'!AE60))), Coefficients!AE60,"")</f>
        <v>-0.19987826599994124</v>
      </c>
      <c r="AF60" s="4">
        <f>IF(AND('P-values'!AF60&lt;0.05,NOT(ISBLANK('P-values'!AF60))), Coefficients!AF60,"")</f>
        <v>-0.16211816982213345</v>
      </c>
      <c r="AG60" s="4">
        <f>IF(AND('P-values'!AG60&lt;0.05,NOT(ISBLANK('P-values'!AG60))), Coefficients!AG60,"")</f>
        <v>-0.20507063042462334</v>
      </c>
      <c r="AH60" s="4" t="str">
        <f>IF(AND('P-values'!AH60&lt;0.05,NOT(ISBLANK('P-values'!AH60))), Coefficients!AH60,"")</f>
        <v/>
      </c>
      <c r="AI60" s="4">
        <f>IF(AND('P-values'!AI60&lt;0.05,NOT(ISBLANK('P-values'!AI60))), Coefficients!AI60,"")</f>
        <v>-0.31403125799672021</v>
      </c>
      <c r="AJ60" s="4">
        <f>IF(AND('P-values'!AJ60&lt;0.05,NOT(ISBLANK('P-values'!AJ60))), Coefficients!AJ60,"")</f>
        <v>-0.50962190537972951</v>
      </c>
      <c r="AK60" s="4" t="str">
        <f>IF(AND('P-values'!AK60&lt;0.05,NOT(ISBLANK('P-values'!AK60))), Coefficients!AK60,"")</f>
        <v/>
      </c>
    </row>
    <row r="61" spans="1:37">
      <c r="A61" s="3" t="str">
        <f>Coefficients!A61</f>
        <v>Carbon fixation (photosynthetic)</v>
      </c>
      <c r="B61" s="3" t="str">
        <f>Coefficients!B61</f>
        <v>Energy</v>
      </c>
      <c r="C61" s="3">
        <f>Coefficients!C61</f>
        <v>6</v>
      </c>
      <c r="D61" s="3">
        <f>Coefficients!D61</f>
        <v>9231</v>
      </c>
      <c r="E61" s="3">
        <f>Coefficients!E61</f>
        <v>0</v>
      </c>
      <c r="F61" s="3">
        <f>Coefficients!F61</f>
        <v>0.20972236295411262</v>
      </c>
      <c r="G61" s="3">
        <f>Coefficients!G61</f>
        <v>0.10273550123915748</v>
      </c>
      <c r="H61" s="3">
        <f>Coefficients!H61</f>
        <v>3.8474958042407068E-2</v>
      </c>
      <c r="I61" s="3">
        <f>Coefficients!I61</f>
        <v>7.5941239813146402E-3</v>
      </c>
      <c r="J61" s="4">
        <f>IF(AND('P-values'!J61&lt;0.05,NOT(ISBLANK('P-values'!J61))), Coefficients!J61,"")</f>
        <v>5.8707726140800116E-2</v>
      </c>
      <c r="K61" s="4">
        <f>IF(AND('P-values'!K61&lt;0.05,NOT(ISBLANK('P-values'!K61))), Coefficients!K61,"")</f>
        <v>0.23590931701088452</v>
      </c>
      <c r="L61" s="4">
        <f>IF(AND('P-values'!L61&lt;0.05,NOT(ISBLANK('P-values'!L61))), Coefficients!L61,"")</f>
        <v>8.6107304211475069E-2</v>
      </c>
      <c r="M61" s="4" t="str">
        <f>IF(AND('P-values'!M61&lt;0.05,NOT(ISBLANK('P-values'!M61))), Coefficients!M61,"")</f>
        <v/>
      </c>
      <c r="N61" s="4">
        <f>IF(AND('P-values'!N61&lt;0.05,NOT(ISBLANK('P-values'!N61))), Coefficients!N61,"")</f>
        <v>-0.1103587774825255</v>
      </c>
      <c r="O61" s="4" t="str">
        <f>IF(AND('P-values'!O61&lt;0.05,NOT(ISBLANK('P-values'!O61))), Coefficients!O61,"")</f>
        <v/>
      </c>
      <c r="P61" s="4">
        <f>IF(AND('P-values'!P61&lt;0.05,NOT(ISBLANK('P-values'!P61))), Coefficients!P61,"")</f>
        <v>-0.18692512782162513</v>
      </c>
      <c r="Q61" s="4" t="str">
        <f>IF(AND('P-values'!Q61&lt;0.05,NOT(ISBLANK('P-values'!Q61))), Coefficients!Q61,"")</f>
        <v/>
      </c>
      <c r="R61" s="4" t="str">
        <f>IF(AND('P-values'!R61&lt;0.05,NOT(ISBLANK('P-values'!R61))), Coefficients!R61,"")</f>
        <v/>
      </c>
      <c r="S61" s="4">
        <f>IF(AND('P-values'!S61&lt;0.05,NOT(ISBLANK('P-values'!S61))), Coefficients!S61,"")</f>
        <v>6.2230017349010763E-2</v>
      </c>
      <c r="T61" s="4" t="str">
        <f>IF(AND('P-values'!T61&lt;0.05,NOT(ISBLANK('P-values'!T61))), Coefficients!T61,"")</f>
        <v/>
      </c>
      <c r="U61" s="4">
        <f>IF(AND('P-values'!U61&lt;0.05,NOT(ISBLANK('P-values'!U61))), Coefficients!U61,"")</f>
        <v>0.10304601689137056</v>
      </c>
      <c r="V61" s="4" t="str">
        <f>IF(AND('P-values'!V61&lt;0.05,NOT(ISBLANK('P-values'!V61))), Coefficients!V61,"")</f>
        <v/>
      </c>
      <c r="W61" s="4" t="str">
        <f>IF(AND('P-values'!W61&lt;0.05,NOT(ISBLANK('P-values'!W61))), Coefficients!W61,"")</f>
        <v/>
      </c>
      <c r="X61" s="4" t="str">
        <f>IF(AND('P-values'!X61&lt;0.05,NOT(ISBLANK('P-values'!X61))), Coefficients!X61,"")</f>
        <v/>
      </c>
      <c r="Y61" s="4">
        <f>IF(AND('P-values'!Y61&lt;0.05,NOT(ISBLANK('P-values'!Y61))), Coefficients!Y61,"")</f>
        <v>0.1017939358622675</v>
      </c>
      <c r="Z61" s="4">
        <f>IF(AND('P-values'!Z61&lt;0.05,NOT(ISBLANK('P-values'!Z61))), Coefficients!Z61,"")</f>
        <v>-0.14974971236893148</v>
      </c>
      <c r="AA61" s="4" t="str">
        <f>IF(AND('P-values'!AA61&lt;0.05,NOT(ISBLANK('P-values'!AA61))), Coefficients!AA61,"")</f>
        <v/>
      </c>
      <c r="AB61" s="4" t="str">
        <f>IF(AND('P-values'!AB61&lt;0.05,NOT(ISBLANK('P-values'!AB61))), Coefficients!AB61,"")</f>
        <v/>
      </c>
      <c r="AC61" s="4">
        <f>IF(AND('P-values'!AC61&lt;0.05,NOT(ISBLANK('P-values'!AC61))), Coefficients!AC61,"")</f>
        <v>9.1969922724576922E-2</v>
      </c>
      <c r="AD61" s="4" t="str">
        <f>IF(AND('P-values'!AD61&lt;0.05,NOT(ISBLANK('P-values'!AD61))), Coefficients!AD61,"")</f>
        <v/>
      </c>
      <c r="AE61" s="4">
        <f>IF(AND('P-values'!AE61&lt;0.05,NOT(ISBLANK('P-values'!AE61))), Coefficients!AE61,"")</f>
        <v>-0.21720240345958319</v>
      </c>
      <c r="AF61" s="4" t="str">
        <f>IF(AND('P-values'!AF61&lt;0.05,NOT(ISBLANK('P-values'!AF61))), Coefficients!AF61,"")</f>
        <v/>
      </c>
      <c r="AG61" s="4">
        <f>IF(AND('P-values'!AG61&lt;0.05,NOT(ISBLANK('P-values'!AG61))), Coefficients!AG61,"")</f>
        <v>-0.45204577530855855</v>
      </c>
      <c r="AH61" s="4">
        <f>IF(AND('P-values'!AH61&lt;0.05,NOT(ISBLANK('P-values'!AH61))), Coefficients!AH61,"")</f>
        <v>-0.39380274534446219</v>
      </c>
      <c r="AI61" s="4">
        <f>IF(AND('P-values'!AI61&lt;0.05,NOT(ISBLANK('P-values'!AI61))), Coefficients!AI61,"")</f>
        <v>-0.53414111045462898</v>
      </c>
      <c r="AJ61" s="4">
        <f>IF(AND('P-values'!AJ61&lt;0.05,NOT(ISBLANK('P-values'!AJ61))), Coefficients!AJ61,"")</f>
        <v>-1.7235507477994836</v>
      </c>
      <c r="AK61" s="4">
        <f>IF(AND('P-values'!AK61&lt;0.05,NOT(ISBLANK('P-values'!AK61))), Coefficients!AK61,"")</f>
        <v>-2.4809523661785464</v>
      </c>
    </row>
    <row r="62" spans="1:37">
      <c r="A62" s="3" t="str">
        <f>Coefficients!A62</f>
        <v>Carbon fixation (prokaryotes)</v>
      </c>
      <c r="B62" s="3" t="str">
        <f>Coefficients!B62</f>
        <v>Energy</v>
      </c>
      <c r="C62" s="3">
        <f>Coefficients!C62</f>
        <v>2</v>
      </c>
      <c r="D62" s="3">
        <f>Coefficients!D62</f>
        <v>7823</v>
      </c>
      <c r="E62" s="3">
        <f>Coefficients!E62</f>
        <v>0</v>
      </c>
      <c r="F62" s="3">
        <f>Coefficients!F62</f>
        <v>0.25586868900347215</v>
      </c>
      <c r="G62" s="3">
        <f>Coefficients!G62</f>
        <v>0.98997467347224588</v>
      </c>
      <c r="H62" s="3">
        <f>Coefficients!H62</f>
        <v>1.3209112296244831E-2</v>
      </c>
      <c r="I62" s="3">
        <f>Coefficients!I62</f>
        <v>0</v>
      </c>
      <c r="J62" s="4" t="str">
        <f>IF(AND('P-values'!J62&lt;0.05,NOT(ISBLANK('P-values'!J62))), Coefficients!J62,"")</f>
        <v/>
      </c>
      <c r="K62" s="4" t="str">
        <f>IF(AND('P-values'!K62&lt;0.05,NOT(ISBLANK('P-values'!K62))), Coefficients!K62,"")</f>
        <v/>
      </c>
      <c r="L62" s="4" t="str">
        <f>IF(AND('P-values'!L62&lt;0.05,NOT(ISBLANK('P-values'!L62))), Coefficients!L62,"")</f>
        <v/>
      </c>
      <c r="M62" s="4" t="str">
        <f>IF(AND('P-values'!M62&lt;0.05,NOT(ISBLANK('P-values'!M62))), Coefficients!M62,"")</f>
        <v/>
      </c>
      <c r="N62" s="4" t="str">
        <f>IF(AND('P-values'!N62&lt;0.05,NOT(ISBLANK('P-values'!N62))), Coefficients!N62,"")</f>
        <v/>
      </c>
      <c r="O62" s="4">
        <f>IF(AND('P-values'!O62&lt;0.05,NOT(ISBLANK('P-values'!O62))), Coefficients!O62,"")</f>
        <v>-0.14240606729755959</v>
      </c>
      <c r="P62" s="4">
        <f>IF(AND('P-values'!P62&lt;0.05,NOT(ISBLANK('P-values'!P62))), Coefficients!P62,"")</f>
        <v>5.6781224132705303E-2</v>
      </c>
      <c r="Q62" s="4" t="str">
        <f>IF(AND('P-values'!Q62&lt;0.05,NOT(ISBLANK('P-values'!Q62))), Coefficients!Q62,"")</f>
        <v/>
      </c>
      <c r="R62" s="4">
        <f>IF(AND('P-values'!R62&lt;0.05,NOT(ISBLANK('P-values'!R62))), Coefficients!R62,"")</f>
        <v>6.5662680405137147E-2</v>
      </c>
      <c r="S62" s="4">
        <f>IF(AND('P-values'!S62&lt;0.05,NOT(ISBLANK('P-values'!S62))), Coefficients!S62,"")</f>
        <v>-0.1341234315415025</v>
      </c>
      <c r="T62" s="4" t="str">
        <f>IF(AND('P-values'!T62&lt;0.05,NOT(ISBLANK('P-values'!T62))), Coefficients!T62,"")</f>
        <v/>
      </c>
      <c r="U62" s="4" t="str">
        <f>IF(AND('P-values'!U62&lt;0.05,NOT(ISBLANK('P-values'!U62))), Coefficients!U62,"")</f>
        <v/>
      </c>
      <c r="V62" s="4">
        <f>IF(AND('P-values'!V62&lt;0.05,NOT(ISBLANK('P-values'!V62))), Coefficients!V62,"")</f>
        <v>-4.5693340878046537E-2</v>
      </c>
      <c r="W62" s="4" t="str">
        <f>IF(AND('P-values'!W62&lt;0.05,NOT(ISBLANK('P-values'!W62))), Coefficients!W62,"")</f>
        <v/>
      </c>
      <c r="X62" s="4" t="str">
        <f>IF(AND('P-values'!X62&lt;0.05,NOT(ISBLANK('P-values'!X62))), Coefficients!X62,"")</f>
        <v/>
      </c>
      <c r="Y62" s="4">
        <f>IF(AND('P-values'!Y62&lt;0.05,NOT(ISBLANK('P-values'!Y62))), Coefficients!Y62,"")</f>
        <v>-2.2052642493248498E-2</v>
      </c>
      <c r="Z62" s="4" t="str">
        <f>IF(AND('P-values'!Z62&lt;0.05,NOT(ISBLANK('P-values'!Z62))), Coefficients!Z62,"")</f>
        <v/>
      </c>
      <c r="AA62" s="4">
        <f>IF(AND('P-values'!AA62&lt;0.05,NOT(ISBLANK('P-values'!AA62))), Coefficients!AA62,"")</f>
        <v>-0.15482096580052426</v>
      </c>
      <c r="AB62" s="4" t="str">
        <f>IF(AND('P-values'!AB62&lt;0.05,NOT(ISBLANK('P-values'!AB62))), Coefficients!AB62,"")</f>
        <v/>
      </c>
      <c r="AC62" s="4" t="str">
        <f>IF(AND('P-values'!AC62&lt;0.05,NOT(ISBLANK('P-values'!AC62))), Coefficients!AC62,"")</f>
        <v/>
      </c>
      <c r="AD62" s="4">
        <f>IF(AND('P-values'!AD62&lt;0.05,NOT(ISBLANK('P-values'!AD62))), Coefficients!AD62,"")</f>
        <v>-0.41821306286724169</v>
      </c>
      <c r="AE62" s="4">
        <f>IF(AND('P-values'!AE62&lt;0.05,NOT(ISBLANK('P-values'!AE62))), Coefficients!AE62,"")</f>
        <v>4.8090836065163685E-2</v>
      </c>
      <c r="AF62" s="4" t="str">
        <f>IF(AND('P-values'!AF62&lt;0.05,NOT(ISBLANK('P-values'!AF62))), Coefficients!AF62,"")</f>
        <v/>
      </c>
      <c r="AG62" s="4">
        <f>IF(AND('P-values'!AG62&lt;0.05,NOT(ISBLANK('P-values'!AG62))), Coefficients!AG62,"")</f>
        <v>-4.0305211513175239E-2</v>
      </c>
      <c r="AH62" s="4">
        <f>IF(AND('P-values'!AH62&lt;0.05,NOT(ISBLANK('P-values'!AH62))), Coefficients!AH62,"")</f>
        <v>-0.18020495066336745</v>
      </c>
      <c r="AI62" s="4">
        <f>IF(AND('P-values'!AI62&lt;0.05,NOT(ISBLANK('P-values'!AI62))), Coefficients!AI62,"")</f>
        <v>-3.4351019488859227E-2</v>
      </c>
      <c r="AJ62" s="4">
        <f>IF(AND('P-values'!AJ62&lt;0.05,NOT(ISBLANK('P-values'!AJ62))), Coefficients!AJ62,"")</f>
        <v>-7.8165111371578083E-2</v>
      </c>
      <c r="AK62" s="4" t="str">
        <f>IF(AND('P-values'!AK62&lt;0.05,NOT(ISBLANK('P-values'!AK62))), Coefficients!AK62,"")</f>
        <v/>
      </c>
    </row>
    <row r="63" spans="1:37">
      <c r="A63" s="3" t="str">
        <f>Coefficients!A63</f>
        <v>M: Methane</v>
      </c>
      <c r="B63" s="3" t="str">
        <f>Coefficients!B63</f>
        <v>Energy</v>
      </c>
      <c r="C63" s="3">
        <f>Coefficients!C63</f>
        <v>31</v>
      </c>
      <c r="D63" s="3">
        <f>Coefficients!D63</f>
        <v>3125</v>
      </c>
      <c r="E63" s="3">
        <f>Coefficients!E63</f>
        <v>0</v>
      </c>
      <c r="F63" s="3">
        <f>Coefficients!F63</f>
        <v>0.88331306933118248</v>
      </c>
      <c r="G63" s="3">
        <f>Coefficients!G63</f>
        <v>1.1656723691210795</v>
      </c>
      <c r="H63" s="3">
        <f>Coefficients!H63</f>
        <v>2.6542255847172947E-2</v>
      </c>
      <c r="I63" s="3">
        <f>Coefficients!I63</f>
        <v>0</v>
      </c>
      <c r="J63" s="4" t="str">
        <f>IF(AND('P-values'!J63&lt;0.05,NOT(ISBLANK('P-values'!J63))), Coefficients!J63,"")</f>
        <v/>
      </c>
      <c r="K63" s="4">
        <f>IF(AND('P-values'!K63&lt;0.05,NOT(ISBLANK('P-values'!K63))), Coefficients!K63,"")</f>
        <v>-4.6318607328412517E-2</v>
      </c>
      <c r="L63" s="4" t="str">
        <f>IF(AND('P-values'!L63&lt;0.05,NOT(ISBLANK('P-values'!L63))), Coefficients!L63,"")</f>
        <v/>
      </c>
      <c r="M63" s="4" t="str">
        <f>IF(AND('P-values'!M63&lt;0.05,NOT(ISBLANK('P-values'!M63))), Coefficients!M63,"")</f>
        <v/>
      </c>
      <c r="N63" s="4" t="str">
        <f>IF(AND('P-values'!N63&lt;0.05,NOT(ISBLANK('P-values'!N63))), Coefficients!N63,"")</f>
        <v/>
      </c>
      <c r="O63" s="4">
        <f>IF(AND('P-values'!O63&lt;0.05,NOT(ISBLANK('P-values'!O63))), Coefficients!O63,"")</f>
        <v>-5.6649509231852725E-2</v>
      </c>
      <c r="P63" s="4" t="str">
        <f>IF(AND('P-values'!P63&lt;0.05,NOT(ISBLANK('P-values'!P63))), Coefficients!P63,"")</f>
        <v/>
      </c>
      <c r="Q63" s="4" t="str">
        <f>IF(AND('P-values'!Q63&lt;0.05,NOT(ISBLANK('P-values'!Q63))), Coefficients!Q63,"")</f>
        <v/>
      </c>
      <c r="R63" s="4" t="str">
        <f>IF(AND('P-values'!R63&lt;0.05,NOT(ISBLANK('P-values'!R63))), Coefficients!R63,"")</f>
        <v/>
      </c>
      <c r="S63" s="4" t="str">
        <f>IF(AND('P-values'!S63&lt;0.05,NOT(ISBLANK('P-values'!S63))), Coefficients!S63,"")</f>
        <v/>
      </c>
      <c r="T63" s="4" t="str">
        <f>IF(AND('P-values'!T63&lt;0.05,NOT(ISBLANK('P-values'!T63))), Coefficients!T63,"")</f>
        <v/>
      </c>
      <c r="U63" s="4" t="str">
        <f>IF(AND('P-values'!U63&lt;0.05,NOT(ISBLANK('P-values'!U63))), Coefficients!U63,"")</f>
        <v/>
      </c>
      <c r="V63" s="4" t="str">
        <f>IF(AND('P-values'!V63&lt;0.05,NOT(ISBLANK('P-values'!V63))), Coefficients!V63,"")</f>
        <v/>
      </c>
      <c r="W63" s="4" t="str">
        <f>IF(AND('P-values'!W63&lt;0.05,NOT(ISBLANK('P-values'!W63))), Coefficients!W63,"")</f>
        <v/>
      </c>
      <c r="X63" s="4" t="str">
        <f>IF(AND('P-values'!X63&lt;0.05,NOT(ISBLANK('P-values'!X63))), Coefficients!X63,"")</f>
        <v/>
      </c>
      <c r="Y63" s="4" t="str">
        <f>IF(AND('P-values'!Y63&lt;0.05,NOT(ISBLANK('P-values'!Y63))), Coefficients!Y63,"")</f>
        <v/>
      </c>
      <c r="Z63" s="4" t="str">
        <f>IF(AND('P-values'!Z63&lt;0.05,NOT(ISBLANK('P-values'!Z63))), Coefficients!Z63,"")</f>
        <v/>
      </c>
      <c r="AA63" s="4" t="str">
        <f>IF(AND('P-values'!AA63&lt;0.05,NOT(ISBLANK('P-values'!AA63))), Coefficients!AA63,"")</f>
        <v/>
      </c>
      <c r="AB63" s="4" t="str">
        <f>IF(AND('P-values'!AB63&lt;0.05,NOT(ISBLANK('P-values'!AB63))), Coefficients!AB63,"")</f>
        <v/>
      </c>
      <c r="AC63" s="4" t="str">
        <f>IF(AND('P-values'!AC63&lt;0.05,NOT(ISBLANK('P-values'!AC63))), Coefficients!AC63,"")</f>
        <v/>
      </c>
      <c r="AD63" s="4" t="str">
        <f>IF(AND('P-values'!AD63&lt;0.05,NOT(ISBLANK('P-values'!AD63))), Coefficients!AD63,"")</f>
        <v/>
      </c>
      <c r="AE63" s="4">
        <f>IF(AND('P-values'!AE63&lt;0.05,NOT(ISBLANK('P-values'!AE63))), Coefficients!AE63,"")</f>
        <v>-0.20673937076820709</v>
      </c>
      <c r="AF63" s="4" t="str">
        <f>IF(AND('P-values'!AF63&lt;0.05,NOT(ISBLANK('P-values'!AF63))), Coefficients!AF63,"")</f>
        <v/>
      </c>
      <c r="AG63" s="4" t="str">
        <f>IF(AND('P-values'!AG63&lt;0.05,NOT(ISBLANK('P-values'!AG63))), Coefficients!AG63,"")</f>
        <v/>
      </c>
      <c r="AH63" s="4">
        <f>IF(AND('P-values'!AH63&lt;0.05,NOT(ISBLANK('P-values'!AH63))), Coefficients!AH63,"")</f>
        <v>-0.19684032858933045</v>
      </c>
      <c r="AI63" s="4" t="str">
        <f>IF(AND('P-values'!AI63&lt;0.05,NOT(ISBLANK('P-values'!AI63))), Coefficients!AI63,"")</f>
        <v/>
      </c>
      <c r="AJ63" s="4">
        <f>IF(AND('P-values'!AJ63&lt;0.05,NOT(ISBLANK('P-values'!AJ63))), Coefficients!AJ63,"")</f>
        <v>-3.4511448344366547</v>
      </c>
      <c r="AK63" s="4">
        <f>IF(AND('P-values'!AK63&lt;0.05,NOT(ISBLANK('P-values'!AK63))), Coefficients!AK63,"")</f>
        <v>-4.5632355834234177</v>
      </c>
    </row>
    <row r="64" spans="1:37">
      <c r="A64" s="3" t="str">
        <f>Coefficients!A64</f>
        <v>M: Nitrogen</v>
      </c>
      <c r="B64" s="3" t="str">
        <f>Coefficients!B64</f>
        <v>Energy</v>
      </c>
      <c r="C64" s="3">
        <f>Coefficients!C64</f>
        <v>13</v>
      </c>
      <c r="D64" s="3">
        <f>Coefficients!D64</f>
        <v>7987</v>
      </c>
      <c r="E64" s="3">
        <f>Coefficients!E64</f>
        <v>7.9314453326056164E-222</v>
      </c>
      <c r="F64" s="3">
        <f>Coefficients!F64</f>
        <v>0.13176669019907261</v>
      </c>
      <c r="G64" s="3">
        <f>Coefficients!G64</f>
        <v>0.45382265287687412</v>
      </c>
      <c r="H64" s="3">
        <f>Coefficients!H64</f>
        <v>2.5620958146638076E-2</v>
      </c>
      <c r="I64" s="3">
        <f>Coefficients!I64</f>
        <v>6.9148384147998072E-69</v>
      </c>
      <c r="J64" s="4">
        <f>IF(AND('P-values'!J64&lt;0.05,NOT(ISBLANK('P-values'!J64))), Coefficients!J64,"")</f>
        <v>6.1605197982115667E-2</v>
      </c>
      <c r="K64" s="4" t="str">
        <f>IF(AND('P-values'!K64&lt;0.05,NOT(ISBLANK('P-values'!K64))), Coefficients!K64,"")</f>
        <v/>
      </c>
      <c r="L64" s="4" t="str">
        <f>IF(AND('P-values'!L64&lt;0.05,NOT(ISBLANK('P-values'!L64))), Coefficients!L64,"")</f>
        <v/>
      </c>
      <c r="M64" s="4">
        <f>IF(AND('P-values'!M64&lt;0.05,NOT(ISBLANK('P-values'!M64))), Coefficients!M64,"")</f>
        <v>-4.4254454677471348E-2</v>
      </c>
      <c r="N64" s="4">
        <f>IF(AND('P-values'!N64&lt;0.05,NOT(ISBLANK('P-values'!N64))), Coefficients!N64,"")</f>
        <v>3.1145806571633881E-2</v>
      </c>
      <c r="O64" s="4">
        <f>IF(AND('P-values'!O64&lt;0.05,NOT(ISBLANK('P-values'!O64))), Coefficients!O64,"")</f>
        <v>-9.6947432802733727E-2</v>
      </c>
      <c r="P64" s="4" t="str">
        <f>IF(AND('P-values'!P64&lt;0.05,NOT(ISBLANK('P-values'!P64))), Coefficients!P64,"")</f>
        <v/>
      </c>
      <c r="Q64" s="4" t="str">
        <f>IF(AND('P-values'!Q64&lt;0.05,NOT(ISBLANK('P-values'!Q64))), Coefficients!Q64,"")</f>
        <v/>
      </c>
      <c r="R64" s="4" t="str">
        <f>IF(AND('P-values'!R64&lt;0.05,NOT(ISBLANK('P-values'!R64))), Coefficients!R64,"")</f>
        <v/>
      </c>
      <c r="S64" s="4">
        <f>IF(AND('P-values'!S64&lt;0.05,NOT(ISBLANK('P-values'!S64))), Coefficients!S64,"")</f>
        <v>-5.766211858926662E-2</v>
      </c>
      <c r="T64" s="4" t="str">
        <f>IF(AND('P-values'!T64&lt;0.05,NOT(ISBLANK('P-values'!T64))), Coefficients!T64,"")</f>
        <v/>
      </c>
      <c r="U64" s="4" t="str">
        <f>IF(AND('P-values'!U64&lt;0.05,NOT(ISBLANK('P-values'!U64))), Coefficients!U64,"")</f>
        <v/>
      </c>
      <c r="V64" s="4" t="str">
        <f>IF(AND('P-values'!V64&lt;0.05,NOT(ISBLANK('P-values'!V64))), Coefficients!V64,"")</f>
        <v/>
      </c>
      <c r="W64" s="4" t="str">
        <f>IF(AND('P-values'!W64&lt;0.05,NOT(ISBLANK('P-values'!W64))), Coefficients!W64,"")</f>
        <v/>
      </c>
      <c r="X64" s="4" t="str">
        <f>IF(AND('P-values'!X64&lt;0.05,NOT(ISBLANK('P-values'!X64))), Coefficients!X64,"")</f>
        <v/>
      </c>
      <c r="Y64" s="4">
        <f>IF(AND('P-values'!Y64&lt;0.05,NOT(ISBLANK('P-values'!Y64))), Coefficients!Y64,"")</f>
        <v>-0.10793961903040096</v>
      </c>
      <c r="Z64" s="4" t="str">
        <f>IF(AND('P-values'!Z64&lt;0.05,NOT(ISBLANK('P-values'!Z64))), Coefficients!Z64,"")</f>
        <v/>
      </c>
      <c r="AA64" s="4" t="str">
        <f>IF(AND('P-values'!AA64&lt;0.05,NOT(ISBLANK('P-values'!AA64))), Coefficients!AA64,"")</f>
        <v/>
      </c>
      <c r="AB64" s="4" t="str">
        <f>IF(AND('P-values'!AB64&lt;0.05,NOT(ISBLANK('P-values'!AB64))), Coefficients!AB64,"")</f>
        <v/>
      </c>
      <c r="AC64" s="4" t="str">
        <f>IF(AND('P-values'!AC64&lt;0.05,NOT(ISBLANK('P-values'!AC64))), Coefficients!AC64,"")</f>
        <v/>
      </c>
      <c r="AD64" s="4">
        <f>IF(AND('P-values'!AD64&lt;0.05,NOT(ISBLANK('P-values'!AD64))), Coefficients!AD64,"")</f>
        <v>-0.16191219016562311</v>
      </c>
      <c r="AE64" s="4">
        <f>IF(AND('P-values'!AE64&lt;0.05,NOT(ISBLANK('P-values'!AE64))), Coefficients!AE64,"")</f>
        <v>-7.4150556015335004E-2</v>
      </c>
      <c r="AF64" s="4">
        <f>IF(AND('P-values'!AF64&lt;0.05,NOT(ISBLANK('P-values'!AF64))), Coefficients!AF64,"")</f>
        <v>-8.8245442957136294E-2</v>
      </c>
      <c r="AG64" s="4">
        <f>IF(AND('P-values'!AG64&lt;0.05,NOT(ISBLANK('P-values'!AG64))), Coefficients!AG64,"")</f>
        <v>-0.31090166123514018</v>
      </c>
      <c r="AH64" s="4">
        <f>IF(AND('P-values'!AH64&lt;0.05,NOT(ISBLANK('P-values'!AH64))), Coefficients!AH64,"")</f>
        <v>-0.21033514928051864</v>
      </c>
      <c r="AI64" s="4">
        <f>IF(AND('P-values'!AI64&lt;0.05,NOT(ISBLANK('P-values'!AI64))), Coefficients!AI64,"")</f>
        <v>-6.7125565910446522E-2</v>
      </c>
      <c r="AJ64" s="4">
        <f>IF(AND('P-values'!AJ64&lt;0.05,NOT(ISBLANK('P-values'!AJ64))), Coefficients!AJ64,"")</f>
        <v>-0.77657158953071592</v>
      </c>
      <c r="AK64" s="4" t="str">
        <f>IF(AND('P-values'!AK64&lt;0.05,NOT(ISBLANK('P-values'!AK64))), Coefficients!AK64,"")</f>
        <v/>
      </c>
    </row>
    <row r="65" spans="1:37">
      <c r="A65" s="3" t="str">
        <f>Coefficients!A65</f>
        <v>M: Sulfur</v>
      </c>
      <c r="B65" s="3" t="str">
        <f>Coefficients!B65</f>
        <v>Energy</v>
      </c>
      <c r="C65" s="3">
        <f>Coefficients!C65</f>
        <v>11</v>
      </c>
      <c r="D65" s="3">
        <f>Coefficients!D65</f>
        <v>3971</v>
      </c>
      <c r="E65" s="3">
        <f>Coefficients!E65</f>
        <v>2.2749125613275564E-198</v>
      </c>
      <c r="F65" s="3">
        <f>Coefficients!F65</f>
        <v>0.22571654568095034</v>
      </c>
      <c r="G65" s="3">
        <f>Coefficients!G65</f>
        <v>0.29299176733762772</v>
      </c>
      <c r="H65" s="3">
        <f>Coefficients!H65</f>
        <v>4.8931738550896976E-2</v>
      </c>
      <c r="I65" s="3">
        <f>Coefficients!I65</f>
        <v>2.3173535163726096E-9</v>
      </c>
      <c r="J65" s="4">
        <f>IF(AND('P-values'!J65&lt;0.05,NOT(ISBLANK('P-values'!J65))), Coefficients!J65,"")</f>
        <v>0.1759774871521689</v>
      </c>
      <c r="K65" s="4" t="str">
        <f>IF(AND('P-values'!K65&lt;0.05,NOT(ISBLANK('P-values'!K65))), Coefficients!K65,"")</f>
        <v/>
      </c>
      <c r="L65" s="4">
        <f>IF(AND('P-values'!L65&lt;0.05,NOT(ISBLANK('P-values'!L65))), Coefficients!L65,"")</f>
        <v>-0.17778789555981234</v>
      </c>
      <c r="M65" s="4" t="str">
        <f>IF(AND('P-values'!M65&lt;0.05,NOT(ISBLANK('P-values'!M65))), Coefficients!M65,"")</f>
        <v/>
      </c>
      <c r="N65" s="4">
        <f>IF(AND('P-values'!N65&lt;0.05,NOT(ISBLANK('P-values'!N65))), Coefficients!N65,"")</f>
        <v>-0.10012210885855713</v>
      </c>
      <c r="O65" s="4">
        <f>IF(AND('P-values'!O65&lt;0.05,NOT(ISBLANK('P-values'!O65))), Coefficients!O65,"")</f>
        <v>-0.53568909975568868</v>
      </c>
      <c r="P65" s="4" t="str">
        <f>IF(AND('P-values'!P65&lt;0.05,NOT(ISBLANK('P-values'!P65))), Coefficients!P65,"")</f>
        <v/>
      </c>
      <c r="Q65" s="4" t="str">
        <f>IF(AND('P-values'!Q65&lt;0.05,NOT(ISBLANK('P-values'!Q65))), Coefficients!Q65,"")</f>
        <v/>
      </c>
      <c r="R65" s="4">
        <f>IF(AND('P-values'!R65&lt;0.05,NOT(ISBLANK('P-values'!R65))), Coefficients!R65,"")</f>
        <v>0.54743663937210596</v>
      </c>
      <c r="S65" s="4">
        <f>IF(AND('P-values'!S65&lt;0.05,NOT(ISBLANK('P-values'!S65))), Coefficients!S65,"")</f>
        <v>-0.2681650947982851</v>
      </c>
      <c r="T65" s="4" t="str">
        <f>IF(AND('P-values'!T65&lt;0.05,NOT(ISBLANK('P-values'!T65))), Coefficients!T65,"")</f>
        <v/>
      </c>
      <c r="U65" s="4" t="str">
        <f>IF(AND('P-values'!U65&lt;0.05,NOT(ISBLANK('P-values'!U65))), Coefficients!U65,"")</f>
        <v/>
      </c>
      <c r="V65" s="4">
        <f>IF(AND('P-values'!V65&lt;0.05,NOT(ISBLANK('P-values'!V65))), Coefficients!V65,"")</f>
        <v>0.45264041785168202</v>
      </c>
      <c r="W65" s="4" t="str">
        <f>IF(AND('P-values'!W65&lt;0.05,NOT(ISBLANK('P-values'!W65))), Coefficients!W65,"")</f>
        <v/>
      </c>
      <c r="X65" s="4" t="str">
        <f>IF(AND('P-values'!X65&lt;0.05,NOT(ISBLANK('P-values'!X65))), Coefficients!X65,"")</f>
        <v/>
      </c>
      <c r="Y65" s="4" t="str">
        <f>IF(AND('P-values'!Y65&lt;0.05,NOT(ISBLANK('P-values'!Y65))), Coefficients!Y65,"")</f>
        <v/>
      </c>
      <c r="Z65" s="4">
        <f>IF(AND('P-values'!Z65&lt;0.05,NOT(ISBLANK('P-values'!Z65))), Coefficients!Z65,"")</f>
        <v>9.36440257956941E-2</v>
      </c>
      <c r="AA65" s="4">
        <f>IF(AND('P-values'!AA65&lt;0.05,NOT(ISBLANK('P-values'!AA65))), Coefficients!AA65,"")</f>
        <v>-1.1539586522650835</v>
      </c>
      <c r="AB65" s="4">
        <f>IF(AND('P-values'!AB65&lt;0.05,NOT(ISBLANK('P-values'!AB65))), Coefficients!AB65,"")</f>
        <v>-0.40705660220478873</v>
      </c>
      <c r="AC65" s="4">
        <f>IF(AND('P-values'!AC65&lt;0.05,NOT(ISBLANK('P-values'!AC65))), Coefficients!AC65,"")</f>
        <v>-0.68842860563204145</v>
      </c>
      <c r="AD65" s="4">
        <f>IF(AND('P-values'!AD65&lt;0.05,NOT(ISBLANK('P-values'!AD65))), Coefficients!AD65,"")</f>
        <v>-0.32420464067934157</v>
      </c>
      <c r="AE65" s="4">
        <f>IF(AND('P-values'!AE65&lt;0.05,NOT(ISBLANK('P-values'!AE65))), Coefficients!AE65,"")</f>
        <v>-0.33084156073640364</v>
      </c>
      <c r="AF65" s="4">
        <f>IF(AND('P-values'!AF65&lt;0.05,NOT(ISBLANK('P-values'!AF65))), Coefficients!AF65,"")</f>
        <v>-0.38422315199891099</v>
      </c>
      <c r="AG65" s="4">
        <f>IF(AND('P-values'!AG65&lt;0.05,NOT(ISBLANK('P-values'!AG65))), Coefficients!AG65,"")</f>
        <v>-0.9238129366030623</v>
      </c>
      <c r="AH65" s="4">
        <f>IF(AND('P-values'!AH65&lt;0.05,NOT(ISBLANK('P-values'!AH65))), Coefficients!AH65,"")</f>
        <v>-1.5266291434632913</v>
      </c>
      <c r="AI65" s="4">
        <f>IF(AND('P-values'!AI65&lt;0.05,NOT(ISBLANK('P-values'!AI65))), Coefficients!AI65,"")</f>
        <v>-0.1637889041941801</v>
      </c>
      <c r="AJ65" s="4" t="str">
        <f>IF(AND('P-values'!AJ65&lt;0.05,NOT(ISBLANK('P-values'!AJ65))), Coefficients!AJ65,"")</f>
        <v/>
      </c>
      <c r="AK65" s="4" t="str">
        <f>IF(AND('P-values'!AK65&lt;0.05,NOT(ISBLANK('P-values'!AK65))), Coefficients!AK65,"")</f>
        <v/>
      </c>
    </row>
    <row r="66" spans="1:37">
      <c r="A66" s="3" t="str">
        <f>Coefficients!A66</f>
        <v>M: Amino sugar and nucleotide sugar</v>
      </c>
      <c r="B66" s="3" t="str">
        <f>Coefficients!B66</f>
        <v>Carbohydrates</v>
      </c>
      <c r="C66" s="3">
        <f>Coefficients!C66</f>
        <v>38</v>
      </c>
      <c r="D66" s="3">
        <f>Coefficients!D66</f>
        <v>9465</v>
      </c>
      <c r="E66" s="3">
        <f>Coefficients!E66</f>
        <v>4.9493405053994985E-111</v>
      </c>
      <c r="F66" s="3">
        <f>Coefficients!F66</f>
        <v>6.2033009118744764E-2</v>
      </c>
      <c r="G66" s="3">
        <f>Coefficients!G66</f>
        <v>-0.64288287602827376</v>
      </c>
      <c r="H66" s="3">
        <f>Coefficients!H66</f>
        <v>5.1250198482194372E-2</v>
      </c>
      <c r="I66" s="3">
        <f>Coefficients!I66</f>
        <v>8.2708761137031714E-36</v>
      </c>
      <c r="J66" s="4">
        <f>IF(AND('P-values'!J66&lt;0.05,NOT(ISBLANK('P-values'!J66))), Coefficients!J66,"")</f>
        <v>0.1066786542941042</v>
      </c>
      <c r="K66" s="4" t="str">
        <f>IF(AND('P-values'!K66&lt;0.05,NOT(ISBLANK('P-values'!K66))), Coefficients!K66,"")</f>
        <v/>
      </c>
      <c r="L66" s="4" t="str">
        <f>IF(AND('P-values'!L66&lt;0.05,NOT(ISBLANK('P-values'!L66))), Coefficients!L66,"")</f>
        <v/>
      </c>
      <c r="M66" s="4" t="str">
        <f>IF(AND('P-values'!M66&lt;0.05,NOT(ISBLANK('P-values'!M66))), Coefficients!M66,"")</f>
        <v/>
      </c>
      <c r="N66" s="4" t="str">
        <f>IF(AND('P-values'!N66&lt;0.05,NOT(ISBLANK('P-values'!N66))), Coefficients!N66,"")</f>
        <v/>
      </c>
      <c r="O66" s="4">
        <f>IF(AND('P-values'!O66&lt;0.05,NOT(ISBLANK('P-values'!O66))), Coefficients!O66,"")</f>
        <v>-0.38664012292831768</v>
      </c>
      <c r="P66" s="4" t="str">
        <f>IF(AND('P-values'!P66&lt;0.05,NOT(ISBLANK('P-values'!P66))), Coefficients!P66,"")</f>
        <v/>
      </c>
      <c r="Q66" s="4" t="str">
        <f>IF(AND('P-values'!Q66&lt;0.05,NOT(ISBLANK('P-values'!Q66))), Coefficients!Q66,"")</f>
        <v/>
      </c>
      <c r="R66" s="4" t="str">
        <f>IF(AND('P-values'!R66&lt;0.05,NOT(ISBLANK('P-values'!R66))), Coefficients!R66,"")</f>
        <v/>
      </c>
      <c r="S66" s="4" t="str">
        <f>IF(AND('P-values'!S66&lt;0.05,NOT(ISBLANK('P-values'!S66))), Coefficients!S66,"")</f>
        <v/>
      </c>
      <c r="T66" s="4" t="str">
        <f>IF(AND('P-values'!T66&lt;0.05,NOT(ISBLANK('P-values'!T66))), Coefficients!T66,"")</f>
        <v/>
      </c>
      <c r="U66" s="4" t="str">
        <f>IF(AND('P-values'!U66&lt;0.05,NOT(ISBLANK('P-values'!U66))), Coefficients!U66,"")</f>
        <v/>
      </c>
      <c r="V66" s="4" t="str">
        <f>IF(AND('P-values'!V66&lt;0.05,NOT(ISBLANK('P-values'!V66))), Coefficients!V66,"")</f>
        <v/>
      </c>
      <c r="W66" s="4" t="str">
        <f>IF(AND('P-values'!W66&lt;0.05,NOT(ISBLANK('P-values'!W66))), Coefficients!W66,"")</f>
        <v/>
      </c>
      <c r="X66" s="4" t="str">
        <f>IF(AND('P-values'!X66&lt;0.05,NOT(ISBLANK('P-values'!X66))), Coefficients!X66,"")</f>
        <v/>
      </c>
      <c r="Y66" s="4" t="str">
        <f>IF(AND('P-values'!Y66&lt;0.05,NOT(ISBLANK('P-values'!Y66))), Coefficients!Y66,"")</f>
        <v/>
      </c>
      <c r="Z66" s="4" t="str">
        <f>IF(AND('P-values'!Z66&lt;0.05,NOT(ISBLANK('P-values'!Z66))), Coefficients!Z66,"")</f>
        <v/>
      </c>
      <c r="AA66" s="4">
        <f>IF(AND('P-values'!AA66&lt;0.05,NOT(ISBLANK('P-values'!AA66))), Coefficients!AA66,"")</f>
        <v>-0.42160270353951862</v>
      </c>
      <c r="AB66" s="4" t="str">
        <f>IF(AND('P-values'!AB66&lt;0.05,NOT(ISBLANK('P-values'!AB66))), Coefficients!AB66,"")</f>
        <v/>
      </c>
      <c r="AC66" s="4">
        <f>IF(AND('P-values'!AC66&lt;0.05,NOT(ISBLANK('P-values'!AC66))), Coefficients!AC66,"")</f>
        <v>-0.17402472495857466</v>
      </c>
      <c r="AD66" s="4">
        <f>IF(AND('P-values'!AD66&lt;0.05,NOT(ISBLANK('P-values'!AD66))), Coefficients!AD66,"")</f>
        <v>-0.63279365413999333</v>
      </c>
      <c r="AE66" s="4">
        <f>IF(AND('P-values'!AE66&lt;0.05,NOT(ISBLANK('P-values'!AE66))), Coefficients!AE66,"")</f>
        <v>-0.42851574371778162</v>
      </c>
      <c r="AF66" s="4">
        <f>IF(AND('P-values'!AF66&lt;0.05,NOT(ISBLANK('P-values'!AF66))), Coefficients!AF66,"")</f>
        <v>-0.61946749096366571</v>
      </c>
      <c r="AG66" s="4">
        <f>IF(AND('P-values'!AG66&lt;0.05,NOT(ISBLANK('P-values'!AG66))), Coefficients!AG66,"")</f>
        <v>-0.12372170040360554</v>
      </c>
      <c r="AH66" s="4" t="str">
        <f>IF(AND('P-values'!AH66&lt;0.05,NOT(ISBLANK('P-values'!AH66))), Coefficients!AH66,"")</f>
        <v/>
      </c>
      <c r="AI66" s="4">
        <f>IF(AND('P-values'!AI66&lt;0.05,NOT(ISBLANK('P-values'!AI66))), Coefficients!AI66,"")</f>
        <v>-0.19388125323630387</v>
      </c>
      <c r="AJ66" s="4">
        <f>IF(AND('P-values'!AJ66&lt;0.05,NOT(ISBLANK('P-values'!AJ66))), Coefficients!AJ66,"")</f>
        <v>-0.41823018795634159</v>
      </c>
      <c r="AK66" s="4">
        <f>IF(AND('P-values'!AK66&lt;0.05,NOT(ISBLANK('P-values'!AK66))), Coefficients!AK66,"")</f>
        <v>-1.1662367427628548</v>
      </c>
    </row>
    <row r="67" spans="1:37">
      <c r="A67" s="3" t="str">
        <f>Coefficients!A67</f>
        <v>M: Ascorbate and aldarate</v>
      </c>
      <c r="B67" s="3" t="str">
        <f>Coefficients!B67</f>
        <v>Carbohydrates</v>
      </c>
      <c r="C67" s="3">
        <f>Coefficients!C67</f>
        <v>30</v>
      </c>
      <c r="D67" s="3">
        <f>Coefficients!D67</f>
        <v>1080</v>
      </c>
      <c r="E67" s="3">
        <f>Coefficients!E67</f>
        <v>2.2616810098869943E-54</v>
      </c>
      <c r="F67" s="3">
        <f>Coefficients!F67</f>
        <v>0.26223919689266983</v>
      </c>
      <c r="G67" s="3">
        <f>Coefficients!G67</f>
        <v>0.63997476441994672</v>
      </c>
      <c r="H67" s="3">
        <f>Coefficients!H67</f>
        <v>7.1659606784241908E-2</v>
      </c>
      <c r="I67" s="3">
        <f>Coefficients!I67</f>
        <v>1.8532198058863296E-18</v>
      </c>
      <c r="J67" s="4" t="str">
        <f>IF(AND('P-values'!J67&lt;0.05,NOT(ISBLANK('P-values'!J67))), Coefficients!J67,"")</f>
        <v/>
      </c>
      <c r="K67" s="4">
        <f>IF(AND('P-values'!K67&lt;0.05,NOT(ISBLANK('P-values'!K67))), Coefficients!K67,"")</f>
        <v>-0.25101062803285107</v>
      </c>
      <c r="L67" s="4">
        <f>IF(AND('P-values'!L67&lt;0.05,NOT(ISBLANK('P-values'!L67))), Coefficients!L67,"")</f>
        <v>0.1506292250347491</v>
      </c>
      <c r="M67" s="4" t="str">
        <f>IF(AND('P-values'!M67&lt;0.05,NOT(ISBLANK('P-values'!M67))), Coefficients!M67,"")</f>
        <v/>
      </c>
      <c r="N67" s="4" t="str">
        <f>IF(AND('P-values'!N67&lt;0.05,NOT(ISBLANK('P-values'!N67))), Coefficients!N67,"")</f>
        <v/>
      </c>
      <c r="O67" s="4">
        <f>IF(AND('P-values'!O67&lt;0.05,NOT(ISBLANK('P-values'!O67))), Coefficients!O67,"")</f>
        <v>0.335002434569727</v>
      </c>
      <c r="P67" s="4" t="str">
        <f>IF(AND('P-values'!P67&lt;0.05,NOT(ISBLANK('P-values'!P67))), Coefficients!P67,"")</f>
        <v/>
      </c>
      <c r="Q67" s="4" t="str">
        <f>IF(AND('P-values'!Q67&lt;0.05,NOT(ISBLANK('P-values'!Q67))), Coefficients!Q67,"")</f>
        <v/>
      </c>
      <c r="R67" s="4" t="str">
        <f>IF(AND('P-values'!R67&lt;0.05,NOT(ISBLANK('P-values'!R67))), Coefficients!R67,"")</f>
        <v/>
      </c>
      <c r="S67" s="4" t="str">
        <f>IF(AND('P-values'!S67&lt;0.05,NOT(ISBLANK('P-values'!S67))), Coefficients!S67,"")</f>
        <v/>
      </c>
      <c r="T67" s="4" t="str">
        <f>IF(AND('P-values'!T67&lt;0.05,NOT(ISBLANK('P-values'!T67))), Coefficients!T67,"")</f>
        <v/>
      </c>
      <c r="U67" s="4" t="str">
        <f>IF(AND('P-values'!U67&lt;0.05,NOT(ISBLANK('P-values'!U67))), Coefficients!U67,"")</f>
        <v/>
      </c>
      <c r="V67" s="4">
        <f>IF(AND('P-values'!V67&lt;0.05,NOT(ISBLANK('P-values'!V67))), Coefficients!V67,"")</f>
        <v>0.17803616044558729</v>
      </c>
      <c r="W67" s="4" t="str">
        <f>IF(AND('P-values'!W67&lt;0.05,NOT(ISBLANK('P-values'!W67))), Coefficients!W67,"")</f>
        <v/>
      </c>
      <c r="X67" s="4" t="str">
        <f>IF(AND('P-values'!X67&lt;0.05,NOT(ISBLANK('P-values'!X67))), Coefficients!X67,"")</f>
        <v/>
      </c>
      <c r="Y67" s="4">
        <f>IF(AND('P-values'!Y67&lt;0.05,NOT(ISBLANK('P-values'!Y67))), Coefficients!Y67,"")</f>
        <v>-0.14734551157238118</v>
      </c>
      <c r="Z67" s="4">
        <f>IF(AND('P-values'!Z67&lt;0.05,NOT(ISBLANK('P-values'!Z67))), Coefficients!Z67,"")</f>
        <v>-0.10958259387661534</v>
      </c>
      <c r="AA67" s="4">
        <f>IF(AND('P-values'!AA67&lt;0.05,NOT(ISBLANK('P-values'!AA67))), Coefficients!AA67,"")</f>
        <v>-0.38693531820059568</v>
      </c>
      <c r="AB67" s="4" t="str">
        <f>IF(AND('P-values'!AB67&lt;0.05,NOT(ISBLANK('P-values'!AB67))), Coefficients!AB67,"")</f>
        <v/>
      </c>
      <c r="AC67" s="4" t="str">
        <f>IF(AND('P-values'!AC67&lt;0.05,NOT(ISBLANK('P-values'!AC67))), Coefficients!AC67,"")</f>
        <v/>
      </c>
      <c r="AD67" s="4">
        <f>IF(AND('P-values'!AD67&lt;0.05,NOT(ISBLANK('P-values'!AD67))), Coefficients!AD67,"")</f>
        <v>-0.64748648043672152</v>
      </c>
      <c r="AE67" s="4" t="str">
        <f>IF(AND('P-values'!AE67&lt;0.05,NOT(ISBLANK('P-values'!AE67))), Coefficients!AE67,"")</f>
        <v/>
      </c>
      <c r="AF67" s="4">
        <f>IF(AND('P-values'!AF67&lt;0.05,NOT(ISBLANK('P-values'!AF67))), Coefficients!AF67,"")</f>
        <v>-1.4264156905235306</v>
      </c>
      <c r="AG67" s="4" t="str">
        <f>IF(AND('P-values'!AG67&lt;0.05,NOT(ISBLANK('P-values'!AG67))), Coefficients!AG67,"")</f>
        <v/>
      </c>
      <c r="AH67" s="4" t="str">
        <f>IF(AND('P-values'!AH67&lt;0.05,NOT(ISBLANK('P-values'!AH67))), Coefficients!AH67,"")</f>
        <v/>
      </c>
      <c r="AI67" s="4" t="str">
        <f>IF(AND('P-values'!AI67&lt;0.05,NOT(ISBLANK('P-values'!AI67))), Coefficients!AI67,"")</f>
        <v/>
      </c>
      <c r="AJ67" s="4" t="str">
        <f>IF(AND('P-values'!AJ67&lt;0.05,NOT(ISBLANK('P-values'!AJ67))), Coefficients!AJ67,"")</f>
        <v/>
      </c>
      <c r="AK67" s="4" t="str">
        <f>IF(AND('P-values'!AK67&lt;0.05,NOT(ISBLANK('P-values'!AK67))), Coefficients!AK67,"")</f>
        <v/>
      </c>
    </row>
    <row r="68" spans="1:37">
      <c r="A68" s="3" t="str">
        <f>Coefficients!A68</f>
        <v>M: Butanoate</v>
      </c>
      <c r="B68" s="3" t="str">
        <f>Coefficients!B68</f>
        <v>Carbohydrates</v>
      </c>
      <c r="C68" s="3">
        <f>Coefficients!C68</f>
        <v>19</v>
      </c>
      <c r="D68" s="3">
        <f>Coefficients!D68</f>
        <v>1590</v>
      </c>
      <c r="E68" s="3">
        <f>Coefficients!E68</f>
        <v>3.2239085451743765E-52</v>
      </c>
      <c r="F68" s="3">
        <f>Coefficients!F68</f>
        <v>0.17731978801888082</v>
      </c>
      <c r="G68" s="3">
        <f>Coefficients!G68</f>
        <v>0.37953727870746085</v>
      </c>
      <c r="H68" s="3">
        <f>Coefficients!H68</f>
        <v>9.767353682167132E-2</v>
      </c>
      <c r="I68" s="3">
        <f>Coefficients!I68</f>
        <v>1.0627235552030269E-4</v>
      </c>
      <c r="J68" s="4">
        <f>IF(AND('P-values'!J68&lt;0.05,NOT(ISBLANK('P-values'!J68))), Coefficients!J68,"")</f>
        <v>-0.15370056696186168</v>
      </c>
      <c r="K68" s="4" t="str">
        <f>IF(AND('P-values'!K68&lt;0.05,NOT(ISBLANK('P-values'!K68))), Coefficients!K68,"")</f>
        <v/>
      </c>
      <c r="L68" s="4" t="str">
        <f>IF(AND('P-values'!L68&lt;0.05,NOT(ISBLANK('P-values'!L68))), Coefficients!L68,"")</f>
        <v/>
      </c>
      <c r="M68" s="4" t="str">
        <f>IF(AND('P-values'!M68&lt;0.05,NOT(ISBLANK('P-values'!M68))), Coefficients!M68,"")</f>
        <v/>
      </c>
      <c r="N68" s="4">
        <f>IF(AND('P-values'!N68&lt;0.05,NOT(ISBLANK('P-values'!N68))), Coefficients!N68,"")</f>
        <v>-0.16817063037596136</v>
      </c>
      <c r="O68" s="4">
        <f>IF(AND('P-values'!O68&lt;0.05,NOT(ISBLANK('P-values'!O68))), Coefficients!O68,"")</f>
        <v>-0.45413730161423771</v>
      </c>
      <c r="P68" s="4">
        <f>IF(AND('P-values'!P68&lt;0.05,NOT(ISBLANK('P-values'!P68))), Coefficients!P68,"")</f>
        <v>-0.50552648342974937</v>
      </c>
      <c r="Q68" s="4" t="str">
        <f>IF(AND('P-values'!Q68&lt;0.05,NOT(ISBLANK('P-values'!Q68))), Coefficients!Q68,"")</f>
        <v/>
      </c>
      <c r="R68" s="4">
        <f>IF(AND('P-values'!R68&lt;0.05,NOT(ISBLANK('P-values'!R68))), Coefficients!R68,"")</f>
        <v>0.392576869138345</v>
      </c>
      <c r="S68" s="4">
        <f>IF(AND('P-values'!S68&lt;0.05,NOT(ISBLANK('P-values'!S68))), Coefficients!S68,"")</f>
        <v>-0.35551221546651768</v>
      </c>
      <c r="T68" s="4" t="str">
        <f>IF(AND('P-values'!T68&lt;0.05,NOT(ISBLANK('P-values'!T68))), Coefficients!T68,"")</f>
        <v/>
      </c>
      <c r="U68" s="4">
        <f>IF(AND('P-values'!U68&lt;0.05,NOT(ISBLANK('P-values'!U68))), Coefficients!U68,"")</f>
        <v>0.16137906079571243</v>
      </c>
      <c r="V68" s="4" t="str">
        <f>IF(AND('P-values'!V68&lt;0.05,NOT(ISBLANK('P-values'!V68))), Coefficients!V68,"")</f>
        <v/>
      </c>
      <c r="W68" s="4" t="str">
        <f>IF(AND('P-values'!W68&lt;0.05,NOT(ISBLANK('P-values'!W68))), Coefficients!W68,"")</f>
        <v/>
      </c>
      <c r="X68" s="4" t="str">
        <f>IF(AND('P-values'!X68&lt;0.05,NOT(ISBLANK('P-values'!X68))), Coefficients!X68,"")</f>
        <v/>
      </c>
      <c r="Y68" s="4" t="str">
        <f>IF(AND('P-values'!Y68&lt;0.05,NOT(ISBLANK('P-values'!Y68))), Coefficients!Y68,"")</f>
        <v/>
      </c>
      <c r="Z68" s="4" t="str">
        <f>IF(AND('P-values'!Z68&lt;0.05,NOT(ISBLANK('P-values'!Z68))), Coefficients!Z68,"")</f>
        <v/>
      </c>
      <c r="AA68" s="4">
        <f>IF(AND('P-values'!AA68&lt;0.05,NOT(ISBLANK('P-values'!AA68))), Coefficients!AA68,"")</f>
        <v>-0.34155344196164072</v>
      </c>
      <c r="AB68" s="4">
        <f>IF(AND('P-values'!AB68&lt;0.05,NOT(ISBLANK('P-values'!AB68))), Coefficients!AB68,"")</f>
        <v>-0.94786747523262338</v>
      </c>
      <c r="AC68" s="4">
        <f>IF(AND('P-values'!AC68&lt;0.05,NOT(ISBLANK('P-values'!AC68))), Coefficients!AC68,"")</f>
        <v>-1.0670302924748443</v>
      </c>
      <c r="AD68" s="4" t="str">
        <f>IF(AND('P-values'!AD68&lt;0.05,NOT(ISBLANK('P-values'!AD68))), Coefficients!AD68,"")</f>
        <v/>
      </c>
      <c r="AE68" s="4">
        <f>IF(AND('P-values'!AE68&lt;0.05,NOT(ISBLANK('P-values'!AE68))), Coefficients!AE68,"")</f>
        <v>-0.53969005713059282</v>
      </c>
      <c r="AF68" s="4" t="str">
        <f>IF(AND('P-values'!AF68&lt;0.05,NOT(ISBLANK('P-values'!AF68))), Coefficients!AF68,"")</f>
        <v/>
      </c>
      <c r="AG68" s="4">
        <f>IF(AND('P-values'!AG68&lt;0.05,NOT(ISBLANK('P-values'!AG68))), Coefficients!AG68,"")</f>
        <v>1.3796559031943652</v>
      </c>
      <c r="AH68" s="4" t="str">
        <f>IF(AND('P-values'!AH68&lt;0.05,NOT(ISBLANK('P-values'!AH68))), Coefficients!AH68,"")</f>
        <v/>
      </c>
      <c r="AI68" s="4">
        <f>IF(AND('P-values'!AI68&lt;0.05,NOT(ISBLANK('P-values'!AI68))), Coefficients!AI68,"")</f>
        <v>-0.84801542090247273</v>
      </c>
      <c r="AJ68" s="4" t="str">
        <f>IF(AND('P-values'!AJ68&lt;0.05,NOT(ISBLANK('P-values'!AJ68))), Coefficients!AJ68,"")</f>
        <v/>
      </c>
      <c r="AK68" s="4" t="str">
        <f>IF(AND('P-values'!AK68&lt;0.05,NOT(ISBLANK('P-values'!AK68))), Coefficients!AK68,"")</f>
        <v/>
      </c>
    </row>
    <row r="69" spans="1:37">
      <c r="A69" s="3" t="str">
        <f>Coefficients!A69</f>
        <v>M: C5-Branched dibasic acid</v>
      </c>
      <c r="B69" s="3" t="str">
        <f>Coefficients!B69</f>
        <v>Carbohydrates</v>
      </c>
      <c r="C69" s="3">
        <f>Coefficients!C69</f>
        <v>1</v>
      </c>
      <c r="D69" s="3">
        <f>Coefficients!D69</f>
        <v>0</v>
      </c>
      <c r="E69" s="3">
        <f>Coefficients!E69</f>
        <v>0</v>
      </c>
      <c r="F69" s="3">
        <f>Coefficients!F69</f>
        <v>0</v>
      </c>
      <c r="G69" s="3">
        <f>Coefficients!G69</f>
        <v>0</v>
      </c>
      <c r="H69" s="3">
        <f>Coefficients!H69</f>
        <v>0</v>
      </c>
      <c r="I69" s="3">
        <f>Coefficients!I69</f>
        <v>0</v>
      </c>
      <c r="J69" s="4" t="str">
        <f>IF(AND('P-values'!J69&lt;0.05,NOT(ISBLANK('P-values'!J69))), Coefficients!J69,"")</f>
        <v/>
      </c>
      <c r="K69" s="4" t="str">
        <f>IF(AND('P-values'!K69&lt;0.05,NOT(ISBLANK('P-values'!K69))), Coefficients!K69,"")</f>
        <v/>
      </c>
      <c r="L69" s="4" t="str">
        <f>IF(AND('P-values'!L69&lt;0.05,NOT(ISBLANK('P-values'!L69))), Coefficients!L69,"")</f>
        <v/>
      </c>
      <c r="M69" s="4" t="str">
        <f>IF(AND('P-values'!M69&lt;0.05,NOT(ISBLANK('P-values'!M69))), Coefficients!M69,"")</f>
        <v/>
      </c>
      <c r="N69" s="4" t="str">
        <f>IF(AND('P-values'!N69&lt;0.05,NOT(ISBLANK('P-values'!N69))), Coefficients!N69,"")</f>
        <v/>
      </c>
      <c r="O69" s="4" t="str">
        <f>IF(AND('P-values'!O69&lt;0.05,NOT(ISBLANK('P-values'!O69))), Coefficients!O69,"")</f>
        <v/>
      </c>
      <c r="P69" s="4" t="str">
        <f>IF(AND('P-values'!P69&lt;0.05,NOT(ISBLANK('P-values'!P69))), Coefficients!P69,"")</f>
        <v/>
      </c>
      <c r="Q69" s="4" t="str">
        <f>IF(AND('P-values'!Q69&lt;0.05,NOT(ISBLANK('P-values'!Q69))), Coefficients!Q69,"")</f>
        <v/>
      </c>
      <c r="R69" s="4" t="str">
        <f>IF(AND('P-values'!R69&lt;0.05,NOT(ISBLANK('P-values'!R69))), Coefficients!R69,"")</f>
        <v/>
      </c>
      <c r="S69" s="4" t="str">
        <f>IF(AND('P-values'!S69&lt;0.05,NOT(ISBLANK('P-values'!S69))), Coefficients!S69,"")</f>
        <v/>
      </c>
      <c r="T69" s="4" t="str">
        <f>IF(AND('P-values'!T69&lt;0.05,NOT(ISBLANK('P-values'!T69))), Coefficients!T69,"")</f>
        <v/>
      </c>
      <c r="U69" s="4" t="str">
        <f>IF(AND('P-values'!U69&lt;0.05,NOT(ISBLANK('P-values'!U69))), Coefficients!U69,"")</f>
        <v/>
      </c>
      <c r="V69" s="4" t="str">
        <f>IF(AND('P-values'!V69&lt;0.05,NOT(ISBLANK('P-values'!V69))), Coefficients!V69,"")</f>
        <v/>
      </c>
      <c r="W69" s="4" t="str">
        <f>IF(AND('P-values'!W69&lt;0.05,NOT(ISBLANK('P-values'!W69))), Coefficients!W69,"")</f>
        <v/>
      </c>
      <c r="X69" s="4" t="str">
        <f>IF(AND('P-values'!X69&lt;0.05,NOT(ISBLANK('P-values'!X69))), Coefficients!X69,"")</f>
        <v/>
      </c>
      <c r="Y69" s="4" t="str">
        <f>IF(AND('P-values'!Y69&lt;0.05,NOT(ISBLANK('P-values'!Y69))), Coefficients!Y69,"")</f>
        <v/>
      </c>
      <c r="Z69" s="4" t="str">
        <f>IF(AND('P-values'!Z69&lt;0.05,NOT(ISBLANK('P-values'!Z69))), Coefficients!Z69,"")</f>
        <v/>
      </c>
      <c r="AA69" s="4" t="str">
        <f>IF(AND('P-values'!AA69&lt;0.05,NOT(ISBLANK('P-values'!AA69))), Coefficients!AA69,"")</f>
        <v/>
      </c>
      <c r="AB69" s="4" t="str">
        <f>IF(AND('P-values'!AB69&lt;0.05,NOT(ISBLANK('P-values'!AB69))), Coefficients!AB69,"")</f>
        <v/>
      </c>
      <c r="AC69" s="4" t="str">
        <f>IF(AND('P-values'!AC69&lt;0.05,NOT(ISBLANK('P-values'!AC69))), Coefficients!AC69,"")</f>
        <v/>
      </c>
      <c r="AD69" s="4" t="str">
        <f>IF(AND('P-values'!AD69&lt;0.05,NOT(ISBLANK('P-values'!AD69))), Coefficients!AD69,"")</f>
        <v/>
      </c>
      <c r="AE69" s="4" t="str">
        <f>IF(AND('P-values'!AE69&lt;0.05,NOT(ISBLANK('P-values'!AE69))), Coefficients!AE69,"")</f>
        <v/>
      </c>
      <c r="AF69" s="4" t="str">
        <f>IF(AND('P-values'!AF69&lt;0.05,NOT(ISBLANK('P-values'!AF69))), Coefficients!AF69,"")</f>
        <v/>
      </c>
      <c r="AG69" s="4" t="str">
        <f>IF(AND('P-values'!AG69&lt;0.05,NOT(ISBLANK('P-values'!AG69))), Coefficients!AG69,"")</f>
        <v/>
      </c>
      <c r="AH69" s="4" t="str">
        <f>IF(AND('P-values'!AH69&lt;0.05,NOT(ISBLANK('P-values'!AH69))), Coefficients!AH69,"")</f>
        <v/>
      </c>
      <c r="AI69" s="4" t="str">
        <f>IF(AND('P-values'!AI69&lt;0.05,NOT(ISBLANK('P-values'!AI69))), Coefficients!AI69,"")</f>
        <v/>
      </c>
      <c r="AJ69" s="4" t="str">
        <f>IF(AND('P-values'!AJ69&lt;0.05,NOT(ISBLANK('P-values'!AJ69))), Coefficients!AJ69,"")</f>
        <v/>
      </c>
      <c r="AK69" s="4" t="str">
        <f>IF(AND('P-values'!AK69&lt;0.05,NOT(ISBLANK('P-values'!AK69))), Coefficients!AK69,"")</f>
        <v/>
      </c>
    </row>
    <row r="70" spans="1:37">
      <c r="A70" s="3" t="str">
        <f>Coefficients!A70</f>
        <v>Citrate cycle (TCA cycle)</v>
      </c>
      <c r="B70" s="3" t="str">
        <f>Coefficients!B70</f>
        <v>Carbohydrates</v>
      </c>
      <c r="C70" s="3">
        <f>Coefficients!C70</f>
        <v>7</v>
      </c>
      <c r="D70" s="3">
        <f>Coefficients!D70</f>
        <v>7652</v>
      </c>
      <c r="E70" s="3">
        <f>Coefficients!E70</f>
        <v>0</v>
      </c>
      <c r="F70" s="3">
        <f>Coefficients!F70</f>
        <v>0.27048834108800746</v>
      </c>
      <c r="G70" s="3">
        <f>Coefficients!G70</f>
        <v>0.67904366974106556</v>
      </c>
      <c r="H70" s="3">
        <f>Coefficients!H70</f>
        <v>2.0965508389999561E-2</v>
      </c>
      <c r="I70" s="3">
        <f>Coefficients!I70</f>
        <v>9.9142311487867531E-216</v>
      </c>
      <c r="J70" s="4" t="str">
        <f>IF(AND('P-values'!J70&lt;0.05,NOT(ISBLANK('P-values'!J70))), Coefficients!J70,"")</f>
        <v/>
      </c>
      <c r="K70" s="4" t="str">
        <f>IF(AND('P-values'!K70&lt;0.05,NOT(ISBLANK('P-values'!K70))), Coefficients!K70,"")</f>
        <v/>
      </c>
      <c r="L70" s="4" t="str">
        <f>IF(AND('P-values'!L70&lt;0.05,NOT(ISBLANK('P-values'!L70))), Coefficients!L70,"")</f>
        <v/>
      </c>
      <c r="M70" s="4">
        <f>IF(AND('P-values'!M70&lt;0.05,NOT(ISBLANK('P-values'!M70))), Coefficients!M70,"")</f>
        <v>2.8155001288674455E-2</v>
      </c>
      <c r="N70" s="4" t="str">
        <f>IF(AND('P-values'!N70&lt;0.05,NOT(ISBLANK('P-values'!N70))), Coefficients!N70,"")</f>
        <v/>
      </c>
      <c r="O70" s="4">
        <f>IF(AND('P-values'!O70&lt;0.05,NOT(ISBLANK('P-values'!O70))), Coefficients!O70,"")</f>
        <v>-0.14223937571138723</v>
      </c>
      <c r="P70" s="4" t="str">
        <f>IF(AND('P-values'!P70&lt;0.05,NOT(ISBLANK('P-values'!P70))), Coefficients!P70,"")</f>
        <v/>
      </c>
      <c r="Q70" s="4" t="str">
        <f>IF(AND('P-values'!Q70&lt;0.05,NOT(ISBLANK('P-values'!Q70))), Coefficients!Q70,"")</f>
        <v/>
      </c>
      <c r="R70" s="4" t="str">
        <f>IF(AND('P-values'!R70&lt;0.05,NOT(ISBLANK('P-values'!R70))), Coefficients!R70,"")</f>
        <v/>
      </c>
      <c r="S70" s="4">
        <f>IF(AND('P-values'!S70&lt;0.05,NOT(ISBLANK('P-values'!S70))), Coefficients!S70,"")</f>
        <v>-0.27207670898010339</v>
      </c>
      <c r="T70" s="4" t="str">
        <f>IF(AND('P-values'!T70&lt;0.05,NOT(ISBLANK('P-values'!T70))), Coefficients!T70,"")</f>
        <v/>
      </c>
      <c r="U70" s="4" t="str">
        <f>IF(AND('P-values'!U70&lt;0.05,NOT(ISBLANK('P-values'!U70))), Coefficients!U70,"")</f>
        <v/>
      </c>
      <c r="V70" s="4">
        <f>IF(AND('P-values'!V70&lt;0.05,NOT(ISBLANK('P-values'!V70))), Coefficients!V70,"")</f>
        <v>4.018891619418867E-2</v>
      </c>
      <c r="W70" s="4" t="str">
        <f>IF(AND('P-values'!W70&lt;0.05,NOT(ISBLANK('P-values'!W70))), Coefficients!W70,"")</f>
        <v/>
      </c>
      <c r="X70" s="4" t="str">
        <f>IF(AND('P-values'!X70&lt;0.05,NOT(ISBLANK('P-values'!X70))), Coefficients!X70,"")</f>
        <v/>
      </c>
      <c r="Y70" s="4" t="str">
        <f>IF(AND('P-values'!Y70&lt;0.05,NOT(ISBLANK('P-values'!Y70))), Coefficients!Y70,"")</f>
        <v/>
      </c>
      <c r="Z70" s="4">
        <f>IF(AND('P-values'!Z70&lt;0.05,NOT(ISBLANK('P-values'!Z70))), Coefficients!Z70,"")</f>
        <v>-4.2629514816138858E-2</v>
      </c>
      <c r="AA70" s="4">
        <f>IF(AND('P-values'!AA70&lt;0.05,NOT(ISBLANK('P-values'!AA70))), Coefficients!AA70,"")</f>
        <v>-0.10933625279429995</v>
      </c>
      <c r="AB70" s="4">
        <f>IF(AND('P-values'!AB70&lt;0.05,NOT(ISBLANK('P-values'!AB70))), Coefficients!AB70,"")</f>
        <v>9.7045864822121089E-2</v>
      </c>
      <c r="AC70" s="4">
        <f>IF(AND('P-values'!AC70&lt;0.05,NOT(ISBLANK('P-values'!AC70))), Coefficients!AC70,"")</f>
        <v>-0.1047502579412031</v>
      </c>
      <c r="AD70" s="4" t="str">
        <f>IF(AND('P-values'!AD70&lt;0.05,NOT(ISBLANK('P-values'!AD70))), Coefficients!AD70,"")</f>
        <v/>
      </c>
      <c r="AE70" s="4" t="str">
        <f>IF(AND('P-values'!AE70&lt;0.05,NOT(ISBLANK('P-values'!AE70))), Coefficients!AE70,"")</f>
        <v/>
      </c>
      <c r="AF70" s="4">
        <f>IF(AND('P-values'!AF70&lt;0.05,NOT(ISBLANK('P-values'!AF70))), Coefficients!AF70,"")</f>
        <v>5.1682477032258041E-2</v>
      </c>
      <c r="AG70" s="4">
        <f>IF(AND('P-values'!AG70&lt;0.05,NOT(ISBLANK('P-values'!AG70))), Coefficients!AG70,"")</f>
        <v>-0.2460428587782755</v>
      </c>
      <c r="AH70" s="4">
        <f>IF(AND('P-values'!AH70&lt;0.05,NOT(ISBLANK('P-values'!AH70))), Coefficients!AH70,"")</f>
        <v>-0.70502899121508822</v>
      </c>
      <c r="AI70" s="4" t="str">
        <f>IF(AND('P-values'!AI70&lt;0.05,NOT(ISBLANK('P-values'!AI70))), Coefficients!AI70,"")</f>
        <v/>
      </c>
      <c r="AJ70" s="4">
        <f>IF(AND('P-values'!AJ70&lt;0.05,NOT(ISBLANK('P-values'!AJ70))), Coefficients!AJ70,"")</f>
        <v>-0.85293470235685698</v>
      </c>
      <c r="AK70" s="4" t="str">
        <f>IF(AND('P-values'!AK70&lt;0.05,NOT(ISBLANK('P-values'!AK70))), Coefficients!AK70,"")</f>
        <v/>
      </c>
    </row>
    <row r="71" spans="1:37">
      <c r="A71" s="3" t="str">
        <f>Coefficients!A71</f>
        <v>M: Fructose and mannose</v>
      </c>
      <c r="B71" s="3" t="str">
        <f>Coefficients!B71</f>
        <v>Carbohydrates</v>
      </c>
      <c r="C71" s="3">
        <f>Coefficients!C71</f>
        <v>29</v>
      </c>
      <c r="D71" s="3">
        <f>Coefficients!D71</f>
        <v>4869</v>
      </c>
      <c r="E71" s="3">
        <f>Coefficients!E71</f>
        <v>0</v>
      </c>
      <c r="F71" s="3">
        <f>Coefficients!F71</f>
        <v>0.31971256572542883</v>
      </c>
      <c r="G71" s="3">
        <f>Coefficients!G71</f>
        <v>0.64428971775223465</v>
      </c>
      <c r="H71" s="3">
        <f>Coefficients!H71</f>
        <v>3.1171015649622762E-2</v>
      </c>
      <c r="I71" s="3">
        <f>Coefficients!I71</f>
        <v>5.0215884349432508E-91</v>
      </c>
      <c r="J71" s="4" t="str">
        <f>IF(AND('P-values'!J71&lt;0.05,NOT(ISBLANK('P-values'!J71))), Coefficients!J71,"")</f>
        <v/>
      </c>
      <c r="K71" s="4">
        <f>IF(AND('P-values'!K71&lt;0.05,NOT(ISBLANK('P-values'!K71))), Coefficients!K71,"")</f>
        <v>-0.26241554606270751</v>
      </c>
      <c r="L71" s="4" t="str">
        <f>IF(AND('P-values'!L71&lt;0.05,NOT(ISBLANK('P-values'!L71))), Coefficients!L71,"")</f>
        <v/>
      </c>
      <c r="M71" s="4" t="str">
        <f>IF(AND('P-values'!M71&lt;0.05,NOT(ISBLANK('P-values'!M71))), Coefficients!M71,"")</f>
        <v/>
      </c>
      <c r="N71" s="4">
        <f>IF(AND('P-values'!N71&lt;0.05,NOT(ISBLANK('P-values'!N71))), Coefficients!N71,"")</f>
        <v>3.7392112093178921E-2</v>
      </c>
      <c r="O71" s="4" t="str">
        <f>IF(AND('P-values'!O71&lt;0.05,NOT(ISBLANK('P-values'!O71))), Coefficients!O71,"")</f>
        <v/>
      </c>
      <c r="P71" s="4" t="str">
        <f>IF(AND('P-values'!P71&lt;0.05,NOT(ISBLANK('P-values'!P71))), Coefficients!P71,"")</f>
        <v/>
      </c>
      <c r="Q71" s="4" t="str">
        <f>IF(AND('P-values'!Q71&lt;0.05,NOT(ISBLANK('P-values'!Q71))), Coefficients!Q71,"")</f>
        <v/>
      </c>
      <c r="R71" s="4">
        <f>IF(AND('P-values'!R71&lt;0.05,NOT(ISBLANK('P-values'!R71))), Coefficients!R71,"")</f>
        <v>-0.35150206353468233</v>
      </c>
      <c r="S71" s="4">
        <f>IF(AND('P-values'!S71&lt;0.05,NOT(ISBLANK('P-values'!S71))), Coefficients!S71,"")</f>
        <v>-0.10868778655234315</v>
      </c>
      <c r="T71" s="4" t="str">
        <f>IF(AND('P-values'!T71&lt;0.05,NOT(ISBLANK('P-values'!T71))), Coefficients!T71,"")</f>
        <v/>
      </c>
      <c r="U71" s="4" t="str">
        <f>IF(AND('P-values'!U71&lt;0.05,NOT(ISBLANK('P-values'!U71))), Coefficients!U71,"")</f>
        <v/>
      </c>
      <c r="V71" s="4" t="str">
        <f>IF(AND('P-values'!V71&lt;0.05,NOT(ISBLANK('P-values'!V71))), Coefficients!V71,"")</f>
        <v/>
      </c>
      <c r="W71" s="4" t="str">
        <f>IF(AND('P-values'!W71&lt;0.05,NOT(ISBLANK('P-values'!W71))), Coefficients!W71,"")</f>
        <v/>
      </c>
      <c r="X71" s="4" t="str">
        <f>IF(AND('P-values'!X71&lt;0.05,NOT(ISBLANK('P-values'!X71))), Coefficients!X71,"")</f>
        <v/>
      </c>
      <c r="Y71" s="4">
        <f>IF(AND('P-values'!Y71&lt;0.05,NOT(ISBLANK('P-values'!Y71))), Coefficients!Y71,"")</f>
        <v>-0.18299035966682387</v>
      </c>
      <c r="Z71" s="4">
        <f>IF(AND('P-values'!Z71&lt;0.05,NOT(ISBLANK('P-values'!Z71))), Coefficients!Z71,"")</f>
        <v>8.7862184090791121E-2</v>
      </c>
      <c r="AA71" s="4">
        <f>IF(AND('P-values'!AA71&lt;0.05,NOT(ISBLANK('P-values'!AA71))), Coefficients!AA71,"")</f>
        <v>7.7780557583222665E-2</v>
      </c>
      <c r="AB71" s="4">
        <f>IF(AND('P-values'!AB71&lt;0.05,NOT(ISBLANK('P-values'!AB71))), Coefficients!AB71,"")</f>
        <v>-0.11603067728168824</v>
      </c>
      <c r="AC71" s="4">
        <f>IF(AND('P-values'!AC71&lt;0.05,NOT(ISBLANK('P-values'!AC71))), Coefficients!AC71,"")</f>
        <v>-0.10350893373079573</v>
      </c>
      <c r="AD71" s="4" t="str">
        <f>IF(AND('P-values'!AD71&lt;0.05,NOT(ISBLANK('P-values'!AD71))), Coefficients!AD71,"")</f>
        <v/>
      </c>
      <c r="AE71" s="4">
        <f>IF(AND('P-values'!AE71&lt;0.05,NOT(ISBLANK('P-values'!AE71))), Coefficients!AE71,"")</f>
        <v>-0.33024668007402547</v>
      </c>
      <c r="AF71" s="4">
        <f>IF(AND('P-values'!AF71&lt;0.05,NOT(ISBLANK('P-values'!AF71))), Coefficients!AF71,"")</f>
        <v>-0.30991046119652194</v>
      </c>
      <c r="AG71" s="4">
        <f>IF(AND('P-values'!AG71&lt;0.05,NOT(ISBLANK('P-values'!AG71))), Coefficients!AG71,"")</f>
        <v>-0.54120554801443443</v>
      </c>
      <c r="AH71" s="4">
        <f>IF(AND('P-values'!AH71&lt;0.05,NOT(ISBLANK('P-values'!AH71))), Coefficients!AH71,"")</f>
        <v>-0.45447068125405315</v>
      </c>
      <c r="AI71" s="4">
        <f>IF(AND('P-values'!AI71&lt;0.05,NOT(ISBLANK('P-values'!AI71))), Coefficients!AI71,"")</f>
        <v>-0.18516250596194997</v>
      </c>
      <c r="AJ71" s="4">
        <f>IF(AND('P-values'!AJ71&lt;0.05,NOT(ISBLANK('P-values'!AJ71))), Coefficients!AJ71,"")</f>
        <v>-1.6715488295653684</v>
      </c>
      <c r="AK71" s="4" t="str">
        <f>IF(AND('P-values'!AK71&lt;0.05,NOT(ISBLANK('P-values'!AK71))), Coefficients!AK71,"")</f>
        <v/>
      </c>
    </row>
    <row r="72" spans="1:37">
      <c r="A72" s="3" t="str">
        <f>Coefficients!A72</f>
        <v>M: Galactose</v>
      </c>
      <c r="B72" s="3" t="str">
        <f>Coefficients!B72</f>
        <v>Carbohydrates</v>
      </c>
      <c r="C72" s="3">
        <f>Coefficients!C72</f>
        <v>38</v>
      </c>
      <c r="D72" s="3">
        <f>Coefficients!D72</f>
        <v>2257</v>
      </c>
      <c r="E72" s="3">
        <f>Coefficients!E72</f>
        <v>7.5724232068696025E-53</v>
      </c>
      <c r="F72" s="3">
        <f>Coefficients!F72</f>
        <v>0.13164143059942024</v>
      </c>
      <c r="G72" s="3">
        <f>Coefficients!G72</f>
        <v>-0.2796825573619669</v>
      </c>
      <c r="H72" s="3">
        <f>Coefficients!H72</f>
        <v>0.11803569582023794</v>
      </c>
      <c r="I72" s="3">
        <f>Coefficients!I72</f>
        <v>1.7898169796731672E-2</v>
      </c>
      <c r="J72" s="4">
        <f>IF(AND('P-values'!J72&lt;0.05,NOT(ISBLANK('P-values'!J72))), Coefficients!J72,"")</f>
        <v>-0.25587440970882541</v>
      </c>
      <c r="K72" s="4">
        <f>IF(AND('P-values'!K72&lt;0.05,NOT(ISBLANK('P-values'!K72))), Coefficients!K72,"")</f>
        <v>-0.44419894463386095</v>
      </c>
      <c r="L72" s="4" t="str">
        <f>IF(AND('P-values'!L72&lt;0.05,NOT(ISBLANK('P-values'!L72))), Coefficients!L72,"")</f>
        <v/>
      </c>
      <c r="M72" s="4" t="str">
        <f>IF(AND('P-values'!M72&lt;0.05,NOT(ISBLANK('P-values'!M72))), Coefficients!M72,"")</f>
        <v/>
      </c>
      <c r="N72" s="4">
        <f>IF(AND('P-values'!N72&lt;0.05,NOT(ISBLANK('P-values'!N72))), Coefficients!N72,"")</f>
        <v>-0.21590922422439413</v>
      </c>
      <c r="O72" s="4" t="str">
        <f>IF(AND('P-values'!O72&lt;0.05,NOT(ISBLANK('P-values'!O72))), Coefficients!O72,"")</f>
        <v/>
      </c>
      <c r="P72" s="4" t="str">
        <f>IF(AND('P-values'!P72&lt;0.05,NOT(ISBLANK('P-values'!P72))), Coefficients!P72,"")</f>
        <v/>
      </c>
      <c r="Q72" s="4" t="str">
        <f>IF(AND('P-values'!Q72&lt;0.05,NOT(ISBLANK('P-values'!Q72))), Coefficients!Q72,"")</f>
        <v/>
      </c>
      <c r="R72" s="4" t="str">
        <f>IF(AND('P-values'!R72&lt;0.05,NOT(ISBLANK('P-values'!R72))), Coefficients!R72,"")</f>
        <v/>
      </c>
      <c r="S72" s="4" t="str">
        <f>IF(AND('P-values'!S72&lt;0.05,NOT(ISBLANK('P-values'!S72))), Coefficients!S72,"")</f>
        <v/>
      </c>
      <c r="T72" s="4" t="str">
        <f>IF(AND('P-values'!T72&lt;0.05,NOT(ISBLANK('P-values'!T72))), Coefficients!T72,"")</f>
        <v/>
      </c>
      <c r="U72" s="4" t="str">
        <f>IF(AND('P-values'!U72&lt;0.05,NOT(ISBLANK('P-values'!U72))), Coefficients!U72,"")</f>
        <v/>
      </c>
      <c r="V72" s="4" t="str">
        <f>IF(AND('P-values'!V72&lt;0.05,NOT(ISBLANK('P-values'!V72))), Coefficients!V72,"")</f>
        <v/>
      </c>
      <c r="W72" s="4" t="str">
        <f>IF(AND('P-values'!W72&lt;0.05,NOT(ISBLANK('P-values'!W72))), Coefficients!W72,"")</f>
        <v/>
      </c>
      <c r="X72" s="4" t="str">
        <f>IF(AND('P-values'!X72&lt;0.05,NOT(ISBLANK('P-values'!X72))), Coefficients!X72,"")</f>
        <v/>
      </c>
      <c r="Y72" s="4">
        <f>IF(AND('P-values'!Y72&lt;0.05,NOT(ISBLANK('P-values'!Y72))), Coefficients!Y72,"")</f>
        <v>-0.31739322933544001</v>
      </c>
      <c r="Z72" s="4">
        <f>IF(AND('P-values'!Z72&lt;0.05,NOT(ISBLANK('P-values'!Z72))), Coefficients!Z72,"")</f>
        <v>-0.26176263293270657</v>
      </c>
      <c r="AA72" s="4">
        <f>IF(AND('P-values'!AA72&lt;0.05,NOT(ISBLANK('P-values'!AA72))), Coefficients!AA72,"")</f>
        <v>-0.81086582062092316</v>
      </c>
      <c r="AB72" s="4" t="str">
        <f>IF(AND('P-values'!AB72&lt;0.05,NOT(ISBLANK('P-values'!AB72))), Coefficients!AB72,"")</f>
        <v/>
      </c>
      <c r="AC72" s="4">
        <f>IF(AND('P-values'!AC72&lt;0.05,NOT(ISBLANK('P-values'!AC72))), Coefficients!AC72,"")</f>
        <v>0.42382339129638946</v>
      </c>
      <c r="AD72" s="4">
        <f>IF(AND('P-values'!AD72&lt;0.05,NOT(ISBLANK('P-values'!AD72))), Coefficients!AD72,"")</f>
        <v>-0.47146891179689587</v>
      </c>
      <c r="AE72" s="4" t="str">
        <f>IF(AND('P-values'!AE72&lt;0.05,NOT(ISBLANK('P-values'!AE72))), Coefficients!AE72,"")</f>
        <v/>
      </c>
      <c r="AF72" s="4">
        <f>IF(AND('P-values'!AF72&lt;0.05,NOT(ISBLANK('P-values'!AF72))), Coefficients!AF72,"")</f>
        <v>-0.45269890318618727</v>
      </c>
      <c r="AG72" s="4" t="str">
        <f>IF(AND('P-values'!AG72&lt;0.05,NOT(ISBLANK('P-values'!AG72))), Coefficients!AG72,"")</f>
        <v/>
      </c>
      <c r="AH72" s="4" t="str">
        <f>IF(AND('P-values'!AH72&lt;0.05,NOT(ISBLANK('P-values'!AH72))), Coefficients!AH72,"")</f>
        <v/>
      </c>
      <c r="AI72" s="4">
        <f>IF(AND('P-values'!AI72&lt;0.05,NOT(ISBLANK('P-values'!AI72))), Coefficients!AI72,"")</f>
        <v>0.84098780473068002</v>
      </c>
      <c r="AJ72" s="4" t="str">
        <f>IF(AND('P-values'!AJ72&lt;0.05,NOT(ISBLANK('P-values'!AJ72))), Coefficients!AJ72,"")</f>
        <v/>
      </c>
      <c r="AK72" s="4" t="str">
        <f>IF(AND('P-values'!AK72&lt;0.05,NOT(ISBLANK('P-values'!AK72))), Coefficients!AK72,"")</f>
        <v/>
      </c>
    </row>
    <row r="73" spans="1:37">
      <c r="A73" s="3" t="str">
        <f>Coefficients!A73</f>
        <v>Glycolysis / Gluconeogenesis</v>
      </c>
      <c r="B73" s="3" t="str">
        <f>Coefficients!B73</f>
        <v>Carbohydrates</v>
      </c>
      <c r="C73" s="3">
        <f>Coefficients!C73</f>
        <v>11</v>
      </c>
      <c r="D73" s="3">
        <f>Coefficients!D73</f>
        <v>9116</v>
      </c>
      <c r="E73" s="3">
        <f>Coefficients!E73</f>
        <v>0</v>
      </c>
      <c r="F73" s="3">
        <f>Coefficients!F73</f>
        <v>0.41938981130524933</v>
      </c>
      <c r="G73" s="3">
        <f>Coefficients!G73</f>
        <v>1.0430992932240264</v>
      </c>
      <c r="H73" s="3">
        <f>Coefficients!H73</f>
        <v>1.0666334189558827E-2</v>
      </c>
      <c r="I73" s="3">
        <f>Coefficients!I73</f>
        <v>0</v>
      </c>
      <c r="J73" s="4">
        <f>IF(AND('P-values'!J73&lt;0.05,NOT(ISBLANK('P-values'!J73))), Coefficients!J73,"")</f>
        <v>2.3390579722948633E-2</v>
      </c>
      <c r="K73" s="4">
        <f>IF(AND('P-values'!K73&lt;0.05,NOT(ISBLANK('P-values'!K73))), Coefficients!K73,"")</f>
        <v>-1.617297929371771E-2</v>
      </c>
      <c r="L73" s="4">
        <f>IF(AND('P-values'!L73&lt;0.05,NOT(ISBLANK('P-values'!L73))), Coefficients!L73,"")</f>
        <v>-5.3657031409784284E-2</v>
      </c>
      <c r="M73" s="4" t="str">
        <f>IF(AND('P-values'!M73&lt;0.05,NOT(ISBLANK('P-values'!M73))), Coefficients!M73,"")</f>
        <v/>
      </c>
      <c r="N73" s="4" t="str">
        <f>IF(AND('P-values'!N73&lt;0.05,NOT(ISBLANK('P-values'!N73))), Coefficients!N73,"")</f>
        <v/>
      </c>
      <c r="O73" s="4" t="str">
        <f>IF(AND('P-values'!O73&lt;0.05,NOT(ISBLANK('P-values'!O73))), Coefficients!O73,"")</f>
        <v/>
      </c>
      <c r="P73" s="4" t="str">
        <f>IF(AND('P-values'!P73&lt;0.05,NOT(ISBLANK('P-values'!P73))), Coefficients!P73,"")</f>
        <v/>
      </c>
      <c r="Q73" s="4" t="str">
        <f>IF(AND('P-values'!Q73&lt;0.05,NOT(ISBLANK('P-values'!Q73))), Coefficients!Q73,"")</f>
        <v/>
      </c>
      <c r="R73" s="4" t="str">
        <f>IF(AND('P-values'!R73&lt;0.05,NOT(ISBLANK('P-values'!R73))), Coefficients!R73,"")</f>
        <v/>
      </c>
      <c r="S73" s="4">
        <f>IF(AND('P-values'!S73&lt;0.05,NOT(ISBLANK('P-values'!S73))), Coefficients!S73,"")</f>
        <v>4.699472083804241E-2</v>
      </c>
      <c r="T73" s="4" t="str">
        <f>IF(AND('P-values'!T73&lt;0.05,NOT(ISBLANK('P-values'!T73))), Coefficients!T73,"")</f>
        <v/>
      </c>
      <c r="U73" s="4" t="str">
        <f>IF(AND('P-values'!U73&lt;0.05,NOT(ISBLANK('P-values'!U73))), Coefficients!U73,"")</f>
        <v/>
      </c>
      <c r="V73" s="4">
        <f>IF(AND('P-values'!V73&lt;0.05,NOT(ISBLANK('P-values'!V73))), Coefficients!V73,"")</f>
        <v>2.5801839096748165E-2</v>
      </c>
      <c r="W73" s="4" t="str">
        <f>IF(AND('P-values'!W73&lt;0.05,NOT(ISBLANK('P-values'!W73))), Coefficients!W73,"")</f>
        <v/>
      </c>
      <c r="X73" s="4" t="str">
        <f>IF(AND('P-values'!X73&lt;0.05,NOT(ISBLANK('P-values'!X73))), Coefficients!X73,"")</f>
        <v/>
      </c>
      <c r="Y73" s="4">
        <f>IF(AND('P-values'!Y73&lt;0.05,NOT(ISBLANK('P-values'!Y73))), Coefficients!Y73,"")</f>
        <v>-2.1066697984666195E-2</v>
      </c>
      <c r="Z73" s="4">
        <f>IF(AND('P-values'!Z73&lt;0.05,NOT(ISBLANK('P-values'!Z73))), Coefficients!Z73,"")</f>
        <v>2.269678059463788E-2</v>
      </c>
      <c r="AA73" s="4">
        <f>IF(AND('P-values'!AA73&lt;0.05,NOT(ISBLANK('P-values'!AA73))), Coefficients!AA73,"")</f>
        <v>-0.17254975784569707</v>
      </c>
      <c r="AB73" s="4">
        <f>IF(AND('P-values'!AB73&lt;0.05,NOT(ISBLANK('P-values'!AB73))), Coefficients!AB73,"")</f>
        <v>-5.8738298542344178E-2</v>
      </c>
      <c r="AC73" s="4">
        <f>IF(AND('P-values'!AC73&lt;0.05,NOT(ISBLANK('P-values'!AC73))), Coefficients!AC73,"")</f>
        <v>-5.2776677366236445E-2</v>
      </c>
      <c r="AD73" s="4">
        <f>IF(AND('P-values'!AD73&lt;0.05,NOT(ISBLANK('P-values'!AD73))), Coefficients!AD73,"")</f>
        <v>-0.13366024923289624</v>
      </c>
      <c r="AE73" s="4">
        <f>IF(AND('P-values'!AE73&lt;0.05,NOT(ISBLANK('P-values'!AE73))), Coefficients!AE73,"")</f>
        <v>-3.6313399620180993E-2</v>
      </c>
      <c r="AF73" s="4">
        <f>IF(AND('P-values'!AF73&lt;0.05,NOT(ISBLANK('P-values'!AF73))), Coefficients!AF73,"")</f>
        <v>-0.1125845234404392</v>
      </c>
      <c r="AG73" s="4" t="str">
        <f>IF(AND('P-values'!AG73&lt;0.05,NOT(ISBLANK('P-values'!AG73))), Coefficients!AG73,"")</f>
        <v/>
      </c>
      <c r="AH73" s="4">
        <f>IF(AND('P-values'!AH73&lt;0.05,NOT(ISBLANK('P-values'!AH73))), Coefficients!AH73,"")</f>
        <v>-0.26014402892503496</v>
      </c>
      <c r="AI73" s="4" t="str">
        <f>IF(AND('P-values'!AI73&lt;0.05,NOT(ISBLANK('P-values'!AI73))), Coefficients!AI73,"")</f>
        <v/>
      </c>
      <c r="AJ73" s="4">
        <f>IF(AND('P-values'!AJ73&lt;0.05,NOT(ISBLANK('P-values'!AJ73))), Coefficients!AJ73,"")</f>
        <v>5.3650710777387201E-2</v>
      </c>
      <c r="AK73" s="4">
        <f>IF(AND('P-values'!AK73&lt;0.05,NOT(ISBLANK('P-values'!AK73))), Coefficients!AK73,"")</f>
        <v>8.3983255729949025E-2</v>
      </c>
    </row>
    <row r="74" spans="1:37">
      <c r="A74" s="3" t="str">
        <f>Coefficients!A74</f>
        <v>M: Glyoxylate and dicarboxylate</v>
      </c>
      <c r="B74" s="3" t="str">
        <f>Coefficients!B74</f>
        <v>Carbohydrates</v>
      </c>
      <c r="C74" s="3">
        <f>Coefficients!C74</f>
        <v>32</v>
      </c>
      <c r="D74" s="3">
        <f>Coefficients!D74</f>
        <v>8023</v>
      </c>
      <c r="E74" s="3">
        <f>Coefficients!E74</f>
        <v>4.0807452383486866E-168</v>
      </c>
      <c r="F74" s="3">
        <f>Coefficients!F74</f>
        <v>0.10330819071423214</v>
      </c>
      <c r="G74" s="3">
        <f>Coefficients!G74</f>
        <v>6.9726980121198226E-2</v>
      </c>
      <c r="H74" s="3">
        <f>Coefficients!H74</f>
        <v>4.3864712555146075E-2</v>
      </c>
      <c r="I74" s="3">
        <f>Coefficients!I74</f>
        <v>0.11196642854987471</v>
      </c>
      <c r="J74" s="4" t="str">
        <f>IF(AND('P-values'!J74&lt;0.05,NOT(ISBLANK('P-values'!J74))), Coefficients!J74,"")</f>
        <v/>
      </c>
      <c r="K74" s="4">
        <f>IF(AND('P-values'!K74&lt;0.05,NOT(ISBLANK('P-values'!K74))), Coefficients!K74,"")</f>
        <v>0.17890141446464702</v>
      </c>
      <c r="L74" s="4" t="str">
        <f>IF(AND('P-values'!L74&lt;0.05,NOT(ISBLANK('P-values'!L74))), Coefficients!L74,"")</f>
        <v/>
      </c>
      <c r="M74" s="4" t="str">
        <f>IF(AND('P-values'!M74&lt;0.05,NOT(ISBLANK('P-values'!M74))), Coefficients!M74,"")</f>
        <v/>
      </c>
      <c r="N74" s="4">
        <f>IF(AND('P-values'!N74&lt;0.05,NOT(ISBLANK('P-values'!N74))), Coefficients!N74,"")</f>
        <v>-0.158950034517058</v>
      </c>
      <c r="O74" s="4" t="str">
        <f>IF(AND('P-values'!O74&lt;0.05,NOT(ISBLANK('P-values'!O74))), Coefficients!O74,"")</f>
        <v/>
      </c>
      <c r="P74" s="4" t="str">
        <f>IF(AND('P-values'!P74&lt;0.05,NOT(ISBLANK('P-values'!P74))), Coefficients!P74,"")</f>
        <v/>
      </c>
      <c r="Q74" s="4" t="str">
        <f>IF(AND('P-values'!Q74&lt;0.05,NOT(ISBLANK('P-values'!Q74))), Coefficients!Q74,"")</f>
        <v/>
      </c>
      <c r="R74" s="4">
        <f>IF(AND('P-values'!R74&lt;0.05,NOT(ISBLANK('P-values'!R74))), Coefficients!R74,"")</f>
        <v>-0.22430134085209102</v>
      </c>
      <c r="S74" s="4">
        <f>IF(AND('P-values'!S74&lt;0.05,NOT(ISBLANK('P-values'!S74))), Coefficients!S74,"")</f>
        <v>-0.20064692199709519</v>
      </c>
      <c r="T74" s="4" t="str">
        <f>IF(AND('P-values'!T74&lt;0.05,NOT(ISBLANK('P-values'!T74))), Coefficients!T74,"")</f>
        <v/>
      </c>
      <c r="U74" s="4" t="str">
        <f>IF(AND('P-values'!U74&lt;0.05,NOT(ISBLANK('P-values'!U74))), Coefficients!U74,"")</f>
        <v/>
      </c>
      <c r="V74" s="4" t="str">
        <f>IF(AND('P-values'!V74&lt;0.05,NOT(ISBLANK('P-values'!V74))), Coefficients!V74,"")</f>
        <v/>
      </c>
      <c r="W74" s="4" t="str">
        <f>IF(AND('P-values'!W74&lt;0.05,NOT(ISBLANK('P-values'!W74))), Coefficients!W74,"")</f>
        <v/>
      </c>
      <c r="X74" s="4" t="str">
        <f>IF(AND('P-values'!X74&lt;0.05,NOT(ISBLANK('P-values'!X74))), Coefficients!X74,"")</f>
        <v/>
      </c>
      <c r="Y74" s="4">
        <f>IF(AND('P-values'!Y74&lt;0.05,NOT(ISBLANK('P-values'!Y74))), Coefficients!Y74,"")</f>
        <v>0.15496593680508289</v>
      </c>
      <c r="Z74" s="4">
        <f>IF(AND('P-values'!Z74&lt;0.05,NOT(ISBLANK('P-values'!Z74))), Coefficients!Z74,"")</f>
        <v>-0.10840605564254126</v>
      </c>
      <c r="AA74" s="4">
        <f>IF(AND('P-values'!AA74&lt;0.05,NOT(ISBLANK('P-values'!AA74))), Coefficients!AA74,"")</f>
        <v>-0.15686089733625186</v>
      </c>
      <c r="AB74" s="4" t="str">
        <f>IF(AND('P-values'!AB74&lt;0.05,NOT(ISBLANK('P-values'!AB74))), Coefficients!AB74,"")</f>
        <v/>
      </c>
      <c r="AC74" s="4">
        <f>IF(AND('P-values'!AC74&lt;0.05,NOT(ISBLANK('P-values'!AC74))), Coefficients!AC74,"")</f>
        <v>-0.4341842612626674</v>
      </c>
      <c r="AD74" s="4" t="str">
        <f>IF(AND('P-values'!AD74&lt;0.05,NOT(ISBLANK('P-values'!AD74))), Coefficients!AD74,"")</f>
        <v/>
      </c>
      <c r="AE74" s="4">
        <f>IF(AND('P-values'!AE74&lt;0.05,NOT(ISBLANK('P-values'!AE74))), Coefficients!AE74,"")</f>
        <v>-0.22792497087222535</v>
      </c>
      <c r="AF74" s="4">
        <f>IF(AND('P-values'!AF74&lt;0.05,NOT(ISBLANK('P-values'!AF74))), Coefficients!AF74,"")</f>
        <v>-0.20104466051800421</v>
      </c>
      <c r="AG74" s="4">
        <f>IF(AND('P-values'!AG74&lt;0.05,NOT(ISBLANK('P-values'!AG74))), Coefficients!AG74,"")</f>
        <v>-0.41849819063831784</v>
      </c>
      <c r="AH74" s="4">
        <f>IF(AND('P-values'!AH74&lt;0.05,NOT(ISBLANK('P-values'!AH74))), Coefficients!AH74,"")</f>
        <v>0.42632498332113561</v>
      </c>
      <c r="AI74" s="4">
        <f>IF(AND('P-values'!AI74&lt;0.05,NOT(ISBLANK('P-values'!AI74))), Coefficients!AI74,"")</f>
        <v>-0.21897950384617021</v>
      </c>
      <c r="AJ74" s="4">
        <f>IF(AND('P-values'!AJ74&lt;0.05,NOT(ISBLANK('P-values'!AJ74))), Coefficients!AJ74,"")</f>
        <v>-1.270897256904931</v>
      </c>
      <c r="AK74" s="4" t="str">
        <f>IF(AND('P-values'!AK74&lt;0.05,NOT(ISBLANK('P-values'!AK74))), Coefficients!AK74,"")</f>
        <v/>
      </c>
    </row>
    <row r="75" spans="1:37">
      <c r="A75" s="3" t="str">
        <f>Coefficients!A75</f>
        <v>M: Inositol phosphate</v>
      </c>
      <c r="B75" s="3" t="str">
        <f>Coefficients!B75</f>
        <v>Carbohydrates</v>
      </c>
      <c r="C75" s="3">
        <f>Coefficients!C75</f>
        <v>21</v>
      </c>
      <c r="D75" s="3">
        <f>Coefficients!D75</f>
        <v>2025</v>
      </c>
      <c r="E75" s="3">
        <f>Coefficients!E75</f>
        <v>1.8095934602364086E-80</v>
      </c>
      <c r="F75" s="3">
        <f>Coefficients!F75</f>
        <v>0.19983888731847521</v>
      </c>
      <c r="G75" s="3">
        <f>Coefficients!G75</f>
        <v>0.80083265673205029</v>
      </c>
      <c r="H75" s="3">
        <f>Coefficients!H75</f>
        <v>4.0587383248018513E-2</v>
      </c>
      <c r="I75" s="3">
        <f>Coefficients!I75</f>
        <v>2.5932131669163016E-79</v>
      </c>
      <c r="J75" s="4" t="str">
        <f>IF(AND('P-values'!J75&lt;0.05,NOT(ISBLANK('P-values'!J75))), Coefficients!J75,"")</f>
        <v/>
      </c>
      <c r="K75" s="4">
        <f>IF(AND('P-values'!K75&lt;0.05,NOT(ISBLANK('P-values'!K75))), Coefficients!K75,"")</f>
        <v>0.14193453413024576</v>
      </c>
      <c r="L75" s="4">
        <f>IF(AND('P-values'!L75&lt;0.05,NOT(ISBLANK('P-values'!L75))), Coefficients!L75,"")</f>
        <v>7.9051268617730028E-2</v>
      </c>
      <c r="M75" s="4" t="str">
        <f>IF(AND('P-values'!M75&lt;0.05,NOT(ISBLANK('P-values'!M75))), Coefficients!M75,"")</f>
        <v/>
      </c>
      <c r="N75" s="4" t="str">
        <f>IF(AND('P-values'!N75&lt;0.05,NOT(ISBLANK('P-values'!N75))), Coefficients!N75,"")</f>
        <v/>
      </c>
      <c r="O75" s="4" t="str">
        <f>IF(AND('P-values'!O75&lt;0.05,NOT(ISBLANK('P-values'!O75))), Coefficients!O75,"")</f>
        <v/>
      </c>
      <c r="P75" s="4" t="str">
        <f>IF(AND('P-values'!P75&lt;0.05,NOT(ISBLANK('P-values'!P75))), Coefficients!P75,"")</f>
        <v/>
      </c>
      <c r="Q75" s="4" t="str">
        <f>IF(AND('P-values'!Q75&lt;0.05,NOT(ISBLANK('P-values'!Q75))), Coefficients!Q75,"")</f>
        <v/>
      </c>
      <c r="R75" s="4">
        <f>IF(AND('P-values'!R75&lt;0.05,NOT(ISBLANK('P-values'!R75))), Coefficients!R75,"")</f>
        <v>-0.24214531349305238</v>
      </c>
      <c r="S75" s="4" t="str">
        <f>IF(AND('P-values'!S75&lt;0.05,NOT(ISBLANK('P-values'!S75))), Coefficients!S75,"")</f>
        <v/>
      </c>
      <c r="T75" s="4" t="str">
        <f>IF(AND('P-values'!T75&lt;0.05,NOT(ISBLANK('P-values'!T75))), Coefficients!T75,"")</f>
        <v/>
      </c>
      <c r="U75" s="4">
        <f>IF(AND('P-values'!U75&lt;0.05,NOT(ISBLANK('P-values'!U75))), Coefficients!U75,"")</f>
        <v>-7.0825638812773387E-2</v>
      </c>
      <c r="V75" s="4" t="str">
        <f>IF(AND('P-values'!V75&lt;0.05,NOT(ISBLANK('P-values'!V75))), Coefficients!V75,"")</f>
        <v/>
      </c>
      <c r="W75" s="4" t="str">
        <f>IF(AND('P-values'!W75&lt;0.05,NOT(ISBLANK('P-values'!W75))), Coefficients!W75,"")</f>
        <v/>
      </c>
      <c r="X75" s="4" t="str">
        <f>IF(AND('P-values'!X75&lt;0.05,NOT(ISBLANK('P-values'!X75))), Coefficients!X75,"")</f>
        <v/>
      </c>
      <c r="Y75" s="4" t="str">
        <f>IF(AND('P-values'!Y75&lt;0.05,NOT(ISBLANK('P-values'!Y75))), Coefficients!Y75,"")</f>
        <v/>
      </c>
      <c r="Z75" s="4" t="str">
        <f>IF(AND('P-values'!Z75&lt;0.05,NOT(ISBLANK('P-values'!Z75))), Coefficients!Z75,"")</f>
        <v/>
      </c>
      <c r="AA75" s="4" t="str">
        <f>IF(AND('P-values'!AA75&lt;0.05,NOT(ISBLANK('P-values'!AA75))), Coefficients!AA75,"")</f>
        <v/>
      </c>
      <c r="AB75" s="4" t="str">
        <f>IF(AND('P-values'!AB75&lt;0.05,NOT(ISBLANK('P-values'!AB75))), Coefficients!AB75,"")</f>
        <v/>
      </c>
      <c r="AC75" s="4">
        <f>IF(AND('P-values'!AC75&lt;0.05,NOT(ISBLANK('P-values'!AC75))), Coefficients!AC75,"")</f>
        <v>-0.56632657042530776</v>
      </c>
      <c r="AD75" s="4">
        <f>IF(AND('P-values'!AD75&lt;0.05,NOT(ISBLANK('P-values'!AD75))), Coefficients!AD75,"")</f>
        <v>-0.15991448266897706</v>
      </c>
      <c r="AE75" s="4" t="str">
        <f>IF(AND('P-values'!AE75&lt;0.05,NOT(ISBLANK('P-values'!AE75))), Coefficients!AE75,"")</f>
        <v/>
      </c>
      <c r="AF75" s="4" t="str">
        <f>IF(AND('P-values'!AF75&lt;0.05,NOT(ISBLANK('P-values'!AF75))), Coefficients!AF75,"")</f>
        <v/>
      </c>
      <c r="AG75" s="4" t="str">
        <f>IF(AND('P-values'!AG75&lt;0.05,NOT(ISBLANK('P-values'!AG75))), Coefficients!AG75,"")</f>
        <v/>
      </c>
      <c r="AH75" s="4">
        <f>IF(AND('P-values'!AH75&lt;0.05,NOT(ISBLANK('P-values'!AH75))), Coefficients!AH75,"")</f>
        <v>0.40479288041497535</v>
      </c>
      <c r="AI75" s="4">
        <f>IF(AND('P-values'!AI75&lt;0.05,NOT(ISBLANK('P-values'!AI75))), Coefficients!AI75,"")</f>
        <v>-7.3311334886031046E-2</v>
      </c>
      <c r="AJ75" s="4" t="str">
        <f>IF(AND('P-values'!AJ75&lt;0.05,NOT(ISBLANK('P-values'!AJ75))), Coefficients!AJ75,"")</f>
        <v/>
      </c>
      <c r="AK75" s="4" t="str">
        <f>IF(AND('P-values'!AK75&lt;0.05,NOT(ISBLANK('P-values'!AK75))), Coefficients!AK75,"")</f>
        <v/>
      </c>
    </row>
    <row r="76" spans="1:37">
      <c r="A76" s="3" t="str">
        <f>Coefficients!A76</f>
        <v>I: Pentose and glucuronate</v>
      </c>
      <c r="B76" s="3" t="str">
        <f>Coefficients!B76</f>
        <v>Carbohydrates</v>
      </c>
      <c r="C76" s="3">
        <f>Coefficients!C76</f>
        <v>39</v>
      </c>
      <c r="D76" s="3">
        <f>Coefficients!D76</f>
        <v>1477</v>
      </c>
      <c r="E76" s="3">
        <f>Coefficients!E76</f>
        <v>1.0402691351798431E-128</v>
      </c>
      <c r="F76" s="3">
        <f>Coefficients!F76</f>
        <v>0.36976292830549917</v>
      </c>
      <c r="G76" s="3">
        <f>Coefficients!G76</f>
        <v>0.8603588074908326</v>
      </c>
      <c r="H76" s="3">
        <f>Coefficients!H76</f>
        <v>5.7231184140571892E-2</v>
      </c>
      <c r="I76" s="3">
        <f>Coefficients!I76</f>
        <v>1.4234361113610632E-47</v>
      </c>
      <c r="J76" s="4" t="str">
        <f>IF(AND('P-values'!J76&lt;0.05,NOT(ISBLANK('P-values'!J76))), Coefficients!J76,"")</f>
        <v/>
      </c>
      <c r="K76" s="4" t="str">
        <f>IF(AND('P-values'!K76&lt;0.05,NOT(ISBLANK('P-values'!K76))), Coefficients!K76,"")</f>
        <v/>
      </c>
      <c r="L76" s="4" t="str">
        <f>IF(AND('P-values'!L76&lt;0.05,NOT(ISBLANK('P-values'!L76))), Coefficients!L76,"")</f>
        <v/>
      </c>
      <c r="M76" s="4" t="str">
        <f>IF(AND('P-values'!M76&lt;0.05,NOT(ISBLANK('P-values'!M76))), Coefficients!M76,"")</f>
        <v/>
      </c>
      <c r="N76" s="4" t="str">
        <f>IF(AND('P-values'!N76&lt;0.05,NOT(ISBLANK('P-values'!N76))), Coefficients!N76,"")</f>
        <v/>
      </c>
      <c r="O76" s="4" t="str">
        <f>IF(AND('P-values'!O76&lt;0.05,NOT(ISBLANK('P-values'!O76))), Coefficients!O76,"")</f>
        <v/>
      </c>
      <c r="P76" s="4" t="str">
        <f>IF(AND('P-values'!P76&lt;0.05,NOT(ISBLANK('P-values'!P76))), Coefficients!P76,"")</f>
        <v/>
      </c>
      <c r="Q76" s="4" t="str">
        <f>IF(AND('P-values'!Q76&lt;0.05,NOT(ISBLANK('P-values'!Q76))), Coefficients!Q76,"")</f>
        <v/>
      </c>
      <c r="R76" s="4" t="str">
        <f>IF(AND('P-values'!R76&lt;0.05,NOT(ISBLANK('P-values'!R76))), Coefficients!R76,"")</f>
        <v/>
      </c>
      <c r="S76" s="4" t="str">
        <f>IF(AND('P-values'!S76&lt;0.05,NOT(ISBLANK('P-values'!S76))), Coefficients!S76,"")</f>
        <v/>
      </c>
      <c r="T76" s="4" t="str">
        <f>IF(AND('P-values'!T76&lt;0.05,NOT(ISBLANK('P-values'!T76))), Coefficients!T76,"")</f>
        <v/>
      </c>
      <c r="U76" s="4" t="str">
        <f>IF(AND('P-values'!U76&lt;0.05,NOT(ISBLANK('P-values'!U76))), Coefficients!U76,"")</f>
        <v/>
      </c>
      <c r="V76" s="4" t="str">
        <f>IF(AND('P-values'!V76&lt;0.05,NOT(ISBLANK('P-values'!V76))), Coefficients!V76,"")</f>
        <v/>
      </c>
      <c r="W76" s="4" t="str">
        <f>IF(AND('P-values'!W76&lt;0.05,NOT(ISBLANK('P-values'!W76))), Coefficients!W76,"")</f>
        <v/>
      </c>
      <c r="X76" s="4" t="str">
        <f>IF(AND('P-values'!X76&lt;0.05,NOT(ISBLANK('P-values'!X76))), Coefficients!X76,"")</f>
        <v/>
      </c>
      <c r="Y76" s="4">
        <f>IF(AND('P-values'!Y76&lt;0.05,NOT(ISBLANK('P-values'!Y76))), Coefficients!Y76,"")</f>
        <v>-0.11043305687275479</v>
      </c>
      <c r="Z76" s="4">
        <f>IF(AND('P-values'!Z76&lt;0.05,NOT(ISBLANK('P-values'!Z76))), Coefficients!Z76,"")</f>
        <v>0.16987592993146561</v>
      </c>
      <c r="AA76" s="4" t="str">
        <f>IF(AND('P-values'!AA76&lt;0.05,NOT(ISBLANK('P-values'!AA76))), Coefficients!AA76,"")</f>
        <v/>
      </c>
      <c r="AB76" s="4" t="str">
        <f>IF(AND('P-values'!AB76&lt;0.05,NOT(ISBLANK('P-values'!AB76))), Coefficients!AB76,"")</f>
        <v/>
      </c>
      <c r="AC76" s="4" t="str">
        <f>IF(AND('P-values'!AC76&lt;0.05,NOT(ISBLANK('P-values'!AC76))), Coefficients!AC76,"")</f>
        <v/>
      </c>
      <c r="AD76" s="4" t="str">
        <f>IF(AND('P-values'!AD76&lt;0.05,NOT(ISBLANK('P-values'!AD76))), Coefficients!AD76,"")</f>
        <v/>
      </c>
      <c r="AE76" s="4">
        <f>IF(AND('P-values'!AE76&lt;0.05,NOT(ISBLANK('P-values'!AE76))), Coefficients!AE76,"")</f>
        <v>0.16148509753673743</v>
      </c>
      <c r="AF76" s="4">
        <f>IF(AND('P-values'!AF76&lt;0.05,NOT(ISBLANK('P-values'!AF76))), Coefficients!AF76,"")</f>
        <v>-0.36945077426905398</v>
      </c>
      <c r="AG76" s="4">
        <f>IF(AND('P-values'!AG76&lt;0.05,NOT(ISBLANK('P-values'!AG76))), Coefficients!AG76,"")</f>
        <v>0.33922143619713785</v>
      </c>
      <c r="AH76" s="4" t="str">
        <f>IF(AND('P-values'!AH76&lt;0.05,NOT(ISBLANK('P-values'!AH76))), Coefficients!AH76,"")</f>
        <v/>
      </c>
      <c r="AI76" s="4">
        <f>IF(AND('P-values'!AI76&lt;0.05,NOT(ISBLANK('P-values'!AI76))), Coefficients!AI76,"")</f>
        <v>0.10267838906720482</v>
      </c>
      <c r="AJ76" s="4" t="str">
        <f>IF(AND('P-values'!AJ76&lt;0.05,NOT(ISBLANK('P-values'!AJ76))), Coefficients!AJ76,"")</f>
        <v/>
      </c>
      <c r="AK76" s="4" t="str">
        <f>IF(AND('P-values'!AK76&lt;0.05,NOT(ISBLANK('P-values'!AK76))), Coefficients!AK76,"")</f>
        <v/>
      </c>
    </row>
    <row r="77" spans="1:37">
      <c r="A77" s="3" t="str">
        <f>Coefficients!A77</f>
        <v>Pentose phosphate pathway</v>
      </c>
      <c r="B77" s="3" t="str">
        <f>Coefficients!B77</f>
        <v>Carbohydrates</v>
      </c>
      <c r="C77" s="3">
        <f>Coefficients!C77</f>
        <v>21</v>
      </c>
      <c r="D77" s="3">
        <f>Coefficients!D77</f>
        <v>8893</v>
      </c>
      <c r="E77" s="3">
        <f>Coefficients!E77</f>
        <v>0</v>
      </c>
      <c r="F77" s="3">
        <f>Coefficients!F77</f>
        <v>0.22346192654869979</v>
      </c>
      <c r="G77" s="3">
        <f>Coefficients!G77</f>
        <v>-1.4404888683321283E-2</v>
      </c>
      <c r="H77" s="3">
        <f>Coefficients!H77</f>
        <v>4.1111506328509927E-2</v>
      </c>
      <c r="I77" s="3">
        <f>Coefficients!I77</f>
        <v>0.72605749562080879</v>
      </c>
      <c r="J77" s="4">
        <f>IF(AND('P-values'!J77&lt;0.05,NOT(ISBLANK('P-values'!J77))), Coefficients!J77,"")</f>
        <v>6.5164646320582859E-2</v>
      </c>
      <c r="K77" s="4">
        <f>IF(AND('P-values'!K77&lt;0.05,NOT(ISBLANK('P-values'!K77))), Coefficients!K77,"")</f>
        <v>0.39902662435703917</v>
      </c>
      <c r="L77" s="4">
        <f>IF(AND('P-values'!L77&lt;0.05,NOT(ISBLANK('P-values'!L77))), Coefficients!L77,"")</f>
        <v>0.14342738636254593</v>
      </c>
      <c r="M77" s="4" t="str">
        <f>IF(AND('P-values'!M77&lt;0.05,NOT(ISBLANK('P-values'!M77))), Coefficients!M77,"")</f>
        <v/>
      </c>
      <c r="N77" s="4">
        <f>IF(AND('P-values'!N77&lt;0.05,NOT(ISBLANK('P-values'!N77))), Coefficients!N77,"")</f>
        <v>-7.020993502876656E-2</v>
      </c>
      <c r="O77" s="4">
        <f>IF(AND('P-values'!O77&lt;0.05,NOT(ISBLANK('P-values'!O77))), Coefficients!O77,"")</f>
        <v>-0.13076824216266653</v>
      </c>
      <c r="P77" s="4" t="str">
        <f>IF(AND('P-values'!P77&lt;0.05,NOT(ISBLANK('P-values'!P77))), Coefficients!P77,"")</f>
        <v/>
      </c>
      <c r="Q77" s="4" t="str">
        <f>IF(AND('P-values'!Q77&lt;0.05,NOT(ISBLANK('P-values'!Q77))), Coefficients!Q77,"")</f>
        <v/>
      </c>
      <c r="R77" s="4" t="str">
        <f>IF(AND('P-values'!R77&lt;0.05,NOT(ISBLANK('P-values'!R77))), Coefficients!R77,"")</f>
        <v/>
      </c>
      <c r="S77" s="4">
        <f>IF(AND('P-values'!S77&lt;0.05,NOT(ISBLANK('P-values'!S77))), Coefficients!S77,"")</f>
        <v>8.9508012432720982E-2</v>
      </c>
      <c r="T77" s="4">
        <f>IF(AND('P-values'!T77&lt;0.05,NOT(ISBLANK('P-values'!T77))), Coefficients!T77,"")</f>
        <v>-6.6239744411160428E-2</v>
      </c>
      <c r="U77" s="4">
        <f>IF(AND('P-values'!U77&lt;0.05,NOT(ISBLANK('P-values'!U77))), Coefficients!U77,"")</f>
        <v>0.11700306624966449</v>
      </c>
      <c r="V77" s="4" t="str">
        <f>IF(AND('P-values'!V77&lt;0.05,NOT(ISBLANK('P-values'!V77))), Coefficients!V77,"")</f>
        <v/>
      </c>
      <c r="W77" s="4" t="str">
        <f>IF(AND('P-values'!W77&lt;0.05,NOT(ISBLANK('P-values'!W77))), Coefficients!W77,"")</f>
        <v/>
      </c>
      <c r="X77" s="4" t="str">
        <f>IF(AND('P-values'!X77&lt;0.05,NOT(ISBLANK('P-values'!X77))), Coefficients!X77,"")</f>
        <v/>
      </c>
      <c r="Y77" s="4" t="str">
        <f>IF(AND('P-values'!Y77&lt;0.05,NOT(ISBLANK('P-values'!Y77))), Coefficients!Y77,"")</f>
        <v/>
      </c>
      <c r="Z77" s="4">
        <f>IF(AND('P-values'!Z77&lt;0.05,NOT(ISBLANK('P-values'!Z77))), Coefficients!Z77,"")</f>
        <v>-0.11489189584038671</v>
      </c>
      <c r="AA77" s="4" t="str">
        <f>IF(AND('P-values'!AA77&lt;0.05,NOT(ISBLANK('P-values'!AA77))), Coefficients!AA77,"")</f>
        <v/>
      </c>
      <c r="AB77" s="4">
        <f>IF(AND('P-values'!AB77&lt;0.05,NOT(ISBLANK('P-values'!AB77))), Coefficients!AB77,"")</f>
        <v>0.1894078052465932</v>
      </c>
      <c r="AC77" s="4">
        <f>IF(AND('P-values'!AC77&lt;0.05,NOT(ISBLANK('P-values'!AC77))), Coefficients!AC77,"")</f>
        <v>8.9828906900893415E-2</v>
      </c>
      <c r="AD77" s="4">
        <f>IF(AND('P-values'!AD77&lt;0.05,NOT(ISBLANK('P-values'!AD77))), Coefficients!AD77,"")</f>
        <v>-0.19012073873897289</v>
      </c>
      <c r="AE77" s="4">
        <f>IF(AND('P-values'!AE77&lt;0.05,NOT(ISBLANK('P-values'!AE77))), Coefficients!AE77,"")</f>
        <v>-0.4853340577215311</v>
      </c>
      <c r="AF77" s="4" t="str">
        <f>IF(AND('P-values'!AF77&lt;0.05,NOT(ISBLANK('P-values'!AF77))), Coefficients!AF77,"")</f>
        <v/>
      </c>
      <c r="AG77" s="4" t="str">
        <f>IF(AND('P-values'!AG77&lt;0.05,NOT(ISBLANK('P-values'!AG77))), Coefficients!AG77,"")</f>
        <v/>
      </c>
      <c r="AH77" s="4">
        <f>IF(AND('P-values'!AH77&lt;0.05,NOT(ISBLANK('P-values'!AH77))), Coefficients!AH77,"")</f>
        <v>-0.27578102579959696</v>
      </c>
      <c r="AI77" s="4">
        <f>IF(AND('P-values'!AI77&lt;0.05,NOT(ISBLANK('P-values'!AI77))), Coefficients!AI77,"")</f>
        <v>-0.70350930327822647</v>
      </c>
      <c r="AJ77" s="4">
        <f>IF(AND('P-values'!AJ77&lt;0.05,NOT(ISBLANK('P-values'!AJ77))), Coefficients!AJ77,"")</f>
        <v>-2.3727601400157887</v>
      </c>
      <c r="AK77" s="4" t="str">
        <f>IF(AND('P-values'!AK77&lt;0.05,NOT(ISBLANK('P-values'!AK77))), Coefficients!AK77,"")</f>
        <v/>
      </c>
    </row>
    <row r="78" spans="1:37">
      <c r="A78" s="3" t="str">
        <f>Coefficients!A78</f>
        <v>M: Propanoate</v>
      </c>
      <c r="B78" s="3" t="str">
        <f>Coefficients!B78</f>
        <v>Carbohydrates</v>
      </c>
      <c r="C78" s="3">
        <f>Coefficients!C78</f>
        <v>23</v>
      </c>
      <c r="D78" s="3">
        <f>Coefficients!D78</f>
        <v>5939</v>
      </c>
      <c r="E78" s="3">
        <f>Coefficients!E78</f>
        <v>3.6421496620094129E-264</v>
      </c>
      <c r="F78" s="3">
        <f>Coefficients!F78</f>
        <v>0.20043093293961822</v>
      </c>
      <c r="G78" s="3">
        <f>Coefficients!G78</f>
        <v>0.18762532912058238</v>
      </c>
      <c r="H78" s="3">
        <f>Coefficients!H78</f>
        <v>5.7665360619225239E-2</v>
      </c>
      <c r="I78" s="3">
        <f>Coefficients!I78</f>
        <v>1.1455615319951003E-3</v>
      </c>
      <c r="J78" s="4">
        <f>IF(AND('P-values'!J78&lt;0.05,NOT(ISBLANK('P-values'!J78))), Coefficients!J78,"")</f>
        <v>0.1052653823174306</v>
      </c>
      <c r="K78" s="4">
        <f>IF(AND('P-values'!K78&lt;0.05,NOT(ISBLANK('P-values'!K78))), Coefficients!K78,"")</f>
        <v>0.13330879923803077</v>
      </c>
      <c r="L78" s="4">
        <f>IF(AND('P-values'!L78&lt;0.05,NOT(ISBLANK('P-values'!L78))), Coefficients!L78,"")</f>
        <v>0.10656525214898731</v>
      </c>
      <c r="M78" s="4" t="str">
        <f>IF(AND('P-values'!M78&lt;0.05,NOT(ISBLANK('P-values'!M78))), Coefficients!M78,"")</f>
        <v/>
      </c>
      <c r="N78" s="4">
        <f>IF(AND('P-values'!N78&lt;0.05,NOT(ISBLANK('P-values'!N78))), Coefficients!N78,"")</f>
        <v>-7.5911190561345182E-2</v>
      </c>
      <c r="O78" s="4" t="str">
        <f>IF(AND('P-values'!O78&lt;0.05,NOT(ISBLANK('P-values'!O78))), Coefficients!O78,"")</f>
        <v/>
      </c>
      <c r="P78" s="4" t="str">
        <f>IF(AND('P-values'!P78&lt;0.05,NOT(ISBLANK('P-values'!P78))), Coefficients!P78,"")</f>
        <v/>
      </c>
      <c r="Q78" s="4" t="str">
        <f>IF(AND('P-values'!Q78&lt;0.05,NOT(ISBLANK('P-values'!Q78))), Coefficients!Q78,"")</f>
        <v/>
      </c>
      <c r="R78" s="4" t="str">
        <f>IF(AND('P-values'!R78&lt;0.05,NOT(ISBLANK('P-values'!R78))), Coefficients!R78,"")</f>
        <v/>
      </c>
      <c r="S78" s="4">
        <f>IF(AND('P-values'!S78&lt;0.05,NOT(ISBLANK('P-values'!S78))), Coefficients!S78,"")</f>
        <v>-0.53071721101048774</v>
      </c>
      <c r="T78" s="4">
        <f>IF(AND('P-values'!T78&lt;0.05,NOT(ISBLANK('P-values'!T78))), Coefficients!T78,"")</f>
        <v>0.16569619283140979</v>
      </c>
      <c r="U78" s="4" t="str">
        <f>IF(AND('P-values'!U78&lt;0.05,NOT(ISBLANK('P-values'!U78))), Coefficients!U78,"")</f>
        <v/>
      </c>
      <c r="V78" s="4" t="str">
        <f>IF(AND('P-values'!V78&lt;0.05,NOT(ISBLANK('P-values'!V78))), Coefficients!V78,"")</f>
        <v/>
      </c>
      <c r="W78" s="4" t="str">
        <f>IF(AND('P-values'!W78&lt;0.05,NOT(ISBLANK('P-values'!W78))), Coefficients!W78,"")</f>
        <v/>
      </c>
      <c r="X78" s="4" t="str">
        <f>IF(AND('P-values'!X78&lt;0.05,NOT(ISBLANK('P-values'!X78))), Coefficients!X78,"")</f>
        <v/>
      </c>
      <c r="Y78" s="4">
        <f>IF(AND('P-values'!Y78&lt;0.05,NOT(ISBLANK('P-values'!Y78))), Coefficients!Y78,"")</f>
        <v>0.32535379341416015</v>
      </c>
      <c r="Z78" s="4" t="str">
        <f>IF(AND('P-values'!Z78&lt;0.05,NOT(ISBLANK('P-values'!Z78))), Coefficients!Z78,"")</f>
        <v/>
      </c>
      <c r="AA78" s="4">
        <f>IF(AND('P-values'!AA78&lt;0.05,NOT(ISBLANK('P-values'!AA78))), Coefficients!AA78,"")</f>
        <v>-0.44013857686506586</v>
      </c>
      <c r="AB78" s="4" t="str">
        <f>IF(AND('P-values'!AB78&lt;0.05,NOT(ISBLANK('P-values'!AB78))), Coefficients!AB78,"")</f>
        <v/>
      </c>
      <c r="AC78" s="4">
        <f>IF(AND('P-values'!AC78&lt;0.05,NOT(ISBLANK('P-values'!AC78))), Coefficients!AC78,"")</f>
        <v>-0.13329182207684884</v>
      </c>
      <c r="AD78" s="4">
        <f>IF(AND('P-values'!AD78&lt;0.05,NOT(ISBLANK('P-values'!AD78))), Coefficients!AD78,"")</f>
        <v>0.32870095761143542</v>
      </c>
      <c r="AE78" s="4">
        <f>IF(AND('P-values'!AE78&lt;0.05,NOT(ISBLANK('P-values'!AE78))), Coefficients!AE78,"")</f>
        <v>0.57849736179970379</v>
      </c>
      <c r="AF78" s="4">
        <f>IF(AND('P-values'!AF78&lt;0.05,NOT(ISBLANK('P-values'!AF78))), Coefficients!AF78,"")</f>
        <v>-0.36848750898345711</v>
      </c>
      <c r="AG78" s="4" t="str">
        <f>IF(AND('P-values'!AG78&lt;0.05,NOT(ISBLANK('P-values'!AG78))), Coefficients!AG78,"")</f>
        <v/>
      </c>
      <c r="AH78" s="4">
        <f>IF(AND('P-values'!AH78&lt;0.05,NOT(ISBLANK('P-values'!AH78))), Coefficients!AH78,"")</f>
        <v>0.7874489498824756</v>
      </c>
      <c r="AI78" s="4">
        <f>IF(AND('P-values'!AI78&lt;0.05,NOT(ISBLANK('P-values'!AI78))), Coefficients!AI78,"")</f>
        <v>0.3598731744902145</v>
      </c>
      <c r="AJ78" s="4">
        <f>IF(AND('P-values'!AJ78&lt;0.05,NOT(ISBLANK('P-values'!AJ78))), Coefficients!AJ78,"")</f>
        <v>-2.2258245685979334</v>
      </c>
      <c r="AK78" s="4" t="str">
        <f>IF(AND('P-values'!AK78&lt;0.05,NOT(ISBLANK('P-values'!AK78))), Coefficients!AK78,"")</f>
        <v/>
      </c>
    </row>
    <row r="79" spans="1:37">
      <c r="A79" s="3" t="str">
        <f>Coefficients!A79</f>
        <v>M: Pyruvate</v>
      </c>
      <c r="B79" s="3" t="str">
        <f>Coefficients!B79</f>
        <v>Carbohydrates</v>
      </c>
      <c r="C79" s="3">
        <f>Coefficients!C79</f>
        <v>19</v>
      </c>
      <c r="D79" s="3">
        <f>Coefficients!D79</f>
        <v>4838</v>
      </c>
      <c r="E79" s="3">
        <f>Coefficients!E79</f>
        <v>1.4684016573425789E-284</v>
      </c>
      <c r="F79" s="3">
        <f>Coefficients!F79</f>
        <v>0.25513309159280573</v>
      </c>
      <c r="G79" s="3">
        <f>Coefficients!G79</f>
        <v>0.72797421285065655</v>
      </c>
      <c r="H79" s="3">
        <f>Coefficients!H79</f>
        <v>3.18861897251441E-2</v>
      </c>
      <c r="I79" s="3">
        <f>Coefficients!I79</f>
        <v>1.2753331365000495E-109</v>
      </c>
      <c r="J79" s="4" t="str">
        <f>IF(AND('P-values'!J79&lt;0.05,NOT(ISBLANK('P-values'!J79))), Coefficients!J79,"")</f>
        <v/>
      </c>
      <c r="K79" s="4">
        <f>IF(AND('P-values'!K79&lt;0.05,NOT(ISBLANK('P-values'!K79))), Coefficients!K79,"")</f>
        <v>-0.24064290860139517</v>
      </c>
      <c r="L79" s="4">
        <f>IF(AND('P-values'!L79&lt;0.05,NOT(ISBLANK('P-values'!L79))), Coefficients!L79,"")</f>
        <v>-0.25344940780532682</v>
      </c>
      <c r="M79" s="4">
        <f>IF(AND('P-values'!M79&lt;0.05,NOT(ISBLANK('P-values'!M79))), Coefficients!M79,"")</f>
        <v>8.4410313109826829E-2</v>
      </c>
      <c r="N79" s="4" t="str">
        <f>IF(AND('P-values'!N79&lt;0.05,NOT(ISBLANK('P-values'!N79))), Coefficients!N79,"")</f>
        <v/>
      </c>
      <c r="O79" s="4">
        <f>IF(AND('P-values'!O79&lt;0.05,NOT(ISBLANK('P-values'!O79))), Coefficients!O79,"")</f>
        <v>6.8993021883258246E-2</v>
      </c>
      <c r="P79" s="4">
        <f>IF(AND('P-values'!P79&lt;0.05,NOT(ISBLANK('P-values'!P79))), Coefficients!P79,"")</f>
        <v>0.21061372631592765</v>
      </c>
      <c r="Q79" s="4" t="str">
        <f>IF(AND('P-values'!Q79&lt;0.05,NOT(ISBLANK('P-values'!Q79))), Coefficients!Q79,"")</f>
        <v/>
      </c>
      <c r="R79" s="4" t="str">
        <f>IF(AND('P-values'!R79&lt;0.05,NOT(ISBLANK('P-values'!R79))), Coefficients!R79,"")</f>
        <v/>
      </c>
      <c r="S79" s="4">
        <f>IF(AND('P-values'!S79&lt;0.05,NOT(ISBLANK('P-values'!S79))), Coefficients!S79,"")</f>
        <v>-0.15657288776235123</v>
      </c>
      <c r="T79" s="4">
        <f>IF(AND('P-values'!T79&lt;0.05,NOT(ISBLANK('P-values'!T79))), Coefficients!T79,"")</f>
        <v>-8.4868947123199159E-2</v>
      </c>
      <c r="U79" s="4">
        <f>IF(AND('P-values'!U79&lt;0.05,NOT(ISBLANK('P-values'!U79))), Coefficients!U79,"")</f>
        <v>9.7880719813793093E-2</v>
      </c>
      <c r="V79" s="4" t="str">
        <f>IF(AND('P-values'!V79&lt;0.05,NOT(ISBLANK('P-values'!V79))), Coefficients!V79,"")</f>
        <v/>
      </c>
      <c r="W79" s="4" t="str">
        <f>IF(AND('P-values'!W79&lt;0.05,NOT(ISBLANK('P-values'!W79))), Coefficients!W79,"")</f>
        <v/>
      </c>
      <c r="X79" s="4" t="str">
        <f>IF(AND('P-values'!X79&lt;0.05,NOT(ISBLANK('P-values'!X79))), Coefficients!X79,"")</f>
        <v/>
      </c>
      <c r="Y79" s="4" t="str">
        <f>IF(AND('P-values'!Y79&lt;0.05,NOT(ISBLANK('P-values'!Y79))), Coefficients!Y79,"")</f>
        <v/>
      </c>
      <c r="Z79" s="4">
        <f>IF(AND('P-values'!Z79&lt;0.05,NOT(ISBLANK('P-values'!Z79))), Coefficients!Z79,"")</f>
        <v>-4.1828415976104261E-2</v>
      </c>
      <c r="AA79" s="4">
        <f>IF(AND('P-values'!AA79&lt;0.05,NOT(ISBLANK('P-values'!AA79))), Coefficients!AA79,"")</f>
        <v>-6.2024373744628714E-2</v>
      </c>
      <c r="AB79" s="4">
        <f>IF(AND('P-values'!AB79&lt;0.05,NOT(ISBLANK('P-values'!AB79))), Coefficients!AB79,"")</f>
        <v>0.29286700346154704</v>
      </c>
      <c r="AC79" s="4">
        <f>IF(AND('P-values'!AC79&lt;0.05,NOT(ISBLANK('P-values'!AC79))), Coefficients!AC79,"")</f>
        <v>0.1385785026811345</v>
      </c>
      <c r="AD79" s="4">
        <f>IF(AND('P-values'!AD79&lt;0.05,NOT(ISBLANK('P-values'!AD79))), Coefficients!AD79,"")</f>
        <v>0.32830065196841218</v>
      </c>
      <c r="AE79" s="4" t="str">
        <f>IF(AND('P-values'!AE79&lt;0.05,NOT(ISBLANK('P-values'!AE79))), Coefficients!AE79,"")</f>
        <v/>
      </c>
      <c r="AF79" s="4">
        <f>IF(AND('P-values'!AF79&lt;0.05,NOT(ISBLANK('P-values'!AF79))), Coefficients!AF79,"")</f>
        <v>-0.38501090809498384</v>
      </c>
      <c r="AG79" s="4" t="str">
        <f>IF(AND('P-values'!AG79&lt;0.05,NOT(ISBLANK('P-values'!AG79))), Coefficients!AG79,"")</f>
        <v/>
      </c>
      <c r="AH79" s="4">
        <f>IF(AND('P-values'!AH79&lt;0.05,NOT(ISBLANK('P-values'!AH79))), Coefficients!AH79,"")</f>
        <v>0.61235179099933612</v>
      </c>
      <c r="AI79" s="4">
        <f>IF(AND('P-values'!AI79&lt;0.05,NOT(ISBLANK('P-values'!AI79))), Coefficients!AI79,"")</f>
        <v>9.6625943916441331E-2</v>
      </c>
      <c r="AJ79" s="4">
        <f>IF(AND('P-values'!AJ79&lt;0.05,NOT(ISBLANK('P-values'!AJ79))), Coefficients!AJ79,"")</f>
        <v>-0.70960633634621451</v>
      </c>
      <c r="AK79" s="4" t="str">
        <f>IF(AND('P-values'!AK79&lt;0.05,NOT(ISBLANK('P-values'!AK79))), Coefficients!AK79,"")</f>
        <v/>
      </c>
    </row>
    <row r="80" spans="1:37">
      <c r="A80" s="3" t="str">
        <f>Coefficients!A80</f>
        <v>M: Starch and sucrose</v>
      </c>
      <c r="B80" s="3" t="str">
        <f>Coefficients!B80</f>
        <v>Carbohydrates</v>
      </c>
      <c r="C80" s="3">
        <f>Coefficients!C80</f>
        <v>22</v>
      </c>
      <c r="D80" s="3">
        <f>Coefficients!D80</f>
        <v>2703</v>
      </c>
      <c r="E80" s="3">
        <f>Coefficients!E80</f>
        <v>3.2450081293517281E-99</v>
      </c>
      <c r="F80" s="3">
        <f>Coefficients!F80</f>
        <v>0.18252156416063559</v>
      </c>
      <c r="G80" s="3">
        <f>Coefficients!G80</f>
        <v>0.37216688450268226</v>
      </c>
      <c r="H80" s="3">
        <f>Coefficients!H80</f>
        <v>7.1483500776805958E-2</v>
      </c>
      <c r="I80" s="3">
        <f>Coefficients!I80</f>
        <v>2.0723753892881772E-7</v>
      </c>
      <c r="J80" s="4">
        <f>IF(AND('P-values'!J80&lt;0.05,NOT(ISBLANK('P-values'!J80))), Coefficients!J80,"")</f>
        <v>-0.172967780287544</v>
      </c>
      <c r="K80" s="4">
        <f>IF(AND('P-values'!K80&lt;0.05,NOT(ISBLANK('P-values'!K80))), Coefficients!K80,"")</f>
        <v>-0.2677525113166756</v>
      </c>
      <c r="L80" s="4" t="str">
        <f>IF(AND('P-values'!L80&lt;0.05,NOT(ISBLANK('P-values'!L80))), Coefficients!L80,"")</f>
        <v/>
      </c>
      <c r="M80" s="4" t="str">
        <f>IF(AND('P-values'!M80&lt;0.05,NOT(ISBLANK('P-values'!M80))), Coefficients!M80,"")</f>
        <v/>
      </c>
      <c r="N80" s="4" t="str">
        <f>IF(AND('P-values'!N80&lt;0.05,NOT(ISBLANK('P-values'!N80))), Coefficients!N80,"")</f>
        <v/>
      </c>
      <c r="O80" s="4">
        <f>IF(AND('P-values'!O80&lt;0.05,NOT(ISBLANK('P-values'!O80))), Coefficients!O80,"")</f>
        <v>0.28327932877526157</v>
      </c>
      <c r="P80" s="4">
        <f>IF(AND('P-values'!P80&lt;0.05,NOT(ISBLANK('P-values'!P80))), Coefficients!P80,"")</f>
        <v>-0.34634711956411235</v>
      </c>
      <c r="Q80" s="4" t="str">
        <f>IF(AND('P-values'!Q80&lt;0.05,NOT(ISBLANK('P-values'!Q80))), Coefficients!Q80,"")</f>
        <v/>
      </c>
      <c r="R80" s="4">
        <f>IF(AND('P-values'!R80&lt;0.05,NOT(ISBLANK('P-values'!R80))), Coefficients!R80,"")</f>
        <v>-0.33285505578670943</v>
      </c>
      <c r="S80" s="4" t="str">
        <f>IF(AND('P-values'!S80&lt;0.05,NOT(ISBLANK('P-values'!S80))), Coefficients!S80,"")</f>
        <v/>
      </c>
      <c r="T80" s="4" t="str">
        <f>IF(AND('P-values'!T80&lt;0.05,NOT(ISBLANK('P-values'!T80))), Coefficients!T80,"")</f>
        <v/>
      </c>
      <c r="U80" s="4" t="str">
        <f>IF(AND('P-values'!U80&lt;0.05,NOT(ISBLANK('P-values'!U80))), Coefficients!U80,"")</f>
        <v/>
      </c>
      <c r="V80" s="4" t="str">
        <f>IF(AND('P-values'!V80&lt;0.05,NOT(ISBLANK('P-values'!V80))), Coefficients!V80,"")</f>
        <v/>
      </c>
      <c r="W80" s="4" t="str">
        <f>IF(AND('P-values'!W80&lt;0.05,NOT(ISBLANK('P-values'!W80))), Coefficients!W80,"")</f>
        <v/>
      </c>
      <c r="X80" s="4" t="str">
        <f>IF(AND('P-values'!X80&lt;0.05,NOT(ISBLANK('P-values'!X80))), Coefficients!X80,"")</f>
        <v/>
      </c>
      <c r="Y80" s="4">
        <f>IF(AND('P-values'!Y80&lt;0.05,NOT(ISBLANK('P-values'!Y80))), Coefficients!Y80,"")</f>
        <v>-0.25528873382652423</v>
      </c>
      <c r="Z80" s="4" t="str">
        <f>IF(AND('P-values'!Z80&lt;0.05,NOT(ISBLANK('P-values'!Z80))), Coefficients!Z80,"")</f>
        <v/>
      </c>
      <c r="AA80" s="4" t="str">
        <f>IF(AND('P-values'!AA80&lt;0.05,NOT(ISBLANK('P-values'!AA80))), Coefficients!AA80,"")</f>
        <v/>
      </c>
      <c r="AB80" s="4" t="str">
        <f>IF(AND('P-values'!AB80&lt;0.05,NOT(ISBLANK('P-values'!AB80))), Coefficients!AB80,"")</f>
        <v/>
      </c>
      <c r="AC80" s="4">
        <f>IF(AND('P-values'!AC80&lt;0.05,NOT(ISBLANK('P-values'!AC80))), Coefficients!AC80,"")</f>
        <v>-0.5136909961655638</v>
      </c>
      <c r="AD80" s="4">
        <f>IF(AND('P-values'!AD80&lt;0.05,NOT(ISBLANK('P-values'!AD80))), Coefficients!AD80,"")</f>
        <v>-1.0376970940193257</v>
      </c>
      <c r="AE80" s="4">
        <f>IF(AND('P-values'!AE80&lt;0.05,NOT(ISBLANK('P-values'!AE80))), Coefficients!AE80,"")</f>
        <v>-0.93614836461866746</v>
      </c>
      <c r="AF80" s="4">
        <f>IF(AND('P-values'!AF80&lt;0.05,NOT(ISBLANK('P-values'!AF80))), Coefficients!AF80,"")</f>
        <v>-0.42926091968922919</v>
      </c>
      <c r="AG80" s="4" t="str">
        <f>IF(AND('P-values'!AG80&lt;0.05,NOT(ISBLANK('P-values'!AG80))), Coefficients!AG80,"")</f>
        <v/>
      </c>
      <c r="AH80" s="4">
        <f>IF(AND('P-values'!AH80&lt;0.05,NOT(ISBLANK('P-values'!AH80))), Coefficients!AH80,"")</f>
        <v>-1.8047912433058619</v>
      </c>
      <c r="AI80" s="4">
        <f>IF(AND('P-values'!AI80&lt;0.05,NOT(ISBLANK('P-values'!AI80))), Coefficients!AI80,"")</f>
        <v>-0.2941625915988525</v>
      </c>
      <c r="AJ80" s="4" t="str">
        <f>IF(AND('P-values'!AJ80&lt;0.05,NOT(ISBLANK('P-values'!AJ80))), Coefficients!AJ80,"")</f>
        <v/>
      </c>
      <c r="AK80" s="4" t="str">
        <f>IF(AND('P-values'!AK80&lt;0.05,NOT(ISBLANK('P-values'!AK80))), Coefficients!AK80,"")</f>
        <v/>
      </c>
    </row>
    <row r="81" spans="1:37">
      <c r="A81" s="3" t="str">
        <f>Coefficients!A81</f>
        <v>M: Caffeine</v>
      </c>
      <c r="B81" s="3" t="str">
        <f>Coefficients!B81</f>
        <v>Other secondary</v>
      </c>
      <c r="C81" s="3">
        <f>Coefficients!C81</f>
        <v>21</v>
      </c>
      <c r="D81" s="3">
        <f>Coefficients!D81</f>
        <v>3</v>
      </c>
      <c r="E81" s="3">
        <f>Coefficients!E81</f>
        <v>0</v>
      </c>
      <c r="F81" s="3">
        <f>Coefficients!F81</f>
        <v>0</v>
      </c>
      <c r="G81" s="3">
        <f>Coefficients!G81</f>
        <v>0</v>
      </c>
      <c r="H81" s="3">
        <f>Coefficients!H81</f>
        <v>0</v>
      </c>
      <c r="I81" s="3">
        <f>Coefficients!I81</f>
        <v>0</v>
      </c>
      <c r="J81" s="4" t="str">
        <f>IF(AND('P-values'!J81&lt;0.05,NOT(ISBLANK('P-values'!J81))), Coefficients!J81,"")</f>
        <v/>
      </c>
      <c r="K81" s="4" t="str">
        <f>IF(AND('P-values'!K81&lt;0.05,NOT(ISBLANK('P-values'!K81))), Coefficients!K81,"")</f>
        <v/>
      </c>
      <c r="L81" s="4" t="str">
        <f>IF(AND('P-values'!L81&lt;0.05,NOT(ISBLANK('P-values'!L81))), Coefficients!L81,"")</f>
        <v/>
      </c>
      <c r="M81" s="4" t="str">
        <f>IF(AND('P-values'!M81&lt;0.05,NOT(ISBLANK('P-values'!M81))), Coefficients!M81,"")</f>
        <v/>
      </c>
      <c r="N81" s="4" t="str">
        <f>IF(AND('P-values'!N81&lt;0.05,NOT(ISBLANK('P-values'!N81))), Coefficients!N81,"")</f>
        <v/>
      </c>
      <c r="O81" s="4" t="str">
        <f>IF(AND('P-values'!O81&lt;0.05,NOT(ISBLANK('P-values'!O81))), Coefficients!O81,"")</f>
        <v/>
      </c>
      <c r="P81" s="4" t="str">
        <f>IF(AND('P-values'!P81&lt;0.05,NOT(ISBLANK('P-values'!P81))), Coefficients!P81,"")</f>
        <v/>
      </c>
      <c r="Q81" s="4" t="str">
        <f>IF(AND('P-values'!Q81&lt;0.05,NOT(ISBLANK('P-values'!Q81))), Coefficients!Q81,"")</f>
        <v/>
      </c>
      <c r="R81" s="4" t="str">
        <f>IF(AND('P-values'!R81&lt;0.05,NOT(ISBLANK('P-values'!R81))), Coefficients!R81,"")</f>
        <v/>
      </c>
      <c r="S81" s="4" t="str">
        <f>IF(AND('P-values'!S81&lt;0.05,NOT(ISBLANK('P-values'!S81))), Coefficients!S81,"")</f>
        <v/>
      </c>
      <c r="T81" s="4" t="str">
        <f>IF(AND('P-values'!T81&lt;0.05,NOT(ISBLANK('P-values'!T81))), Coefficients!T81,"")</f>
        <v/>
      </c>
      <c r="U81" s="4" t="str">
        <f>IF(AND('P-values'!U81&lt;0.05,NOT(ISBLANK('P-values'!U81))), Coefficients!U81,"")</f>
        <v/>
      </c>
      <c r="V81" s="4" t="str">
        <f>IF(AND('P-values'!V81&lt;0.05,NOT(ISBLANK('P-values'!V81))), Coefficients!V81,"")</f>
        <v/>
      </c>
      <c r="W81" s="4" t="str">
        <f>IF(AND('P-values'!W81&lt;0.05,NOT(ISBLANK('P-values'!W81))), Coefficients!W81,"")</f>
        <v/>
      </c>
      <c r="X81" s="4" t="str">
        <f>IF(AND('P-values'!X81&lt;0.05,NOT(ISBLANK('P-values'!X81))), Coefficients!X81,"")</f>
        <v/>
      </c>
      <c r="Y81" s="4" t="str">
        <f>IF(AND('P-values'!Y81&lt;0.05,NOT(ISBLANK('P-values'!Y81))), Coefficients!Y81,"")</f>
        <v/>
      </c>
      <c r="Z81" s="4" t="str">
        <f>IF(AND('P-values'!Z81&lt;0.05,NOT(ISBLANK('P-values'!Z81))), Coefficients!Z81,"")</f>
        <v/>
      </c>
      <c r="AA81" s="4" t="str">
        <f>IF(AND('P-values'!AA81&lt;0.05,NOT(ISBLANK('P-values'!AA81))), Coefficients!AA81,"")</f>
        <v/>
      </c>
      <c r="AB81" s="4" t="str">
        <f>IF(AND('P-values'!AB81&lt;0.05,NOT(ISBLANK('P-values'!AB81))), Coefficients!AB81,"")</f>
        <v/>
      </c>
      <c r="AC81" s="4" t="str">
        <f>IF(AND('P-values'!AC81&lt;0.05,NOT(ISBLANK('P-values'!AC81))), Coefficients!AC81,"")</f>
        <v/>
      </c>
      <c r="AD81" s="4" t="str">
        <f>IF(AND('P-values'!AD81&lt;0.05,NOT(ISBLANK('P-values'!AD81))), Coefficients!AD81,"")</f>
        <v/>
      </c>
      <c r="AE81" s="4" t="str">
        <f>IF(AND('P-values'!AE81&lt;0.05,NOT(ISBLANK('P-values'!AE81))), Coefficients!AE81,"")</f>
        <v/>
      </c>
      <c r="AF81" s="4" t="str">
        <f>IF(AND('P-values'!AF81&lt;0.05,NOT(ISBLANK('P-values'!AF81))), Coefficients!AF81,"")</f>
        <v/>
      </c>
      <c r="AG81" s="4" t="str">
        <f>IF(AND('P-values'!AG81&lt;0.05,NOT(ISBLANK('P-values'!AG81))), Coefficients!AG81,"")</f>
        <v/>
      </c>
      <c r="AH81" s="4" t="str">
        <f>IF(AND('P-values'!AH81&lt;0.05,NOT(ISBLANK('P-values'!AH81))), Coefficients!AH81,"")</f>
        <v/>
      </c>
      <c r="AI81" s="4" t="str">
        <f>IF(AND('P-values'!AI81&lt;0.05,NOT(ISBLANK('P-values'!AI81))), Coefficients!AI81,"")</f>
        <v/>
      </c>
      <c r="AJ81" s="4" t="str">
        <f>IF(AND('P-values'!AJ81&lt;0.05,NOT(ISBLANK('P-values'!AJ81))), Coefficients!AJ81,"")</f>
        <v/>
      </c>
      <c r="AK81" s="4" t="str">
        <f>IF(AND('P-values'!AK81&lt;0.05,NOT(ISBLANK('P-values'!AK81))), Coefficients!AK81,"")</f>
        <v/>
      </c>
    </row>
    <row r="82" spans="1:37">
      <c r="A82" s="3" t="str">
        <f>Coefficients!A82</f>
        <v>S: Flavone and flavonol</v>
      </c>
      <c r="B82" s="3" t="str">
        <f>Coefficients!B82</f>
        <v>Other secondary</v>
      </c>
      <c r="C82" s="3">
        <f>Coefficients!C82</f>
        <v>1</v>
      </c>
      <c r="D82" s="3">
        <f>Coefficients!D82</f>
        <v>0</v>
      </c>
      <c r="E82" s="3">
        <f>Coefficients!E82</f>
        <v>0</v>
      </c>
      <c r="F82" s="3">
        <f>Coefficients!F82</f>
        <v>0</v>
      </c>
      <c r="G82" s="3">
        <f>Coefficients!G82</f>
        <v>0</v>
      </c>
      <c r="H82" s="3">
        <f>Coefficients!H82</f>
        <v>0</v>
      </c>
      <c r="I82" s="3">
        <f>Coefficients!I82</f>
        <v>0</v>
      </c>
      <c r="J82" s="4" t="str">
        <f>IF(AND('P-values'!J82&lt;0.05,NOT(ISBLANK('P-values'!J82))), Coefficients!J82,"")</f>
        <v/>
      </c>
      <c r="K82" s="4" t="str">
        <f>IF(AND('P-values'!K82&lt;0.05,NOT(ISBLANK('P-values'!K82))), Coefficients!K82,"")</f>
        <v/>
      </c>
      <c r="L82" s="4" t="str">
        <f>IF(AND('P-values'!L82&lt;0.05,NOT(ISBLANK('P-values'!L82))), Coefficients!L82,"")</f>
        <v/>
      </c>
      <c r="M82" s="4" t="str">
        <f>IF(AND('P-values'!M82&lt;0.05,NOT(ISBLANK('P-values'!M82))), Coefficients!M82,"")</f>
        <v/>
      </c>
      <c r="N82" s="4" t="str">
        <f>IF(AND('P-values'!N82&lt;0.05,NOT(ISBLANK('P-values'!N82))), Coefficients!N82,"")</f>
        <v/>
      </c>
      <c r="O82" s="4" t="str">
        <f>IF(AND('P-values'!O82&lt;0.05,NOT(ISBLANK('P-values'!O82))), Coefficients!O82,"")</f>
        <v/>
      </c>
      <c r="P82" s="4" t="str">
        <f>IF(AND('P-values'!P82&lt;0.05,NOT(ISBLANK('P-values'!P82))), Coefficients!P82,"")</f>
        <v/>
      </c>
      <c r="Q82" s="4" t="str">
        <f>IF(AND('P-values'!Q82&lt;0.05,NOT(ISBLANK('P-values'!Q82))), Coefficients!Q82,"")</f>
        <v/>
      </c>
      <c r="R82" s="4" t="str">
        <f>IF(AND('P-values'!R82&lt;0.05,NOT(ISBLANK('P-values'!R82))), Coefficients!R82,"")</f>
        <v/>
      </c>
      <c r="S82" s="4" t="str">
        <f>IF(AND('P-values'!S82&lt;0.05,NOT(ISBLANK('P-values'!S82))), Coefficients!S82,"")</f>
        <v/>
      </c>
      <c r="T82" s="4" t="str">
        <f>IF(AND('P-values'!T82&lt;0.05,NOT(ISBLANK('P-values'!T82))), Coefficients!T82,"")</f>
        <v/>
      </c>
      <c r="U82" s="4" t="str">
        <f>IF(AND('P-values'!U82&lt;0.05,NOT(ISBLANK('P-values'!U82))), Coefficients!U82,"")</f>
        <v/>
      </c>
      <c r="V82" s="4" t="str">
        <f>IF(AND('P-values'!V82&lt;0.05,NOT(ISBLANK('P-values'!V82))), Coefficients!V82,"")</f>
        <v/>
      </c>
      <c r="W82" s="4" t="str">
        <f>IF(AND('P-values'!W82&lt;0.05,NOT(ISBLANK('P-values'!W82))), Coefficients!W82,"")</f>
        <v/>
      </c>
      <c r="X82" s="4" t="str">
        <f>IF(AND('P-values'!X82&lt;0.05,NOT(ISBLANK('P-values'!X82))), Coefficients!X82,"")</f>
        <v/>
      </c>
      <c r="Y82" s="4" t="str">
        <f>IF(AND('P-values'!Y82&lt;0.05,NOT(ISBLANK('P-values'!Y82))), Coefficients!Y82,"")</f>
        <v/>
      </c>
      <c r="Z82" s="4" t="str">
        <f>IF(AND('P-values'!Z82&lt;0.05,NOT(ISBLANK('P-values'!Z82))), Coefficients!Z82,"")</f>
        <v/>
      </c>
      <c r="AA82" s="4" t="str">
        <f>IF(AND('P-values'!AA82&lt;0.05,NOT(ISBLANK('P-values'!AA82))), Coefficients!AA82,"")</f>
        <v/>
      </c>
      <c r="AB82" s="4" t="str">
        <f>IF(AND('P-values'!AB82&lt;0.05,NOT(ISBLANK('P-values'!AB82))), Coefficients!AB82,"")</f>
        <v/>
      </c>
      <c r="AC82" s="4" t="str">
        <f>IF(AND('P-values'!AC82&lt;0.05,NOT(ISBLANK('P-values'!AC82))), Coefficients!AC82,"")</f>
        <v/>
      </c>
      <c r="AD82" s="4" t="str">
        <f>IF(AND('P-values'!AD82&lt;0.05,NOT(ISBLANK('P-values'!AD82))), Coefficients!AD82,"")</f>
        <v/>
      </c>
      <c r="AE82" s="4" t="str">
        <f>IF(AND('P-values'!AE82&lt;0.05,NOT(ISBLANK('P-values'!AE82))), Coefficients!AE82,"")</f>
        <v/>
      </c>
      <c r="AF82" s="4" t="str">
        <f>IF(AND('P-values'!AF82&lt;0.05,NOT(ISBLANK('P-values'!AF82))), Coefficients!AF82,"")</f>
        <v/>
      </c>
      <c r="AG82" s="4" t="str">
        <f>IF(AND('P-values'!AG82&lt;0.05,NOT(ISBLANK('P-values'!AG82))), Coefficients!AG82,"")</f>
        <v/>
      </c>
      <c r="AH82" s="4" t="str">
        <f>IF(AND('P-values'!AH82&lt;0.05,NOT(ISBLANK('P-values'!AH82))), Coefficients!AH82,"")</f>
        <v/>
      </c>
      <c r="AI82" s="4" t="str">
        <f>IF(AND('P-values'!AI82&lt;0.05,NOT(ISBLANK('P-values'!AI82))), Coefficients!AI82,"")</f>
        <v/>
      </c>
      <c r="AJ82" s="4" t="str">
        <f>IF(AND('P-values'!AJ82&lt;0.05,NOT(ISBLANK('P-values'!AJ82))), Coefficients!AJ82,"")</f>
        <v/>
      </c>
      <c r="AK82" s="4" t="str">
        <f>IF(AND('P-values'!AK82&lt;0.05,NOT(ISBLANK('P-values'!AK82))), Coefficients!AK82,"")</f>
        <v/>
      </c>
    </row>
    <row r="83" spans="1:37">
      <c r="A83" s="3" t="str">
        <f>Coefficients!A83</f>
        <v>S: Flavonoid</v>
      </c>
      <c r="B83" s="3" t="str">
        <f>Coefficients!B83</f>
        <v>Other secondary</v>
      </c>
      <c r="C83" s="3">
        <f>Coefficients!C83</f>
        <v>16</v>
      </c>
      <c r="D83" s="3">
        <f>Coefficients!D83</f>
        <v>1</v>
      </c>
      <c r="E83" s="3">
        <f>Coefficients!E83</f>
        <v>0</v>
      </c>
      <c r="F83" s="3">
        <f>Coefficients!F83</f>
        <v>0</v>
      </c>
      <c r="G83" s="3">
        <f>Coefficients!G83</f>
        <v>0</v>
      </c>
      <c r="H83" s="3">
        <f>Coefficients!H83</f>
        <v>0</v>
      </c>
      <c r="I83" s="3">
        <f>Coefficients!I83</f>
        <v>0</v>
      </c>
      <c r="J83" s="4" t="str">
        <f>IF(AND('P-values'!J83&lt;0.05,NOT(ISBLANK('P-values'!J83))), Coefficients!J83,"")</f>
        <v/>
      </c>
      <c r="K83" s="4" t="str">
        <f>IF(AND('P-values'!K83&lt;0.05,NOT(ISBLANK('P-values'!K83))), Coefficients!K83,"")</f>
        <v/>
      </c>
      <c r="L83" s="4" t="str">
        <f>IF(AND('P-values'!L83&lt;0.05,NOT(ISBLANK('P-values'!L83))), Coefficients!L83,"")</f>
        <v/>
      </c>
      <c r="M83" s="4" t="str">
        <f>IF(AND('P-values'!M83&lt;0.05,NOT(ISBLANK('P-values'!M83))), Coefficients!M83,"")</f>
        <v/>
      </c>
      <c r="N83" s="4" t="str">
        <f>IF(AND('P-values'!N83&lt;0.05,NOT(ISBLANK('P-values'!N83))), Coefficients!N83,"")</f>
        <v/>
      </c>
      <c r="O83" s="4" t="str">
        <f>IF(AND('P-values'!O83&lt;0.05,NOT(ISBLANK('P-values'!O83))), Coefficients!O83,"")</f>
        <v/>
      </c>
      <c r="P83" s="4" t="str">
        <f>IF(AND('P-values'!P83&lt;0.05,NOT(ISBLANK('P-values'!P83))), Coefficients!P83,"")</f>
        <v/>
      </c>
      <c r="Q83" s="4" t="str">
        <f>IF(AND('P-values'!Q83&lt;0.05,NOT(ISBLANK('P-values'!Q83))), Coefficients!Q83,"")</f>
        <v/>
      </c>
      <c r="R83" s="4" t="str">
        <f>IF(AND('P-values'!R83&lt;0.05,NOT(ISBLANK('P-values'!R83))), Coefficients!R83,"")</f>
        <v/>
      </c>
      <c r="S83" s="4" t="str">
        <f>IF(AND('P-values'!S83&lt;0.05,NOT(ISBLANK('P-values'!S83))), Coefficients!S83,"")</f>
        <v/>
      </c>
      <c r="T83" s="4" t="str">
        <f>IF(AND('P-values'!T83&lt;0.05,NOT(ISBLANK('P-values'!T83))), Coefficients!T83,"")</f>
        <v/>
      </c>
      <c r="U83" s="4" t="str">
        <f>IF(AND('P-values'!U83&lt;0.05,NOT(ISBLANK('P-values'!U83))), Coefficients!U83,"")</f>
        <v/>
      </c>
      <c r="V83" s="4" t="str">
        <f>IF(AND('P-values'!V83&lt;0.05,NOT(ISBLANK('P-values'!V83))), Coefficients!V83,"")</f>
        <v/>
      </c>
      <c r="W83" s="4" t="str">
        <f>IF(AND('P-values'!W83&lt;0.05,NOT(ISBLANK('P-values'!W83))), Coefficients!W83,"")</f>
        <v/>
      </c>
      <c r="X83" s="4" t="str">
        <f>IF(AND('P-values'!X83&lt;0.05,NOT(ISBLANK('P-values'!X83))), Coefficients!X83,"")</f>
        <v/>
      </c>
      <c r="Y83" s="4" t="str">
        <f>IF(AND('P-values'!Y83&lt;0.05,NOT(ISBLANK('P-values'!Y83))), Coefficients!Y83,"")</f>
        <v/>
      </c>
      <c r="Z83" s="4" t="str">
        <f>IF(AND('P-values'!Z83&lt;0.05,NOT(ISBLANK('P-values'!Z83))), Coefficients!Z83,"")</f>
        <v/>
      </c>
      <c r="AA83" s="4" t="str">
        <f>IF(AND('P-values'!AA83&lt;0.05,NOT(ISBLANK('P-values'!AA83))), Coefficients!AA83,"")</f>
        <v/>
      </c>
      <c r="AB83" s="4" t="str">
        <f>IF(AND('P-values'!AB83&lt;0.05,NOT(ISBLANK('P-values'!AB83))), Coefficients!AB83,"")</f>
        <v/>
      </c>
      <c r="AC83" s="4" t="str">
        <f>IF(AND('P-values'!AC83&lt;0.05,NOT(ISBLANK('P-values'!AC83))), Coefficients!AC83,"")</f>
        <v/>
      </c>
      <c r="AD83" s="4" t="str">
        <f>IF(AND('P-values'!AD83&lt;0.05,NOT(ISBLANK('P-values'!AD83))), Coefficients!AD83,"")</f>
        <v/>
      </c>
      <c r="AE83" s="4" t="str">
        <f>IF(AND('P-values'!AE83&lt;0.05,NOT(ISBLANK('P-values'!AE83))), Coefficients!AE83,"")</f>
        <v/>
      </c>
      <c r="AF83" s="4" t="str">
        <f>IF(AND('P-values'!AF83&lt;0.05,NOT(ISBLANK('P-values'!AF83))), Coefficients!AF83,"")</f>
        <v/>
      </c>
      <c r="AG83" s="4" t="str">
        <f>IF(AND('P-values'!AG83&lt;0.05,NOT(ISBLANK('P-values'!AG83))), Coefficients!AG83,"")</f>
        <v/>
      </c>
      <c r="AH83" s="4" t="str">
        <f>IF(AND('P-values'!AH83&lt;0.05,NOT(ISBLANK('P-values'!AH83))), Coefficients!AH83,"")</f>
        <v/>
      </c>
      <c r="AI83" s="4" t="str">
        <f>IF(AND('P-values'!AI83&lt;0.05,NOT(ISBLANK('P-values'!AI83))), Coefficients!AI83,"")</f>
        <v/>
      </c>
      <c r="AJ83" s="4" t="str">
        <f>IF(AND('P-values'!AJ83&lt;0.05,NOT(ISBLANK('P-values'!AJ83))), Coefficients!AJ83,"")</f>
        <v/>
      </c>
      <c r="AK83" s="4" t="str">
        <f>IF(AND('P-values'!AK83&lt;0.05,NOT(ISBLANK('P-values'!AK83))), Coefficients!AK83,"")</f>
        <v/>
      </c>
    </row>
    <row r="84" spans="1:37">
      <c r="A84" s="3" t="str">
        <f>Coefficients!A84</f>
        <v>S: Isoflavonoid</v>
      </c>
      <c r="B84" s="3" t="str">
        <f>Coefficients!B84</f>
        <v>Other secondary</v>
      </c>
      <c r="C84" s="3">
        <f>Coefficients!C84</f>
        <v>3</v>
      </c>
      <c r="D84" s="3">
        <f>Coefficients!D84</f>
        <v>1</v>
      </c>
      <c r="E84" s="3">
        <f>Coefficients!E84</f>
        <v>0</v>
      </c>
      <c r="F84" s="3">
        <f>Coefficients!F84</f>
        <v>0</v>
      </c>
      <c r="G84" s="3">
        <f>Coefficients!G84</f>
        <v>0</v>
      </c>
      <c r="H84" s="3">
        <f>Coefficients!H84</f>
        <v>0</v>
      </c>
      <c r="I84" s="3">
        <f>Coefficients!I84</f>
        <v>0</v>
      </c>
      <c r="J84" s="4" t="str">
        <f>IF(AND('P-values'!J84&lt;0.05,NOT(ISBLANK('P-values'!J84))), Coefficients!J84,"")</f>
        <v/>
      </c>
      <c r="K84" s="4" t="str">
        <f>IF(AND('P-values'!K84&lt;0.05,NOT(ISBLANK('P-values'!K84))), Coefficients!K84,"")</f>
        <v/>
      </c>
      <c r="L84" s="4" t="str">
        <f>IF(AND('P-values'!L84&lt;0.05,NOT(ISBLANK('P-values'!L84))), Coefficients!L84,"")</f>
        <v/>
      </c>
      <c r="M84" s="4" t="str">
        <f>IF(AND('P-values'!M84&lt;0.05,NOT(ISBLANK('P-values'!M84))), Coefficients!M84,"")</f>
        <v/>
      </c>
      <c r="N84" s="4" t="str">
        <f>IF(AND('P-values'!N84&lt;0.05,NOT(ISBLANK('P-values'!N84))), Coefficients!N84,"")</f>
        <v/>
      </c>
      <c r="O84" s="4" t="str">
        <f>IF(AND('P-values'!O84&lt;0.05,NOT(ISBLANK('P-values'!O84))), Coefficients!O84,"")</f>
        <v/>
      </c>
      <c r="P84" s="4" t="str">
        <f>IF(AND('P-values'!P84&lt;0.05,NOT(ISBLANK('P-values'!P84))), Coefficients!P84,"")</f>
        <v/>
      </c>
      <c r="Q84" s="4" t="str">
        <f>IF(AND('P-values'!Q84&lt;0.05,NOT(ISBLANK('P-values'!Q84))), Coefficients!Q84,"")</f>
        <v/>
      </c>
      <c r="R84" s="4" t="str">
        <f>IF(AND('P-values'!R84&lt;0.05,NOT(ISBLANK('P-values'!R84))), Coefficients!R84,"")</f>
        <v/>
      </c>
      <c r="S84" s="4" t="str">
        <f>IF(AND('P-values'!S84&lt;0.05,NOT(ISBLANK('P-values'!S84))), Coefficients!S84,"")</f>
        <v/>
      </c>
      <c r="T84" s="4" t="str">
        <f>IF(AND('P-values'!T84&lt;0.05,NOT(ISBLANK('P-values'!T84))), Coefficients!T84,"")</f>
        <v/>
      </c>
      <c r="U84" s="4" t="str">
        <f>IF(AND('P-values'!U84&lt;0.05,NOT(ISBLANK('P-values'!U84))), Coefficients!U84,"")</f>
        <v/>
      </c>
      <c r="V84" s="4" t="str">
        <f>IF(AND('P-values'!V84&lt;0.05,NOT(ISBLANK('P-values'!V84))), Coefficients!V84,"")</f>
        <v/>
      </c>
      <c r="W84" s="4" t="str">
        <f>IF(AND('P-values'!W84&lt;0.05,NOT(ISBLANK('P-values'!W84))), Coefficients!W84,"")</f>
        <v/>
      </c>
      <c r="X84" s="4" t="str">
        <f>IF(AND('P-values'!X84&lt;0.05,NOT(ISBLANK('P-values'!X84))), Coefficients!X84,"")</f>
        <v/>
      </c>
      <c r="Y84" s="4" t="str">
        <f>IF(AND('P-values'!Y84&lt;0.05,NOT(ISBLANK('P-values'!Y84))), Coefficients!Y84,"")</f>
        <v/>
      </c>
      <c r="Z84" s="4" t="str">
        <f>IF(AND('P-values'!Z84&lt;0.05,NOT(ISBLANK('P-values'!Z84))), Coefficients!Z84,"")</f>
        <v/>
      </c>
      <c r="AA84" s="4" t="str">
        <f>IF(AND('P-values'!AA84&lt;0.05,NOT(ISBLANK('P-values'!AA84))), Coefficients!AA84,"")</f>
        <v/>
      </c>
      <c r="AB84" s="4" t="str">
        <f>IF(AND('P-values'!AB84&lt;0.05,NOT(ISBLANK('P-values'!AB84))), Coefficients!AB84,"")</f>
        <v/>
      </c>
      <c r="AC84" s="4" t="str">
        <f>IF(AND('P-values'!AC84&lt;0.05,NOT(ISBLANK('P-values'!AC84))), Coefficients!AC84,"")</f>
        <v/>
      </c>
      <c r="AD84" s="4" t="str">
        <f>IF(AND('P-values'!AD84&lt;0.05,NOT(ISBLANK('P-values'!AD84))), Coefficients!AD84,"")</f>
        <v/>
      </c>
      <c r="AE84" s="4" t="str">
        <f>IF(AND('P-values'!AE84&lt;0.05,NOT(ISBLANK('P-values'!AE84))), Coefficients!AE84,"")</f>
        <v/>
      </c>
      <c r="AF84" s="4" t="str">
        <f>IF(AND('P-values'!AF84&lt;0.05,NOT(ISBLANK('P-values'!AF84))), Coefficients!AF84,"")</f>
        <v/>
      </c>
      <c r="AG84" s="4" t="str">
        <f>IF(AND('P-values'!AG84&lt;0.05,NOT(ISBLANK('P-values'!AG84))), Coefficients!AG84,"")</f>
        <v/>
      </c>
      <c r="AH84" s="4" t="str">
        <f>IF(AND('P-values'!AH84&lt;0.05,NOT(ISBLANK('P-values'!AH84))), Coefficients!AH84,"")</f>
        <v/>
      </c>
      <c r="AI84" s="4" t="str">
        <f>IF(AND('P-values'!AI84&lt;0.05,NOT(ISBLANK('P-values'!AI84))), Coefficients!AI84,"")</f>
        <v/>
      </c>
      <c r="AJ84" s="4" t="str">
        <f>IF(AND('P-values'!AJ84&lt;0.05,NOT(ISBLANK('P-values'!AJ84))), Coefficients!AJ84,"")</f>
        <v/>
      </c>
      <c r="AK84" s="4" t="str">
        <f>IF(AND('P-values'!AK84&lt;0.05,NOT(ISBLANK('P-values'!AK84))), Coefficients!AK84,"")</f>
        <v/>
      </c>
    </row>
    <row r="85" spans="1:37">
      <c r="A85" s="3" t="str">
        <f>Coefficients!A85</f>
        <v>S: Isoquinoline alkaloid</v>
      </c>
      <c r="B85" s="3" t="str">
        <f>Coefficients!B85</f>
        <v>Other secondary</v>
      </c>
      <c r="C85" s="3">
        <f>Coefficients!C85</f>
        <v>2</v>
      </c>
      <c r="D85" s="3">
        <f>Coefficients!D85</f>
        <v>0</v>
      </c>
      <c r="E85" s="3">
        <f>Coefficients!E85</f>
        <v>0</v>
      </c>
      <c r="F85" s="3">
        <f>Coefficients!F85</f>
        <v>0</v>
      </c>
      <c r="G85" s="3">
        <f>Coefficients!G85</f>
        <v>0</v>
      </c>
      <c r="H85" s="3">
        <f>Coefficients!H85</f>
        <v>0</v>
      </c>
      <c r="I85" s="3">
        <f>Coefficients!I85</f>
        <v>0</v>
      </c>
      <c r="J85" s="4" t="str">
        <f>IF(AND('P-values'!J85&lt;0.05,NOT(ISBLANK('P-values'!J85))), Coefficients!J85,"")</f>
        <v/>
      </c>
      <c r="K85" s="4" t="str">
        <f>IF(AND('P-values'!K85&lt;0.05,NOT(ISBLANK('P-values'!K85))), Coefficients!K85,"")</f>
        <v/>
      </c>
      <c r="L85" s="4" t="str">
        <f>IF(AND('P-values'!L85&lt;0.05,NOT(ISBLANK('P-values'!L85))), Coefficients!L85,"")</f>
        <v/>
      </c>
      <c r="M85" s="4" t="str">
        <f>IF(AND('P-values'!M85&lt;0.05,NOT(ISBLANK('P-values'!M85))), Coefficients!M85,"")</f>
        <v/>
      </c>
      <c r="N85" s="4" t="str">
        <f>IF(AND('P-values'!N85&lt;0.05,NOT(ISBLANK('P-values'!N85))), Coefficients!N85,"")</f>
        <v/>
      </c>
      <c r="O85" s="4" t="str">
        <f>IF(AND('P-values'!O85&lt;0.05,NOT(ISBLANK('P-values'!O85))), Coefficients!O85,"")</f>
        <v/>
      </c>
      <c r="P85" s="4" t="str">
        <f>IF(AND('P-values'!P85&lt;0.05,NOT(ISBLANK('P-values'!P85))), Coefficients!P85,"")</f>
        <v/>
      </c>
      <c r="Q85" s="4" t="str">
        <f>IF(AND('P-values'!Q85&lt;0.05,NOT(ISBLANK('P-values'!Q85))), Coefficients!Q85,"")</f>
        <v/>
      </c>
      <c r="R85" s="4" t="str">
        <f>IF(AND('P-values'!R85&lt;0.05,NOT(ISBLANK('P-values'!R85))), Coefficients!R85,"")</f>
        <v/>
      </c>
      <c r="S85" s="4" t="str">
        <f>IF(AND('P-values'!S85&lt;0.05,NOT(ISBLANK('P-values'!S85))), Coefficients!S85,"")</f>
        <v/>
      </c>
      <c r="T85" s="4" t="str">
        <f>IF(AND('P-values'!T85&lt;0.05,NOT(ISBLANK('P-values'!T85))), Coefficients!T85,"")</f>
        <v/>
      </c>
      <c r="U85" s="4" t="str">
        <f>IF(AND('P-values'!U85&lt;0.05,NOT(ISBLANK('P-values'!U85))), Coefficients!U85,"")</f>
        <v/>
      </c>
      <c r="V85" s="4" t="str">
        <f>IF(AND('P-values'!V85&lt;0.05,NOT(ISBLANK('P-values'!V85))), Coefficients!V85,"")</f>
        <v/>
      </c>
      <c r="W85" s="4" t="str">
        <f>IF(AND('P-values'!W85&lt;0.05,NOT(ISBLANK('P-values'!W85))), Coefficients!W85,"")</f>
        <v/>
      </c>
      <c r="X85" s="4" t="str">
        <f>IF(AND('P-values'!X85&lt;0.05,NOT(ISBLANK('P-values'!X85))), Coefficients!X85,"")</f>
        <v/>
      </c>
      <c r="Y85" s="4" t="str">
        <f>IF(AND('P-values'!Y85&lt;0.05,NOT(ISBLANK('P-values'!Y85))), Coefficients!Y85,"")</f>
        <v/>
      </c>
      <c r="Z85" s="4" t="str">
        <f>IF(AND('P-values'!Z85&lt;0.05,NOT(ISBLANK('P-values'!Z85))), Coefficients!Z85,"")</f>
        <v/>
      </c>
      <c r="AA85" s="4" t="str">
        <f>IF(AND('P-values'!AA85&lt;0.05,NOT(ISBLANK('P-values'!AA85))), Coefficients!AA85,"")</f>
        <v/>
      </c>
      <c r="AB85" s="4" t="str">
        <f>IF(AND('P-values'!AB85&lt;0.05,NOT(ISBLANK('P-values'!AB85))), Coefficients!AB85,"")</f>
        <v/>
      </c>
      <c r="AC85" s="4" t="str">
        <f>IF(AND('P-values'!AC85&lt;0.05,NOT(ISBLANK('P-values'!AC85))), Coefficients!AC85,"")</f>
        <v/>
      </c>
      <c r="AD85" s="4" t="str">
        <f>IF(AND('P-values'!AD85&lt;0.05,NOT(ISBLANK('P-values'!AD85))), Coefficients!AD85,"")</f>
        <v/>
      </c>
      <c r="AE85" s="4" t="str">
        <f>IF(AND('P-values'!AE85&lt;0.05,NOT(ISBLANK('P-values'!AE85))), Coefficients!AE85,"")</f>
        <v/>
      </c>
      <c r="AF85" s="4" t="str">
        <f>IF(AND('P-values'!AF85&lt;0.05,NOT(ISBLANK('P-values'!AF85))), Coefficients!AF85,"")</f>
        <v/>
      </c>
      <c r="AG85" s="4" t="str">
        <f>IF(AND('P-values'!AG85&lt;0.05,NOT(ISBLANK('P-values'!AG85))), Coefficients!AG85,"")</f>
        <v/>
      </c>
      <c r="AH85" s="4" t="str">
        <f>IF(AND('P-values'!AH85&lt;0.05,NOT(ISBLANK('P-values'!AH85))), Coefficients!AH85,"")</f>
        <v/>
      </c>
      <c r="AI85" s="4" t="str">
        <f>IF(AND('P-values'!AI85&lt;0.05,NOT(ISBLANK('P-values'!AI85))), Coefficients!AI85,"")</f>
        <v/>
      </c>
      <c r="AJ85" s="4" t="str">
        <f>IF(AND('P-values'!AJ85&lt;0.05,NOT(ISBLANK('P-values'!AJ85))), Coefficients!AJ85,"")</f>
        <v/>
      </c>
      <c r="AK85" s="4" t="str">
        <f>IF(AND('P-values'!AK85&lt;0.05,NOT(ISBLANK('P-values'!AK85))), Coefficients!AK85,"")</f>
        <v/>
      </c>
    </row>
    <row r="86" spans="1:37">
      <c r="A86" s="3" t="str">
        <f>Coefficients!A86</f>
        <v>S: Penicillin and cephalosporin</v>
      </c>
      <c r="B86" s="3" t="str">
        <f>Coefficients!B86</f>
        <v>Other secondary</v>
      </c>
      <c r="C86" s="3">
        <f>Coefficients!C86</f>
        <v>6</v>
      </c>
      <c r="D86" s="3">
        <f>Coefficients!D86</f>
        <v>3</v>
      </c>
      <c r="E86" s="3">
        <f>Coefficients!E86</f>
        <v>0</v>
      </c>
      <c r="F86" s="3">
        <f>Coefficients!F86</f>
        <v>0</v>
      </c>
      <c r="G86" s="3">
        <f>Coefficients!G86</f>
        <v>0</v>
      </c>
      <c r="H86" s="3">
        <f>Coefficients!H86</f>
        <v>0</v>
      </c>
      <c r="I86" s="3">
        <f>Coefficients!I86</f>
        <v>0</v>
      </c>
      <c r="J86" s="4" t="str">
        <f>IF(AND('P-values'!J86&lt;0.05,NOT(ISBLANK('P-values'!J86))), Coefficients!J86,"")</f>
        <v/>
      </c>
      <c r="K86" s="4" t="str">
        <f>IF(AND('P-values'!K86&lt;0.05,NOT(ISBLANK('P-values'!K86))), Coefficients!K86,"")</f>
        <v/>
      </c>
      <c r="L86" s="4" t="str">
        <f>IF(AND('P-values'!L86&lt;0.05,NOT(ISBLANK('P-values'!L86))), Coefficients!L86,"")</f>
        <v/>
      </c>
      <c r="M86" s="4" t="str">
        <f>IF(AND('P-values'!M86&lt;0.05,NOT(ISBLANK('P-values'!M86))), Coefficients!M86,"")</f>
        <v/>
      </c>
      <c r="N86" s="4" t="str">
        <f>IF(AND('P-values'!N86&lt;0.05,NOT(ISBLANK('P-values'!N86))), Coefficients!N86,"")</f>
        <v/>
      </c>
      <c r="O86" s="4" t="str">
        <f>IF(AND('P-values'!O86&lt;0.05,NOT(ISBLANK('P-values'!O86))), Coefficients!O86,"")</f>
        <v/>
      </c>
      <c r="P86" s="4" t="str">
        <f>IF(AND('P-values'!P86&lt;0.05,NOT(ISBLANK('P-values'!P86))), Coefficients!P86,"")</f>
        <v/>
      </c>
      <c r="Q86" s="4" t="str">
        <f>IF(AND('P-values'!Q86&lt;0.05,NOT(ISBLANK('P-values'!Q86))), Coefficients!Q86,"")</f>
        <v/>
      </c>
      <c r="R86" s="4" t="str">
        <f>IF(AND('P-values'!R86&lt;0.05,NOT(ISBLANK('P-values'!R86))), Coefficients!R86,"")</f>
        <v/>
      </c>
      <c r="S86" s="4" t="str">
        <f>IF(AND('P-values'!S86&lt;0.05,NOT(ISBLANK('P-values'!S86))), Coefficients!S86,"")</f>
        <v/>
      </c>
      <c r="T86" s="4" t="str">
        <f>IF(AND('P-values'!T86&lt;0.05,NOT(ISBLANK('P-values'!T86))), Coefficients!T86,"")</f>
        <v/>
      </c>
      <c r="U86" s="4" t="str">
        <f>IF(AND('P-values'!U86&lt;0.05,NOT(ISBLANK('P-values'!U86))), Coefficients!U86,"")</f>
        <v/>
      </c>
      <c r="V86" s="4" t="str">
        <f>IF(AND('P-values'!V86&lt;0.05,NOT(ISBLANK('P-values'!V86))), Coefficients!V86,"")</f>
        <v/>
      </c>
      <c r="W86" s="4" t="str">
        <f>IF(AND('P-values'!W86&lt;0.05,NOT(ISBLANK('P-values'!W86))), Coefficients!W86,"")</f>
        <v/>
      </c>
      <c r="X86" s="4" t="str">
        <f>IF(AND('P-values'!X86&lt;0.05,NOT(ISBLANK('P-values'!X86))), Coefficients!X86,"")</f>
        <v/>
      </c>
      <c r="Y86" s="4" t="str">
        <f>IF(AND('P-values'!Y86&lt;0.05,NOT(ISBLANK('P-values'!Y86))), Coefficients!Y86,"")</f>
        <v/>
      </c>
      <c r="Z86" s="4" t="str">
        <f>IF(AND('P-values'!Z86&lt;0.05,NOT(ISBLANK('P-values'!Z86))), Coefficients!Z86,"")</f>
        <v/>
      </c>
      <c r="AA86" s="4" t="str">
        <f>IF(AND('P-values'!AA86&lt;0.05,NOT(ISBLANK('P-values'!AA86))), Coefficients!AA86,"")</f>
        <v/>
      </c>
      <c r="AB86" s="4" t="str">
        <f>IF(AND('P-values'!AB86&lt;0.05,NOT(ISBLANK('P-values'!AB86))), Coefficients!AB86,"")</f>
        <v/>
      </c>
      <c r="AC86" s="4" t="str">
        <f>IF(AND('P-values'!AC86&lt;0.05,NOT(ISBLANK('P-values'!AC86))), Coefficients!AC86,"")</f>
        <v/>
      </c>
      <c r="AD86" s="4" t="str">
        <f>IF(AND('P-values'!AD86&lt;0.05,NOT(ISBLANK('P-values'!AD86))), Coefficients!AD86,"")</f>
        <v/>
      </c>
      <c r="AE86" s="4" t="str">
        <f>IF(AND('P-values'!AE86&lt;0.05,NOT(ISBLANK('P-values'!AE86))), Coefficients!AE86,"")</f>
        <v/>
      </c>
      <c r="AF86" s="4" t="str">
        <f>IF(AND('P-values'!AF86&lt;0.05,NOT(ISBLANK('P-values'!AF86))), Coefficients!AF86,"")</f>
        <v/>
      </c>
      <c r="AG86" s="4" t="str">
        <f>IF(AND('P-values'!AG86&lt;0.05,NOT(ISBLANK('P-values'!AG86))), Coefficients!AG86,"")</f>
        <v/>
      </c>
      <c r="AH86" s="4" t="str">
        <f>IF(AND('P-values'!AH86&lt;0.05,NOT(ISBLANK('P-values'!AH86))), Coefficients!AH86,"")</f>
        <v/>
      </c>
      <c r="AI86" s="4" t="str">
        <f>IF(AND('P-values'!AI86&lt;0.05,NOT(ISBLANK('P-values'!AI86))), Coefficients!AI86,"")</f>
        <v/>
      </c>
      <c r="AJ86" s="4" t="str">
        <f>IF(AND('P-values'!AJ86&lt;0.05,NOT(ISBLANK('P-values'!AJ86))), Coefficients!AJ86,"")</f>
        <v/>
      </c>
      <c r="AK86" s="4" t="str">
        <f>IF(AND('P-values'!AK86&lt;0.05,NOT(ISBLANK('P-values'!AK86))), Coefficients!AK86,"")</f>
        <v/>
      </c>
    </row>
    <row r="87" spans="1:37">
      <c r="A87" s="3" t="str">
        <f>Coefficients!A87</f>
        <v>S: Phenylpropanoid</v>
      </c>
      <c r="B87" s="3" t="str">
        <f>Coefficients!B87</f>
        <v>Other secondary</v>
      </c>
      <c r="C87" s="3">
        <f>Coefficients!C87</f>
        <v>24</v>
      </c>
      <c r="D87" s="3">
        <f>Coefficients!D87</f>
        <v>1</v>
      </c>
      <c r="E87" s="3">
        <f>Coefficients!E87</f>
        <v>0</v>
      </c>
      <c r="F87" s="3">
        <f>Coefficients!F87</f>
        <v>0</v>
      </c>
      <c r="G87" s="3">
        <f>Coefficients!G87</f>
        <v>0</v>
      </c>
      <c r="H87" s="3">
        <f>Coefficients!H87</f>
        <v>0</v>
      </c>
      <c r="I87" s="3">
        <f>Coefficients!I87</f>
        <v>0</v>
      </c>
      <c r="J87" s="4" t="str">
        <f>IF(AND('P-values'!J87&lt;0.05,NOT(ISBLANK('P-values'!J87))), Coefficients!J87,"")</f>
        <v/>
      </c>
      <c r="K87" s="4" t="str">
        <f>IF(AND('P-values'!K87&lt;0.05,NOT(ISBLANK('P-values'!K87))), Coefficients!K87,"")</f>
        <v/>
      </c>
      <c r="L87" s="4" t="str">
        <f>IF(AND('P-values'!L87&lt;0.05,NOT(ISBLANK('P-values'!L87))), Coefficients!L87,"")</f>
        <v/>
      </c>
      <c r="M87" s="4" t="str">
        <f>IF(AND('P-values'!M87&lt;0.05,NOT(ISBLANK('P-values'!M87))), Coefficients!M87,"")</f>
        <v/>
      </c>
      <c r="N87" s="4" t="str">
        <f>IF(AND('P-values'!N87&lt;0.05,NOT(ISBLANK('P-values'!N87))), Coefficients!N87,"")</f>
        <v/>
      </c>
      <c r="O87" s="4" t="str">
        <f>IF(AND('P-values'!O87&lt;0.05,NOT(ISBLANK('P-values'!O87))), Coefficients!O87,"")</f>
        <v/>
      </c>
      <c r="P87" s="4" t="str">
        <f>IF(AND('P-values'!P87&lt;0.05,NOT(ISBLANK('P-values'!P87))), Coefficients!P87,"")</f>
        <v/>
      </c>
      <c r="Q87" s="4" t="str">
        <f>IF(AND('P-values'!Q87&lt;0.05,NOT(ISBLANK('P-values'!Q87))), Coefficients!Q87,"")</f>
        <v/>
      </c>
      <c r="R87" s="4" t="str">
        <f>IF(AND('P-values'!R87&lt;0.05,NOT(ISBLANK('P-values'!R87))), Coefficients!R87,"")</f>
        <v/>
      </c>
      <c r="S87" s="4" t="str">
        <f>IF(AND('P-values'!S87&lt;0.05,NOT(ISBLANK('P-values'!S87))), Coefficients!S87,"")</f>
        <v/>
      </c>
      <c r="T87" s="4" t="str">
        <f>IF(AND('P-values'!T87&lt;0.05,NOT(ISBLANK('P-values'!T87))), Coefficients!T87,"")</f>
        <v/>
      </c>
      <c r="U87" s="4" t="str">
        <f>IF(AND('P-values'!U87&lt;0.05,NOT(ISBLANK('P-values'!U87))), Coefficients!U87,"")</f>
        <v/>
      </c>
      <c r="V87" s="4" t="str">
        <f>IF(AND('P-values'!V87&lt;0.05,NOT(ISBLANK('P-values'!V87))), Coefficients!V87,"")</f>
        <v/>
      </c>
      <c r="W87" s="4" t="str">
        <f>IF(AND('P-values'!W87&lt;0.05,NOT(ISBLANK('P-values'!W87))), Coefficients!W87,"")</f>
        <v/>
      </c>
      <c r="X87" s="4" t="str">
        <f>IF(AND('P-values'!X87&lt;0.05,NOT(ISBLANK('P-values'!X87))), Coefficients!X87,"")</f>
        <v/>
      </c>
      <c r="Y87" s="4" t="str">
        <f>IF(AND('P-values'!Y87&lt;0.05,NOT(ISBLANK('P-values'!Y87))), Coefficients!Y87,"")</f>
        <v/>
      </c>
      <c r="Z87" s="4" t="str">
        <f>IF(AND('P-values'!Z87&lt;0.05,NOT(ISBLANK('P-values'!Z87))), Coefficients!Z87,"")</f>
        <v/>
      </c>
      <c r="AA87" s="4" t="str">
        <f>IF(AND('P-values'!AA87&lt;0.05,NOT(ISBLANK('P-values'!AA87))), Coefficients!AA87,"")</f>
        <v/>
      </c>
      <c r="AB87" s="4" t="str">
        <f>IF(AND('P-values'!AB87&lt;0.05,NOT(ISBLANK('P-values'!AB87))), Coefficients!AB87,"")</f>
        <v/>
      </c>
      <c r="AC87" s="4" t="str">
        <f>IF(AND('P-values'!AC87&lt;0.05,NOT(ISBLANK('P-values'!AC87))), Coefficients!AC87,"")</f>
        <v/>
      </c>
      <c r="AD87" s="4" t="str">
        <f>IF(AND('P-values'!AD87&lt;0.05,NOT(ISBLANK('P-values'!AD87))), Coefficients!AD87,"")</f>
        <v/>
      </c>
      <c r="AE87" s="4" t="str">
        <f>IF(AND('P-values'!AE87&lt;0.05,NOT(ISBLANK('P-values'!AE87))), Coefficients!AE87,"")</f>
        <v/>
      </c>
      <c r="AF87" s="4" t="str">
        <f>IF(AND('P-values'!AF87&lt;0.05,NOT(ISBLANK('P-values'!AF87))), Coefficients!AF87,"")</f>
        <v/>
      </c>
      <c r="AG87" s="4" t="str">
        <f>IF(AND('P-values'!AG87&lt;0.05,NOT(ISBLANK('P-values'!AG87))), Coefficients!AG87,"")</f>
        <v/>
      </c>
      <c r="AH87" s="4" t="str">
        <f>IF(AND('P-values'!AH87&lt;0.05,NOT(ISBLANK('P-values'!AH87))), Coefficients!AH87,"")</f>
        <v/>
      </c>
      <c r="AI87" s="4" t="str">
        <f>IF(AND('P-values'!AI87&lt;0.05,NOT(ISBLANK('P-values'!AI87))), Coefficients!AI87,"")</f>
        <v/>
      </c>
      <c r="AJ87" s="4" t="str">
        <f>IF(AND('P-values'!AJ87&lt;0.05,NOT(ISBLANK('P-values'!AJ87))), Coefficients!AJ87,"")</f>
        <v/>
      </c>
      <c r="AK87" s="4" t="str">
        <f>IF(AND('P-values'!AK87&lt;0.05,NOT(ISBLANK('P-values'!AK87))), Coefficients!AK87,"")</f>
        <v/>
      </c>
    </row>
    <row r="88" spans="1:37">
      <c r="A88" s="3" t="str">
        <f>Coefficients!A88</f>
        <v>S: Streptomycin</v>
      </c>
      <c r="B88" s="3" t="str">
        <f>Coefficients!B88</f>
        <v>Other secondary</v>
      </c>
      <c r="C88" s="3">
        <f>Coefficients!C88</f>
        <v>3</v>
      </c>
      <c r="D88" s="3">
        <f>Coefficients!D88</f>
        <v>2014</v>
      </c>
      <c r="E88" s="3">
        <f>Coefficients!E88</f>
        <v>9.397457869637975E-84</v>
      </c>
      <c r="F88" s="3">
        <f>Coefficients!F88</f>
        <v>0.20712848001569972</v>
      </c>
      <c r="G88" s="3">
        <f>Coefficients!G88</f>
        <v>0.42169541721199605</v>
      </c>
      <c r="H88" s="3">
        <f>Coefficients!H88</f>
        <v>5.8054889593362725E-2</v>
      </c>
      <c r="I88" s="3">
        <f>Coefficients!I88</f>
        <v>5.3837210908438098E-13</v>
      </c>
      <c r="J88" s="4" t="str">
        <f>IF(AND('P-values'!J88&lt;0.05,NOT(ISBLANK('P-values'!J88))), Coefficients!J88,"")</f>
        <v/>
      </c>
      <c r="K88" s="4">
        <f>IF(AND('P-values'!K88&lt;0.05,NOT(ISBLANK('P-values'!K88))), Coefficients!K88,"")</f>
        <v>0.15445314742747931</v>
      </c>
      <c r="L88" s="4" t="str">
        <f>IF(AND('P-values'!L88&lt;0.05,NOT(ISBLANK('P-values'!L88))), Coefficients!L88,"")</f>
        <v/>
      </c>
      <c r="M88" s="4">
        <f>IF(AND('P-values'!M88&lt;0.05,NOT(ISBLANK('P-values'!M88))), Coefficients!M88,"")</f>
        <v>-8.7217988350001038E-2</v>
      </c>
      <c r="N88" s="4" t="str">
        <f>IF(AND('P-values'!N88&lt;0.05,NOT(ISBLANK('P-values'!N88))), Coefficients!N88,"")</f>
        <v/>
      </c>
      <c r="O88" s="4" t="str">
        <f>IF(AND('P-values'!O88&lt;0.05,NOT(ISBLANK('P-values'!O88))), Coefficients!O88,"")</f>
        <v/>
      </c>
      <c r="P88" s="4" t="str">
        <f>IF(AND('P-values'!P88&lt;0.05,NOT(ISBLANK('P-values'!P88))), Coefficients!P88,"")</f>
        <v/>
      </c>
      <c r="Q88" s="4" t="str">
        <f>IF(AND('P-values'!Q88&lt;0.05,NOT(ISBLANK('P-values'!Q88))), Coefficients!Q88,"")</f>
        <v/>
      </c>
      <c r="R88" s="4" t="str">
        <f>IF(AND('P-values'!R88&lt;0.05,NOT(ISBLANK('P-values'!R88))), Coefficients!R88,"")</f>
        <v/>
      </c>
      <c r="S88" s="4" t="str">
        <f>IF(AND('P-values'!S88&lt;0.05,NOT(ISBLANK('P-values'!S88))), Coefficients!S88,"")</f>
        <v/>
      </c>
      <c r="T88" s="4" t="str">
        <f>IF(AND('P-values'!T88&lt;0.05,NOT(ISBLANK('P-values'!T88))), Coefficients!T88,"")</f>
        <v/>
      </c>
      <c r="U88" s="4">
        <f>IF(AND('P-values'!U88&lt;0.05,NOT(ISBLANK('P-values'!U88))), Coefficients!U88,"")</f>
        <v>-9.9769239147955643E-2</v>
      </c>
      <c r="V88" s="4" t="str">
        <f>IF(AND('P-values'!V88&lt;0.05,NOT(ISBLANK('P-values'!V88))), Coefficients!V88,"")</f>
        <v/>
      </c>
      <c r="W88" s="4" t="str">
        <f>IF(AND('P-values'!W88&lt;0.05,NOT(ISBLANK('P-values'!W88))), Coefficients!W88,"")</f>
        <v/>
      </c>
      <c r="X88" s="4" t="str">
        <f>IF(AND('P-values'!X88&lt;0.05,NOT(ISBLANK('P-values'!X88))), Coefficients!X88,"")</f>
        <v/>
      </c>
      <c r="Y88" s="4">
        <f>IF(AND('P-values'!Y88&lt;0.05,NOT(ISBLANK('P-values'!Y88))), Coefficients!Y88,"")</f>
        <v>-0.10455509585146858</v>
      </c>
      <c r="Z88" s="4">
        <f>IF(AND('P-values'!Z88&lt;0.05,NOT(ISBLANK('P-values'!Z88))), Coefficients!Z88,"")</f>
        <v>-0.12992072551359865</v>
      </c>
      <c r="AA88" s="4">
        <f>IF(AND('P-values'!AA88&lt;0.05,NOT(ISBLANK('P-values'!AA88))), Coefficients!AA88,"")</f>
        <v>-0.20832933941970161</v>
      </c>
      <c r="AB88" s="4" t="str">
        <f>IF(AND('P-values'!AB88&lt;0.05,NOT(ISBLANK('P-values'!AB88))), Coefficients!AB88,"")</f>
        <v/>
      </c>
      <c r="AC88" s="4">
        <f>IF(AND('P-values'!AC88&lt;0.05,NOT(ISBLANK('P-values'!AC88))), Coefficients!AC88,"")</f>
        <v>0.31856272868030328</v>
      </c>
      <c r="AD88" s="4">
        <f>IF(AND('P-values'!AD88&lt;0.05,NOT(ISBLANK('P-values'!AD88))), Coefficients!AD88,"")</f>
        <v>-0.19654111869520488</v>
      </c>
      <c r="AE88" s="4">
        <f>IF(AND('P-values'!AE88&lt;0.05,NOT(ISBLANK('P-values'!AE88))), Coefficients!AE88,"")</f>
        <v>-0.71393049625529437</v>
      </c>
      <c r="AF88" s="4">
        <f>IF(AND('P-values'!AF88&lt;0.05,NOT(ISBLANK('P-values'!AF88))), Coefficients!AF88,"")</f>
        <v>-0.18428583006601115</v>
      </c>
      <c r="AG88" s="4">
        <f>IF(AND('P-values'!AG88&lt;0.05,NOT(ISBLANK('P-values'!AG88))), Coefficients!AG88,"")</f>
        <v>-1.0084306295775141</v>
      </c>
      <c r="AH88" s="4" t="str">
        <f>IF(AND('P-values'!AH88&lt;0.05,NOT(ISBLANK('P-values'!AH88))), Coefficients!AH88,"")</f>
        <v/>
      </c>
      <c r="AI88" s="4">
        <f>IF(AND('P-values'!AI88&lt;0.05,NOT(ISBLANK('P-values'!AI88))), Coefficients!AI88,"")</f>
        <v>-0.21273291924690929</v>
      </c>
      <c r="AJ88" s="4" t="str">
        <f>IF(AND('P-values'!AJ88&lt;0.05,NOT(ISBLANK('P-values'!AJ88))), Coefficients!AJ88,"")</f>
        <v/>
      </c>
      <c r="AK88" s="4">
        <f>IF(AND('P-values'!AK88&lt;0.05,NOT(ISBLANK('P-values'!AK88))), Coefficients!AK88,"")</f>
        <v>-1.1640910652009586</v>
      </c>
    </row>
    <row r="89" spans="1:37">
      <c r="A89" s="3" t="str">
        <f>Coefficients!A89</f>
        <v>S: Tropane, piperidine, pyridine alkaloid</v>
      </c>
      <c r="B89" s="3" t="str">
        <f>Coefficients!B89</f>
        <v>Other secondary</v>
      </c>
      <c r="C89" s="3">
        <f>Coefficients!C89</f>
        <v>3</v>
      </c>
      <c r="D89" s="3">
        <f>Coefficients!D89</f>
        <v>3103</v>
      </c>
      <c r="E89" s="3">
        <f>Coefficients!E89</f>
        <v>2.9177995676576654E-80</v>
      </c>
      <c r="F89" s="3">
        <f>Coefficients!F89</f>
        <v>0.13661546367583999</v>
      </c>
      <c r="G89" s="3">
        <f>Coefficients!G89</f>
        <v>0.18949355076306459</v>
      </c>
      <c r="H89" s="3">
        <f>Coefficients!H89</f>
        <v>5.492376258365958E-2</v>
      </c>
      <c r="I89" s="3">
        <f>Coefficients!I89</f>
        <v>5.6788501042518466E-4</v>
      </c>
      <c r="J89" s="4">
        <f>IF(AND('P-values'!J89&lt;0.05,NOT(ISBLANK('P-values'!J89))), Coefficients!J89,"")</f>
        <v>-9.6517237775624459E-2</v>
      </c>
      <c r="K89" s="4">
        <f>IF(AND('P-values'!K89&lt;0.05,NOT(ISBLANK('P-values'!K89))), Coefficients!K89,"")</f>
        <v>0.24905042207039349</v>
      </c>
      <c r="L89" s="4">
        <f>IF(AND('P-values'!L89&lt;0.05,NOT(ISBLANK('P-values'!L89))), Coefficients!L89,"")</f>
        <v>0.25803872785381843</v>
      </c>
      <c r="M89" s="4">
        <f>IF(AND('P-values'!M89&lt;0.05,NOT(ISBLANK('P-values'!M89))), Coefficients!M89,"")</f>
        <v>0.11041885155127049</v>
      </c>
      <c r="N89" s="4" t="str">
        <f>IF(AND('P-values'!N89&lt;0.05,NOT(ISBLANK('P-values'!N89))), Coefficients!N89,"")</f>
        <v/>
      </c>
      <c r="O89" s="4" t="str">
        <f>IF(AND('P-values'!O89&lt;0.05,NOT(ISBLANK('P-values'!O89))), Coefficients!O89,"")</f>
        <v/>
      </c>
      <c r="P89" s="4">
        <f>IF(AND('P-values'!P89&lt;0.05,NOT(ISBLANK('P-values'!P89))), Coefficients!P89,"")</f>
        <v>0.2193177502417912</v>
      </c>
      <c r="Q89" s="4" t="str">
        <f>IF(AND('P-values'!Q89&lt;0.05,NOT(ISBLANK('P-values'!Q89))), Coefficients!Q89,"")</f>
        <v/>
      </c>
      <c r="R89" s="4" t="str">
        <f>IF(AND('P-values'!R89&lt;0.05,NOT(ISBLANK('P-values'!R89))), Coefficients!R89,"")</f>
        <v/>
      </c>
      <c r="S89" s="4">
        <f>IF(AND('P-values'!S89&lt;0.05,NOT(ISBLANK('P-values'!S89))), Coefficients!S89,"")</f>
        <v>-0.12758755702100466</v>
      </c>
      <c r="T89" s="4">
        <f>IF(AND('P-values'!T89&lt;0.05,NOT(ISBLANK('P-values'!T89))), Coefficients!T89,"")</f>
        <v>7.5436184569775591E-2</v>
      </c>
      <c r="U89" s="4">
        <f>IF(AND('P-values'!U89&lt;0.05,NOT(ISBLANK('P-values'!U89))), Coefficients!U89,"")</f>
        <v>-0.23213339934416757</v>
      </c>
      <c r="V89" s="4">
        <f>IF(AND('P-values'!V89&lt;0.05,NOT(ISBLANK('P-values'!V89))), Coefficients!V89,"")</f>
        <v>9.9671362000528882E-2</v>
      </c>
      <c r="W89" s="4" t="str">
        <f>IF(AND('P-values'!W89&lt;0.05,NOT(ISBLANK('P-values'!W89))), Coefficients!W89,"")</f>
        <v/>
      </c>
      <c r="X89" s="4" t="str">
        <f>IF(AND('P-values'!X89&lt;0.05,NOT(ISBLANK('P-values'!X89))), Coefficients!X89,"")</f>
        <v/>
      </c>
      <c r="Y89" s="4" t="str">
        <f>IF(AND('P-values'!Y89&lt;0.05,NOT(ISBLANK('P-values'!Y89))), Coefficients!Y89,"")</f>
        <v/>
      </c>
      <c r="Z89" s="4" t="str">
        <f>IF(AND('P-values'!Z89&lt;0.05,NOT(ISBLANK('P-values'!Z89))), Coefficients!Z89,"")</f>
        <v/>
      </c>
      <c r="AA89" s="4">
        <f>IF(AND('P-values'!AA89&lt;0.05,NOT(ISBLANK('P-values'!AA89))), Coefficients!AA89,"")</f>
        <v>-0.18310993024160505</v>
      </c>
      <c r="AB89" s="4" t="str">
        <f>IF(AND('P-values'!AB89&lt;0.05,NOT(ISBLANK('P-values'!AB89))), Coefficients!AB89,"")</f>
        <v/>
      </c>
      <c r="AC89" s="4" t="str">
        <f>IF(AND('P-values'!AC89&lt;0.05,NOT(ISBLANK('P-values'!AC89))), Coefficients!AC89,"")</f>
        <v/>
      </c>
      <c r="AD89" s="4">
        <f>IF(AND('P-values'!AD89&lt;0.05,NOT(ISBLANK('P-values'!AD89))), Coefficients!AD89,"")</f>
        <v>-0.53867814949478476</v>
      </c>
      <c r="AE89" s="4" t="str">
        <f>IF(AND('P-values'!AE89&lt;0.05,NOT(ISBLANK('P-values'!AE89))), Coefficients!AE89,"")</f>
        <v/>
      </c>
      <c r="AF89" s="4" t="str">
        <f>IF(AND('P-values'!AF89&lt;0.05,NOT(ISBLANK('P-values'!AF89))), Coefficients!AF89,"")</f>
        <v/>
      </c>
      <c r="AG89" s="4" t="str">
        <f>IF(AND('P-values'!AG89&lt;0.05,NOT(ISBLANK('P-values'!AG89))), Coefficients!AG89,"")</f>
        <v/>
      </c>
      <c r="AH89" s="4">
        <f>IF(AND('P-values'!AH89&lt;0.05,NOT(ISBLANK('P-values'!AH89))), Coefficients!AH89,"")</f>
        <v>-1.4574210598359285</v>
      </c>
      <c r="AI89" s="4">
        <f>IF(AND('P-values'!AI89&lt;0.05,NOT(ISBLANK('P-values'!AI89))), Coefficients!AI89,"")</f>
        <v>-0.17668973792614101</v>
      </c>
      <c r="AJ89" s="4" t="str">
        <f>IF(AND('P-values'!AJ89&lt;0.05,NOT(ISBLANK('P-values'!AJ89))), Coefficients!AJ89,"")</f>
        <v/>
      </c>
      <c r="AK89" s="4" t="str">
        <f>IF(AND('P-values'!AK89&lt;0.05,NOT(ISBLANK('P-values'!AK89))), Coefficients!AK89,"")</f>
        <v/>
      </c>
    </row>
    <row r="90" spans="1:37">
      <c r="A90" s="3" t="str">
        <f>Coefficients!A90</f>
        <v>Biomass</v>
      </c>
      <c r="B90" s="3" t="str">
        <f>Coefficients!B90</f>
        <v>Biomass</v>
      </c>
      <c r="C90" s="3">
        <f>Coefficients!C90</f>
        <v>291</v>
      </c>
      <c r="D90" s="3">
        <f>Coefficients!D90</f>
        <v>39</v>
      </c>
      <c r="E90" s="3">
        <f>Coefficients!E90</f>
        <v>5.7775384950095144E-5</v>
      </c>
      <c r="F90" s="3">
        <f>Coefficients!F90</f>
        <v>0.80122014046333112</v>
      </c>
      <c r="G90" s="3">
        <f>Coefficients!G90</f>
        <v>0.64748104754868763</v>
      </c>
      <c r="H90" s="3">
        <f>Coefficients!H90</f>
        <v>0.10098469479860359</v>
      </c>
      <c r="I90" s="3">
        <f>Coefficients!I90</f>
        <v>7.7163221202526937E-5</v>
      </c>
      <c r="J90" s="4" t="str">
        <f>IF(AND('P-values'!J90&lt;0.05,NOT(ISBLANK('P-values'!J90))), Coefficients!J90,"")</f>
        <v/>
      </c>
      <c r="K90" s="4" t="str">
        <f>IF(AND('P-values'!K90&lt;0.05,NOT(ISBLANK('P-values'!K90))), Coefficients!K90,"")</f>
        <v/>
      </c>
      <c r="L90" s="4">
        <f>IF(AND('P-values'!L90&lt;0.05,NOT(ISBLANK('P-values'!L90))), Coefficients!L90,"")</f>
        <v>0.33899720648617704</v>
      </c>
      <c r="M90" s="4" t="str">
        <f>IF(AND('P-values'!M90&lt;0.05,NOT(ISBLANK('P-values'!M90))), Coefficients!M90,"")</f>
        <v/>
      </c>
      <c r="N90" s="4" t="str">
        <f>IF(AND('P-values'!N90&lt;0.05,NOT(ISBLANK('P-values'!N90))), Coefficients!N90,"")</f>
        <v/>
      </c>
      <c r="O90" s="4" t="str">
        <f>IF(AND('P-values'!O90&lt;0.05,NOT(ISBLANK('P-values'!O90))), Coefficients!O90,"")</f>
        <v/>
      </c>
      <c r="P90" s="4" t="str">
        <f>IF(AND('P-values'!P90&lt;0.05,NOT(ISBLANK('P-values'!P90))), Coefficients!P90,"")</f>
        <v/>
      </c>
      <c r="Q90" s="4" t="str">
        <f>IF(AND('P-values'!Q90&lt;0.05,NOT(ISBLANK('P-values'!Q90))), Coefficients!Q90,"")</f>
        <v/>
      </c>
      <c r="R90" s="4" t="str">
        <f>IF(AND('P-values'!R90&lt;0.05,NOT(ISBLANK('P-values'!R90))), Coefficients!R90,"")</f>
        <v/>
      </c>
      <c r="S90" s="4" t="str">
        <f>IF(AND('P-values'!S90&lt;0.05,NOT(ISBLANK('P-values'!S90))), Coefficients!S90,"")</f>
        <v/>
      </c>
      <c r="T90" s="4">
        <f>IF(AND('P-values'!T90&lt;0.05,NOT(ISBLANK('P-values'!T90))), Coefficients!T90,"")</f>
        <v>0.19019289000486717</v>
      </c>
      <c r="U90" s="4" t="str">
        <f>IF(AND('P-values'!U90&lt;0.05,NOT(ISBLANK('P-values'!U90))), Coefficients!U90,"")</f>
        <v/>
      </c>
      <c r="V90" s="4" t="str">
        <f>IF(AND('P-values'!V90&lt;0.05,NOT(ISBLANK('P-values'!V90))), Coefficients!V90,"")</f>
        <v/>
      </c>
      <c r="W90" s="4" t="str">
        <f>IF(AND('P-values'!W90&lt;0.05,NOT(ISBLANK('P-values'!W90))), Coefficients!W90,"")</f>
        <v/>
      </c>
      <c r="X90" s="4" t="str">
        <f>IF(AND('P-values'!X90&lt;0.05,NOT(ISBLANK('P-values'!X90))), Coefficients!X90,"")</f>
        <v/>
      </c>
      <c r="Y90" s="4">
        <f>IF(AND('P-values'!Y90&lt;0.05,NOT(ISBLANK('P-values'!Y90))), Coefficients!Y90,"")</f>
        <v>-0.30744795480017534</v>
      </c>
      <c r="Z90" s="4" t="str">
        <f>IF(AND('P-values'!Z90&lt;0.05,NOT(ISBLANK('P-values'!Z90))), Coefficients!Z90,"")</f>
        <v/>
      </c>
      <c r="AA90" s="4" t="str">
        <f>IF(AND('P-values'!AA90&lt;0.05,NOT(ISBLANK('P-values'!AA90))), Coefficients!AA90,"")</f>
        <v/>
      </c>
      <c r="AB90" s="4" t="str">
        <f>IF(AND('P-values'!AB90&lt;0.05,NOT(ISBLANK('P-values'!AB90))), Coefficients!AB90,"")</f>
        <v/>
      </c>
      <c r="AC90" s="4">
        <f>IF(AND('P-values'!AC90&lt;0.05,NOT(ISBLANK('P-values'!AC90))), Coefficients!AC90,"")</f>
        <v>-1.201395440074386</v>
      </c>
      <c r="AD90" s="4" t="str">
        <f>IF(AND('P-values'!AD90&lt;0.05,NOT(ISBLANK('P-values'!AD90))), Coefficients!AD90,"")</f>
        <v/>
      </c>
      <c r="AE90" s="4">
        <f>IF(AND('P-values'!AE90&lt;0.05,NOT(ISBLANK('P-values'!AE90))), Coefficients!AE90,"")</f>
        <v>-0.62808421799185676</v>
      </c>
      <c r="AF90" s="4" t="str">
        <f>IF(AND('P-values'!AF90&lt;0.05,NOT(ISBLANK('P-values'!AF90))), Coefficients!AF90,"")</f>
        <v/>
      </c>
      <c r="AG90" s="4" t="str">
        <f>IF(AND('P-values'!AG90&lt;0.05,NOT(ISBLANK('P-values'!AG90))), Coefficients!AG90,"")</f>
        <v/>
      </c>
      <c r="AH90" s="4" t="str">
        <f>IF(AND('P-values'!AH90&lt;0.05,NOT(ISBLANK('P-values'!AH90))), Coefficients!AH90,"")</f>
        <v/>
      </c>
      <c r="AI90" s="4">
        <f>IF(AND('P-values'!AI90&lt;0.05,NOT(ISBLANK('P-values'!AI90))), Coefficients!AI90,"")</f>
        <v>-0.1688833114192162</v>
      </c>
      <c r="AJ90" s="4" t="str">
        <f>IF(AND('P-values'!AJ90&lt;0.05,NOT(ISBLANK('P-values'!AJ90))), Coefficients!AJ90,"")</f>
        <v/>
      </c>
      <c r="AK90" s="4" t="str">
        <f>IF(AND('P-values'!AK90&lt;0.05,NOT(ISBLANK('P-values'!AK90))), Coefficients!AK90,"")</f>
        <v/>
      </c>
    </row>
    <row r="91" spans="1:37">
      <c r="A91" s="3" t="str">
        <f>Coefficients!A91</f>
        <v>M: Alanine, aspartate, glutamate</v>
      </c>
      <c r="B91" s="3" t="str">
        <f>Coefficients!B91</f>
        <v>Amino acids</v>
      </c>
      <c r="C91" s="3">
        <f>Coefficients!C91</f>
        <v>8</v>
      </c>
      <c r="D91" s="3">
        <f>Coefficients!D91</f>
        <v>6770</v>
      </c>
      <c r="E91" s="3">
        <f>Coefficients!E91</f>
        <v>0</v>
      </c>
      <c r="F91" s="3">
        <f>Coefficients!F91</f>
        <v>0.40181002534732591</v>
      </c>
      <c r="G91" s="3">
        <f>Coefficients!G91</f>
        <v>0.59456341201675</v>
      </c>
      <c r="H91" s="3">
        <f>Coefficients!H91</f>
        <v>2.2819895737847446E-2</v>
      </c>
      <c r="I91" s="3">
        <f>Coefficients!I91</f>
        <v>1.1383687924472748E-142</v>
      </c>
      <c r="J91" s="4" t="str">
        <f>IF(AND('P-values'!J91&lt;0.05,NOT(ISBLANK('P-values'!J91))), Coefficients!J91,"")</f>
        <v/>
      </c>
      <c r="K91" s="4">
        <f>IF(AND('P-values'!K91&lt;0.05,NOT(ISBLANK('P-values'!K91))), Coefficients!K91,"")</f>
        <v>-4.1171265440241626E-2</v>
      </c>
      <c r="L91" s="4" t="str">
        <f>IF(AND('P-values'!L91&lt;0.05,NOT(ISBLANK('P-values'!L91))), Coefficients!L91,"")</f>
        <v/>
      </c>
      <c r="M91" s="4" t="str">
        <f>IF(AND('P-values'!M91&lt;0.05,NOT(ISBLANK('P-values'!M91))), Coefficients!M91,"")</f>
        <v/>
      </c>
      <c r="N91" s="4">
        <f>IF(AND('P-values'!N91&lt;0.05,NOT(ISBLANK('P-values'!N91))), Coefficients!N91,"")</f>
        <v>-3.1036002633767382E-2</v>
      </c>
      <c r="O91" s="4">
        <f>IF(AND('P-values'!O91&lt;0.05,NOT(ISBLANK('P-values'!O91))), Coefficients!O91,"")</f>
        <v>-0.26534763463017197</v>
      </c>
      <c r="P91" s="4" t="str">
        <f>IF(AND('P-values'!P91&lt;0.05,NOT(ISBLANK('P-values'!P91))), Coefficients!P91,"")</f>
        <v/>
      </c>
      <c r="Q91" s="4" t="str">
        <f>IF(AND('P-values'!Q91&lt;0.05,NOT(ISBLANK('P-values'!Q91))), Coefficients!Q91,"")</f>
        <v/>
      </c>
      <c r="R91" s="4">
        <f>IF(AND('P-values'!R91&lt;0.05,NOT(ISBLANK('P-values'!R91))), Coefficients!R91,"")</f>
        <v>-9.6260530848554723E-2</v>
      </c>
      <c r="S91" s="4">
        <f>IF(AND('P-values'!S91&lt;0.05,NOT(ISBLANK('P-values'!S91))), Coefficients!S91,"")</f>
        <v>-0.15006828647601411</v>
      </c>
      <c r="T91" s="4" t="str">
        <f>IF(AND('P-values'!T91&lt;0.05,NOT(ISBLANK('P-values'!T91))), Coefficients!T91,"")</f>
        <v/>
      </c>
      <c r="U91" s="4" t="str">
        <f>IF(AND('P-values'!U91&lt;0.05,NOT(ISBLANK('P-values'!U91))), Coefficients!U91,"")</f>
        <v/>
      </c>
      <c r="V91" s="4" t="str">
        <f>IF(AND('P-values'!V91&lt;0.05,NOT(ISBLANK('P-values'!V91))), Coefficients!V91,"")</f>
        <v/>
      </c>
      <c r="W91" s="4" t="str">
        <f>IF(AND('P-values'!W91&lt;0.05,NOT(ISBLANK('P-values'!W91))), Coefficients!W91,"")</f>
        <v/>
      </c>
      <c r="X91" s="4" t="str">
        <f>IF(AND('P-values'!X91&lt;0.05,NOT(ISBLANK('P-values'!X91))), Coefficients!X91,"")</f>
        <v/>
      </c>
      <c r="Y91" s="4" t="str">
        <f>IF(AND('P-values'!Y91&lt;0.05,NOT(ISBLANK('P-values'!Y91))), Coefficients!Y91,"")</f>
        <v/>
      </c>
      <c r="Z91" s="4" t="str">
        <f>IF(AND('P-values'!Z91&lt;0.05,NOT(ISBLANK('P-values'!Z91))), Coefficients!Z91,"")</f>
        <v/>
      </c>
      <c r="AA91" s="4">
        <f>IF(AND('P-values'!AA91&lt;0.05,NOT(ISBLANK('P-values'!AA91))), Coefficients!AA91,"")</f>
        <v>-0.11212028014248224</v>
      </c>
      <c r="AB91" s="4" t="str">
        <f>IF(AND('P-values'!AB91&lt;0.05,NOT(ISBLANK('P-values'!AB91))), Coefficients!AB91,"")</f>
        <v/>
      </c>
      <c r="AC91" s="4">
        <f>IF(AND('P-values'!AC91&lt;0.05,NOT(ISBLANK('P-values'!AC91))), Coefficients!AC91,"")</f>
        <v>-0.17782604681886</v>
      </c>
      <c r="AD91" s="4" t="str">
        <f>IF(AND('P-values'!AD91&lt;0.05,NOT(ISBLANK('P-values'!AD91))), Coefficients!AD91,"")</f>
        <v/>
      </c>
      <c r="AE91" s="4">
        <f>IF(AND('P-values'!AE91&lt;0.05,NOT(ISBLANK('P-values'!AE91))), Coefficients!AE91,"")</f>
        <v>-6.8752103090357911E-2</v>
      </c>
      <c r="AF91" s="4">
        <f>IF(AND('P-values'!AF91&lt;0.05,NOT(ISBLANK('P-values'!AF91))), Coefficients!AF91,"")</f>
        <v>8.4824413922881522E-2</v>
      </c>
      <c r="AG91" s="4">
        <f>IF(AND('P-values'!AG91&lt;0.05,NOT(ISBLANK('P-values'!AG91))), Coefficients!AG91,"")</f>
        <v>-0.16610130485397892</v>
      </c>
      <c r="AH91" s="4">
        <f>IF(AND('P-values'!AH91&lt;0.05,NOT(ISBLANK('P-values'!AH91))), Coefficients!AH91,"")</f>
        <v>-0.28536169623445706</v>
      </c>
      <c r="AI91" s="4" t="str">
        <f>IF(AND('P-values'!AI91&lt;0.05,NOT(ISBLANK('P-values'!AI91))), Coefficients!AI91,"")</f>
        <v/>
      </c>
      <c r="AJ91" s="4">
        <f>IF(AND('P-values'!AJ91&lt;0.05,NOT(ISBLANK('P-values'!AJ91))), Coefficients!AJ91,"")</f>
        <v>-3.5379757590130931</v>
      </c>
      <c r="AK91" s="4">
        <f>IF(AND('P-values'!AK91&lt;0.05,NOT(ISBLANK('P-values'!AK91))), Coefficients!AK91,"")</f>
        <v>-0.23796566257038695</v>
      </c>
    </row>
    <row r="92" spans="1:37">
      <c r="A92" s="3" t="str">
        <f>Coefficients!A92</f>
        <v>M: Arginine and proline</v>
      </c>
      <c r="B92" s="3" t="str">
        <f>Coefficients!B92</f>
        <v>Amino acids</v>
      </c>
      <c r="C92" s="3">
        <f>Coefficients!C92</f>
        <v>71</v>
      </c>
      <c r="D92" s="3">
        <f>Coefficients!D92</f>
        <v>9213</v>
      </c>
      <c r="E92" s="3">
        <f>Coefficients!E92</f>
        <v>0</v>
      </c>
      <c r="F92" s="3">
        <f>Coefficients!F92</f>
        <v>0.19452578636985129</v>
      </c>
      <c r="G92" s="3">
        <f>Coefficients!G92</f>
        <v>0.3275699838763827</v>
      </c>
      <c r="H92" s="3">
        <f>Coefficients!H92</f>
        <v>2.8405915243103229E-2</v>
      </c>
      <c r="I92" s="3">
        <f>Coefficients!I92</f>
        <v>1.4807706802801437E-30</v>
      </c>
      <c r="J92" s="4">
        <f>IF(AND('P-values'!J92&lt;0.05,NOT(ISBLANK('P-values'!J92))), Coefficients!J92,"")</f>
        <v>9.0423799575788055E-2</v>
      </c>
      <c r="K92" s="4" t="str">
        <f>IF(AND('P-values'!K92&lt;0.05,NOT(ISBLANK('P-values'!K92))), Coefficients!K92,"")</f>
        <v/>
      </c>
      <c r="L92" s="4">
        <f>IF(AND('P-values'!L92&lt;0.05,NOT(ISBLANK('P-values'!L92))), Coefficients!L92,"")</f>
        <v>-5.491392769287607E-2</v>
      </c>
      <c r="M92" s="4">
        <f>IF(AND('P-values'!M92&lt;0.05,NOT(ISBLANK('P-values'!M92))), Coefficients!M92,"")</f>
        <v>5.8371552558794185E-2</v>
      </c>
      <c r="N92" s="4">
        <f>IF(AND('P-values'!N92&lt;0.05,NOT(ISBLANK('P-values'!N92))), Coefficients!N92,"")</f>
        <v>-3.5400748950959987E-2</v>
      </c>
      <c r="O92" s="4">
        <f>IF(AND('P-values'!O92&lt;0.05,NOT(ISBLANK('P-values'!O92))), Coefficients!O92,"")</f>
        <v>-0.22453521325990702</v>
      </c>
      <c r="P92" s="4" t="str">
        <f>IF(AND('P-values'!P92&lt;0.05,NOT(ISBLANK('P-values'!P92))), Coefficients!P92,"")</f>
        <v/>
      </c>
      <c r="Q92" s="4" t="str">
        <f>IF(AND('P-values'!Q92&lt;0.05,NOT(ISBLANK('P-values'!Q92))), Coefficients!Q92,"")</f>
        <v/>
      </c>
      <c r="R92" s="4">
        <f>IF(AND('P-values'!R92&lt;0.05,NOT(ISBLANK('P-values'!R92))), Coefficients!R92,"")</f>
        <v>-0.34404942196981431</v>
      </c>
      <c r="S92" s="4">
        <f>IF(AND('P-values'!S92&lt;0.05,NOT(ISBLANK('P-values'!S92))), Coefficients!S92,"")</f>
        <v>-0.17577893293146088</v>
      </c>
      <c r="T92" s="4" t="str">
        <f>IF(AND('P-values'!T92&lt;0.05,NOT(ISBLANK('P-values'!T92))), Coefficients!T92,"")</f>
        <v/>
      </c>
      <c r="U92" s="4">
        <f>IF(AND('P-values'!U92&lt;0.05,NOT(ISBLANK('P-values'!U92))), Coefficients!U92,"")</f>
        <v>6.9978906754080028E-2</v>
      </c>
      <c r="V92" s="4" t="str">
        <f>IF(AND('P-values'!V92&lt;0.05,NOT(ISBLANK('P-values'!V92))), Coefficients!V92,"")</f>
        <v/>
      </c>
      <c r="W92" s="4" t="str">
        <f>IF(AND('P-values'!W92&lt;0.05,NOT(ISBLANK('P-values'!W92))), Coefficients!W92,"")</f>
        <v/>
      </c>
      <c r="X92" s="4" t="str">
        <f>IF(AND('P-values'!X92&lt;0.05,NOT(ISBLANK('P-values'!X92))), Coefficients!X92,"")</f>
        <v/>
      </c>
      <c r="Y92" s="4" t="str">
        <f>IF(AND('P-values'!Y92&lt;0.05,NOT(ISBLANK('P-values'!Y92))), Coefficients!Y92,"")</f>
        <v/>
      </c>
      <c r="Z92" s="4" t="str">
        <f>IF(AND('P-values'!Z92&lt;0.05,NOT(ISBLANK('P-values'!Z92))), Coefficients!Z92,"")</f>
        <v/>
      </c>
      <c r="AA92" s="4">
        <f>IF(AND('P-values'!AA92&lt;0.05,NOT(ISBLANK('P-values'!AA92))), Coefficients!AA92,"")</f>
        <v>-0.13850781663160983</v>
      </c>
      <c r="AB92" s="4" t="str">
        <f>IF(AND('P-values'!AB92&lt;0.05,NOT(ISBLANK('P-values'!AB92))), Coefficients!AB92,"")</f>
        <v/>
      </c>
      <c r="AC92" s="4" t="str">
        <f>IF(AND('P-values'!AC92&lt;0.05,NOT(ISBLANK('P-values'!AC92))), Coefficients!AC92,"")</f>
        <v/>
      </c>
      <c r="AD92" s="4">
        <f>IF(AND('P-values'!AD92&lt;0.05,NOT(ISBLANK('P-values'!AD92))), Coefficients!AD92,"")</f>
        <v>-0.76857157965683154</v>
      </c>
      <c r="AE92" s="4">
        <f>IF(AND('P-values'!AE92&lt;0.05,NOT(ISBLANK('P-values'!AE92))), Coefficients!AE92,"")</f>
        <v>-0.39448981924715687</v>
      </c>
      <c r="AF92" s="4">
        <f>IF(AND('P-values'!AF92&lt;0.05,NOT(ISBLANK('P-values'!AF92))), Coefficients!AF92,"")</f>
        <v>-0.23676694321921415</v>
      </c>
      <c r="AG92" s="4">
        <f>IF(AND('P-values'!AG92&lt;0.05,NOT(ISBLANK('P-values'!AG92))), Coefficients!AG92,"")</f>
        <v>-0.36043765371036623</v>
      </c>
      <c r="AH92" s="4">
        <f>IF(AND('P-values'!AH92&lt;0.05,NOT(ISBLANK('P-values'!AH92))), Coefficients!AH92,"")</f>
        <v>-0.64599440163110033</v>
      </c>
      <c r="AI92" s="4">
        <f>IF(AND('P-values'!AI92&lt;0.05,NOT(ISBLANK('P-values'!AI92))), Coefficients!AI92,"")</f>
        <v>-0.1286617243461535</v>
      </c>
      <c r="AJ92" s="4">
        <f>IF(AND('P-values'!AJ92&lt;0.05,NOT(ISBLANK('P-values'!AJ92))), Coefficients!AJ92,"")</f>
        <v>-0.91415963250494781</v>
      </c>
      <c r="AK92" s="4" t="str">
        <f>IF(AND('P-values'!AK92&lt;0.05,NOT(ISBLANK('P-values'!AK92))), Coefficients!AK92,"")</f>
        <v/>
      </c>
    </row>
    <row r="93" spans="1:37">
      <c r="A93" s="3" t="str">
        <f>Coefficients!A93</f>
        <v>M: Cysteine and methionine</v>
      </c>
      <c r="B93" s="3" t="str">
        <f>Coefficients!B93</f>
        <v>Amino acids</v>
      </c>
      <c r="C93" s="3">
        <f>Coefficients!C93</f>
        <v>33</v>
      </c>
      <c r="D93" s="3">
        <f>Coefficients!D93</f>
        <v>9527</v>
      </c>
      <c r="E93" s="3">
        <f>Coefficients!E93</f>
        <v>1.4132395800835423E-263</v>
      </c>
      <c r="F93" s="3">
        <f>Coefficients!F93</f>
        <v>0.13016645057294363</v>
      </c>
      <c r="G93" s="3">
        <f>Coefficients!G93</f>
        <v>-0.31208973279449287</v>
      </c>
      <c r="H93" s="3">
        <f>Coefficients!H93</f>
        <v>3.8597054470120976E-2</v>
      </c>
      <c r="I93" s="3">
        <f>Coefficients!I93</f>
        <v>6.9287695563019523E-16</v>
      </c>
      <c r="J93" s="4" t="str">
        <f>IF(AND('P-values'!J93&lt;0.05,NOT(ISBLANK('P-values'!J93))), Coefficients!J93,"")</f>
        <v/>
      </c>
      <c r="K93" s="4" t="str">
        <f>IF(AND('P-values'!K93&lt;0.05,NOT(ISBLANK('P-values'!K93))), Coefficients!K93,"")</f>
        <v/>
      </c>
      <c r="L93" s="4">
        <f>IF(AND('P-values'!L93&lt;0.05,NOT(ISBLANK('P-values'!L93))), Coefficients!L93,"")</f>
        <v>-0.1773259219094912</v>
      </c>
      <c r="M93" s="4" t="str">
        <f>IF(AND('P-values'!M93&lt;0.05,NOT(ISBLANK('P-values'!M93))), Coefficients!M93,"")</f>
        <v/>
      </c>
      <c r="N93" s="4">
        <f>IF(AND('P-values'!N93&lt;0.05,NOT(ISBLANK('P-values'!N93))), Coefficients!N93,"")</f>
        <v>-0.14896972345101209</v>
      </c>
      <c r="O93" s="4">
        <f>IF(AND('P-values'!O93&lt;0.05,NOT(ISBLANK('P-values'!O93))), Coefficients!O93,"")</f>
        <v>-0.21383439465874932</v>
      </c>
      <c r="P93" s="4" t="str">
        <f>IF(AND('P-values'!P93&lt;0.05,NOT(ISBLANK('P-values'!P93))), Coefficients!P93,"")</f>
        <v/>
      </c>
      <c r="Q93" s="4" t="str">
        <f>IF(AND('P-values'!Q93&lt;0.05,NOT(ISBLANK('P-values'!Q93))), Coefficients!Q93,"")</f>
        <v/>
      </c>
      <c r="R93" s="4" t="str">
        <f>IF(AND('P-values'!R93&lt;0.05,NOT(ISBLANK('P-values'!R93))), Coefficients!R93,"")</f>
        <v/>
      </c>
      <c r="S93" s="4" t="str">
        <f>IF(AND('P-values'!S93&lt;0.05,NOT(ISBLANK('P-values'!S93))), Coefficients!S93,"")</f>
        <v/>
      </c>
      <c r="T93" s="4" t="str">
        <f>IF(AND('P-values'!T93&lt;0.05,NOT(ISBLANK('P-values'!T93))), Coefficients!T93,"")</f>
        <v/>
      </c>
      <c r="U93" s="4" t="str">
        <f>IF(AND('P-values'!U93&lt;0.05,NOT(ISBLANK('P-values'!U93))), Coefficients!U93,"")</f>
        <v/>
      </c>
      <c r="V93" s="4" t="str">
        <f>IF(AND('P-values'!V93&lt;0.05,NOT(ISBLANK('P-values'!V93))), Coefficients!V93,"")</f>
        <v/>
      </c>
      <c r="W93" s="4" t="str">
        <f>IF(AND('P-values'!W93&lt;0.05,NOT(ISBLANK('P-values'!W93))), Coefficients!W93,"")</f>
        <v/>
      </c>
      <c r="X93" s="4" t="str">
        <f>IF(AND('P-values'!X93&lt;0.05,NOT(ISBLANK('P-values'!X93))), Coefficients!X93,"")</f>
        <v/>
      </c>
      <c r="Y93" s="4" t="str">
        <f>IF(AND('P-values'!Y93&lt;0.05,NOT(ISBLANK('P-values'!Y93))), Coefficients!Y93,"")</f>
        <v/>
      </c>
      <c r="Z93" s="4" t="str">
        <f>IF(AND('P-values'!Z93&lt;0.05,NOT(ISBLANK('P-values'!Z93))), Coefficients!Z93,"")</f>
        <v/>
      </c>
      <c r="AA93" s="4" t="str">
        <f>IF(AND('P-values'!AA93&lt;0.05,NOT(ISBLANK('P-values'!AA93))), Coefficients!AA93,"")</f>
        <v/>
      </c>
      <c r="AB93" s="4" t="str">
        <f>IF(AND('P-values'!AB93&lt;0.05,NOT(ISBLANK('P-values'!AB93))), Coefficients!AB93,"")</f>
        <v/>
      </c>
      <c r="AC93" s="4">
        <f>IF(AND('P-values'!AC93&lt;0.05,NOT(ISBLANK('P-values'!AC93))), Coefficients!AC93,"")</f>
        <v>-0.2185373005961023</v>
      </c>
      <c r="AD93" s="4" t="str">
        <f>IF(AND('P-values'!AD93&lt;0.05,NOT(ISBLANK('P-values'!AD93))), Coefficients!AD93,"")</f>
        <v/>
      </c>
      <c r="AE93" s="4">
        <f>IF(AND('P-values'!AE93&lt;0.05,NOT(ISBLANK('P-values'!AE93))), Coefficients!AE93,"")</f>
        <v>-0.3174668355358104</v>
      </c>
      <c r="AF93" s="4" t="str">
        <f>IF(AND('P-values'!AF93&lt;0.05,NOT(ISBLANK('P-values'!AF93))), Coefficients!AF93,"")</f>
        <v/>
      </c>
      <c r="AG93" s="4">
        <f>IF(AND('P-values'!AG93&lt;0.05,NOT(ISBLANK('P-values'!AG93))), Coefficients!AG93,"")</f>
        <v>-0.15236535441442242</v>
      </c>
      <c r="AH93" s="4">
        <f>IF(AND('P-values'!AH93&lt;0.05,NOT(ISBLANK('P-values'!AH93))), Coefficients!AH93,"")</f>
        <v>-1.0674710846349971</v>
      </c>
      <c r="AI93" s="4">
        <f>IF(AND('P-values'!AI93&lt;0.05,NOT(ISBLANK('P-values'!AI93))), Coefficients!AI93,"")</f>
        <v>-0.29626256931945677</v>
      </c>
      <c r="AJ93" s="4">
        <f>IF(AND('P-values'!AJ93&lt;0.05,NOT(ISBLANK('P-values'!AJ93))), Coefficients!AJ93,"")</f>
        <v>-0.82900188712761125</v>
      </c>
      <c r="AK93" s="4">
        <f>IF(AND('P-values'!AK93&lt;0.05,NOT(ISBLANK('P-values'!AK93))), Coefficients!AK93,"")</f>
        <v>-1.7990472520028231</v>
      </c>
    </row>
    <row r="94" spans="1:37">
      <c r="A94" s="3" t="str">
        <f>Coefficients!A94</f>
        <v>M: Glycine, serine, threonine</v>
      </c>
      <c r="B94" s="3" t="str">
        <f>Coefficients!B94</f>
        <v>Amino acids</v>
      </c>
      <c r="C94" s="3">
        <f>Coefficients!C94</f>
        <v>25</v>
      </c>
      <c r="D94" s="3">
        <f>Coefficients!D94</f>
        <v>9015</v>
      </c>
      <c r="E94" s="3">
        <f>Coefficients!E94</f>
        <v>0</v>
      </c>
      <c r="F94" s="3">
        <f>Coefficients!F94</f>
        <v>0.44854987312707362</v>
      </c>
      <c r="G94" s="3">
        <f>Coefficients!G94</f>
        <v>0.31950332844607404</v>
      </c>
      <c r="H94" s="3">
        <f>Coefficients!H94</f>
        <v>2.1482959893496995E-2</v>
      </c>
      <c r="I94" s="3">
        <f>Coefficients!I94</f>
        <v>1.9231758619146705E-49</v>
      </c>
      <c r="J94" s="4" t="str">
        <f>IF(AND('P-values'!J94&lt;0.05,NOT(ISBLANK('P-values'!J94))), Coefficients!J94,"")</f>
        <v/>
      </c>
      <c r="K94" s="4">
        <f>IF(AND('P-values'!K94&lt;0.05,NOT(ISBLANK('P-values'!K94))), Coefficients!K94,"")</f>
        <v>-4.9066576785909012E-2</v>
      </c>
      <c r="L94" s="4">
        <f>IF(AND('P-values'!L94&lt;0.05,NOT(ISBLANK('P-values'!L94))), Coefficients!L94,"")</f>
        <v>-6.7462140704779433E-2</v>
      </c>
      <c r="M94" s="4">
        <f>IF(AND('P-values'!M94&lt;0.05,NOT(ISBLANK('P-values'!M94))), Coefficients!M94,"")</f>
        <v>3.0302433441781129E-2</v>
      </c>
      <c r="N94" s="4" t="str">
        <f>IF(AND('P-values'!N94&lt;0.05,NOT(ISBLANK('P-values'!N94))), Coefficients!N94,"")</f>
        <v/>
      </c>
      <c r="O94" s="4">
        <f>IF(AND('P-values'!O94&lt;0.05,NOT(ISBLANK('P-values'!O94))), Coefficients!O94,"")</f>
        <v>-0.14805087376517961</v>
      </c>
      <c r="P94" s="4" t="str">
        <f>IF(AND('P-values'!P94&lt;0.05,NOT(ISBLANK('P-values'!P94))), Coefficients!P94,"")</f>
        <v/>
      </c>
      <c r="Q94" s="4" t="str">
        <f>IF(AND('P-values'!Q94&lt;0.05,NOT(ISBLANK('P-values'!Q94))), Coefficients!Q94,"")</f>
        <v/>
      </c>
      <c r="R94" s="4">
        <f>IF(AND('P-values'!R94&lt;0.05,NOT(ISBLANK('P-values'!R94))), Coefficients!R94,"")</f>
        <v>-8.7732326716877418E-2</v>
      </c>
      <c r="S94" s="4">
        <f>IF(AND('P-values'!S94&lt;0.05,NOT(ISBLANK('P-values'!S94))), Coefficients!S94,"")</f>
        <v>-3.1642530585362254E-2</v>
      </c>
      <c r="T94" s="4" t="str">
        <f>IF(AND('P-values'!T94&lt;0.05,NOT(ISBLANK('P-values'!T94))), Coefficients!T94,"")</f>
        <v/>
      </c>
      <c r="U94" s="4">
        <f>IF(AND('P-values'!U94&lt;0.05,NOT(ISBLANK('P-values'!U94))), Coefficients!U94,"")</f>
        <v>4.8556456274921805E-2</v>
      </c>
      <c r="V94" s="4" t="str">
        <f>IF(AND('P-values'!V94&lt;0.05,NOT(ISBLANK('P-values'!V94))), Coefficients!V94,"")</f>
        <v/>
      </c>
      <c r="W94" s="4" t="str">
        <f>IF(AND('P-values'!W94&lt;0.05,NOT(ISBLANK('P-values'!W94))), Coefficients!W94,"")</f>
        <v/>
      </c>
      <c r="X94" s="4" t="str">
        <f>IF(AND('P-values'!X94&lt;0.05,NOT(ISBLANK('P-values'!X94))), Coefficients!X94,"")</f>
        <v/>
      </c>
      <c r="Y94" s="4">
        <f>IF(AND('P-values'!Y94&lt;0.05,NOT(ISBLANK('P-values'!Y94))), Coefficients!Y94,"")</f>
        <v>-5.6058599422323038E-2</v>
      </c>
      <c r="Z94" s="4" t="str">
        <f>IF(AND('P-values'!Z94&lt;0.05,NOT(ISBLANK('P-values'!Z94))), Coefficients!Z94,"")</f>
        <v/>
      </c>
      <c r="AA94" s="4" t="str">
        <f>IF(AND('P-values'!AA94&lt;0.05,NOT(ISBLANK('P-values'!AA94))), Coefficients!AA94,"")</f>
        <v/>
      </c>
      <c r="AB94" s="4">
        <f>IF(AND('P-values'!AB94&lt;0.05,NOT(ISBLANK('P-values'!AB94))), Coefficients!AB94,"")</f>
        <v>-7.9727440404464694E-2</v>
      </c>
      <c r="AC94" s="4">
        <f>IF(AND('P-values'!AC94&lt;0.05,NOT(ISBLANK('P-values'!AC94))), Coefficients!AC94,"")</f>
        <v>-5.2772637120644325E-2</v>
      </c>
      <c r="AD94" s="4" t="str">
        <f>IF(AND('P-values'!AD94&lt;0.05,NOT(ISBLANK('P-values'!AD94))), Coefficients!AD94,"")</f>
        <v/>
      </c>
      <c r="AE94" s="4">
        <f>IF(AND('P-values'!AE94&lt;0.05,NOT(ISBLANK('P-values'!AE94))), Coefficients!AE94,"")</f>
        <v>-0.14248264701168428</v>
      </c>
      <c r="AF94" s="4">
        <f>IF(AND('P-values'!AF94&lt;0.05,NOT(ISBLANK('P-values'!AF94))), Coefficients!AF94,"")</f>
        <v>-9.6221778271576089E-2</v>
      </c>
      <c r="AG94" s="4">
        <f>IF(AND('P-values'!AG94&lt;0.05,NOT(ISBLANK('P-values'!AG94))), Coefficients!AG94,"")</f>
        <v>-0.16298140959471588</v>
      </c>
      <c r="AH94" s="4">
        <f>IF(AND('P-values'!AH94&lt;0.05,NOT(ISBLANK('P-values'!AH94))), Coefficients!AH94,"")</f>
        <v>-0.32015585629672766</v>
      </c>
      <c r="AI94" s="4" t="str">
        <f>IF(AND('P-values'!AI94&lt;0.05,NOT(ISBLANK('P-values'!AI94))), Coefficients!AI94,"")</f>
        <v/>
      </c>
      <c r="AJ94" s="4" t="str">
        <f>IF(AND('P-values'!AJ94&lt;0.05,NOT(ISBLANK('P-values'!AJ94))), Coefficients!AJ94,"")</f>
        <v/>
      </c>
      <c r="AK94" s="4">
        <f>IF(AND('P-values'!AK94&lt;0.05,NOT(ISBLANK('P-values'!AK94))), Coefficients!AK94,"")</f>
        <v>-3.2246599990074185</v>
      </c>
    </row>
    <row r="95" spans="1:37">
      <c r="A95" s="3" t="str">
        <f>Coefficients!A95</f>
        <v>M: Histidine</v>
      </c>
      <c r="B95" s="3" t="str">
        <f>Coefficients!B95</f>
        <v>Amino acids</v>
      </c>
      <c r="C95" s="3">
        <f>Coefficients!C95</f>
        <v>26</v>
      </c>
      <c r="D95" s="3">
        <f>Coefficients!D95</f>
        <v>6635</v>
      </c>
      <c r="E95" s="3">
        <f>Coefficients!E95</f>
        <v>0</v>
      </c>
      <c r="F95" s="3">
        <f>Coefficients!F95</f>
        <v>0.58062854034085909</v>
      </c>
      <c r="G95" s="3">
        <f>Coefficients!G95</f>
        <v>0.87258923946110722</v>
      </c>
      <c r="H95" s="3">
        <f>Coefficients!H95</f>
        <v>2.5041855687422804E-2</v>
      </c>
      <c r="I95" s="3">
        <f>Coefficients!I95</f>
        <v>2.2718530517090125E-244</v>
      </c>
      <c r="J95" s="4" t="str">
        <f>IF(AND('P-values'!J95&lt;0.05,NOT(ISBLANK('P-values'!J95))), Coefficients!J95,"")</f>
        <v/>
      </c>
      <c r="K95" s="4" t="str">
        <f>IF(AND('P-values'!K95&lt;0.05,NOT(ISBLANK('P-values'!K95))), Coefficients!K95,"")</f>
        <v/>
      </c>
      <c r="L95" s="4" t="str">
        <f>IF(AND('P-values'!L95&lt;0.05,NOT(ISBLANK('P-values'!L95))), Coefficients!L95,"")</f>
        <v/>
      </c>
      <c r="M95" s="4" t="str">
        <f>IF(AND('P-values'!M95&lt;0.05,NOT(ISBLANK('P-values'!M95))), Coefficients!M95,"")</f>
        <v/>
      </c>
      <c r="N95" s="4" t="str">
        <f>IF(AND('P-values'!N95&lt;0.05,NOT(ISBLANK('P-values'!N95))), Coefficients!N95,"")</f>
        <v/>
      </c>
      <c r="O95" s="4">
        <f>IF(AND('P-values'!O95&lt;0.05,NOT(ISBLANK('P-values'!O95))), Coefficients!O95,"")</f>
        <v>0.15961941117494344</v>
      </c>
      <c r="P95" s="4">
        <f>IF(AND('P-values'!P95&lt;0.05,NOT(ISBLANK('P-values'!P95))), Coefficients!P95,"")</f>
        <v>0.11257952021182042</v>
      </c>
      <c r="Q95" s="4" t="str">
        <f>IF(AND('P-values'!Q95&lt;0.05,NOT(ISBLANK('P-values'!Q95))), Coefficients!Q95,"")</f>
        <v/>
      </c>
      <c r="R95" s="4" t="str">
        <f>IF(AND('P-values'!R95&lt;0.05,NOT(ISBLANK('P-values'!R95))), Coefficients!R95,"")</f>
        <v/>
      </c>
      <c r="S95" s="4">
        <f>IF(AND('P-values'!S95&lt;0.05,NOT(ISBLANK('P-values'!S95))), Coefficients!S95,"")</f>
        <v>-3.8873676641196446E-2</v>
      </c>
      <c r="T95" s="4" t="str">
        <f>IF(AND('P-values'!T95&lt;0.05,NOT(ISBLANK('P-values'!T95))), Coefficients!T95,"")</f>
        <v/>
      </c>
      <c r="U95" s="4" t="str">
        <f>IF(AND('P-values'!U95&lt;0.05,NOT(ISBLANK('P-values'!U95))), Coefficients!U95,"")</f>
        <v/>
      </c>
      <c r="V95" s="4" t="str">
        <f>IF(AND('P-values'!V95&lt;0.05,NOT(ISBLANK('P-values'!V95))), Coefficients!V95,"")</f>
        <v/>
      </c>
      <c r="W95" s="4" t="str">
        <f>IF(AND('P-values'!W95&lt;0.05,NOT(ISBLANK('P-values'!W95))), Coefficients!W95,"")</f>
        <v/>
      </c>
      <c r="X95" s="4" t="str">
        <f>IF(AND('P-values'!X95&lt;0.05,NOT(ISBLANK('P-values'!X95))), Coefficients!X95,"")</f>
        <v/>
      </c>
      <c r="Y95" s="4">
        <f>IF(AND('P-values'!Y95&lt;0.05,NOT(ISBLANK('P-values'!Y95))), Coefficients!Y95,"")</f>
        <v>-3.6387848742557377E-2</v>
      </c>
      <c r="Z95" s="4">
        <f>IF(AND('P-values'!Z95&lt;0.05,NOT(ISBLANK('P-values'!Z95))), Coefficients!Z95,"")</f>
        <v>-3.9121346959158448E-2</v>
      </c>
      <c r="AA95" s="4" t="str">
        <f>IF(AND('P-values'!AA95&lt;0.05,NOT(ISBLANK('P-values'!AA95))), Coefficients!AA95,"")</f>
        <v/>
      </c>
      <c r="AB95" s="4" t="str">
        <f>IF(AND('P-values'!AB95&lt;0.05,NOT(ISBLANK('P-values'!AB95))), Coefficients!AB95,"")</f>
        <v/>
      </c>
      <c r="AC95" s="4">
        <f>IF(AND('P-values'!AC95&lt;0.05,NOT(ISBLANK('P-values'!AC95))), Coefficients!AC95,"")</f>
        <v>-0.10318794983611487</v>
      </c>
      <c r="AD95" s="4" t="str">
        <f>IF(AND('P-values'!AD95&lt;0.05,NOT(ISBLANK('P-values'!AD95))), Coefficients!AD95,"")</f>
        <v/>
      </c>
      <c r="AE95" s="4" t="str">
        <f>IF(AND('P-values'!AE95&lt;0.05,NOT(ISBLANK('P-values'!AE95))), Coefficients!AE95,"")</f>
        <v/>
      </c>
      <c r="AF95" s="4">
        <f>IF(AND('P-values'!AF95&lt;0.05,NOT(ISBLANK('P-values'!AF95))), Coefficients!AF95,"")</f>
        <v>-0.12278729808585953</v>
      </c>
      <c r="AG95" s="4" t="str">
        <f>IF(AND('P-values'!AG95&lt;0.05,NOT(ISBLANK('P-values'!AG95))), Coefficients!AG95,"")</f>
        <v/>
      </c>
      <c r="AH95" s="4">
        <f>IF(AND('P-values'!AH95&lt;0.05,NOT(ISBLANK('P-values'!AH95))), Coefficients!AH95,"")</f>
        <v>0.15001488269820246</v>
      </c>
      <c r="AI95" s="4">
        <f>IF(AND('P-values'!AI95&lt;0.05,NOT(ISBLANK('P-values'!AI95))), Coefficients!AI95,"")</f>
        <v>-0.14034921884252108</v>
      </c>
      <c r="AJ95" s="4" t="str">
        <f>IF(AND('P-values'!AJ95&lt;0.05,NOT(ISBLANK('P-values'!AJ95))), Coefficients!AJ95,"")</f>
        <v/>
      </c>
      <c r="AK95" s="4" t="str">
        <f>IF(AND('P-values'!AK95&lt;0.05,NOT(ISBLANK('P-values'!AK95))), Coefficients!AK95,"")</f>
        <v/>
      </c>
    </row>
    <row r="96" spans="1:37">
      <c r="A96" s="3" t="str">
        <f>Coefficients!A96</f>
        <v>S: Lysine</v>
      </c>
      <c r="B96" s="3" t="str">
        <f>Coefficients!B96</f>
        <v>Amino acids</v>
      </c>
      <c r="C96" s="3">
        <f>Coefficients!C96</f>
        <v>19</v>
      </c>
      <c r="D96" s="3">
        <f>Coefficients!D96</f>
        <v>9184</v>
      </c>
      <c r="E96" s="3">
        <f>Coefficients!E96</f>
        <v>1.1084886102510138E-71</v>
      </c>
      <c r="F96" s="3">
        <f>Coefficients!F96</f>
        <v>4.3931549399723546E-2</v>
      </c>
      <c r="G96" s="3">
        <f>Coefficients!G96</f>
        <v>-0.72768155375203813</v>
      </c>
      <c r="H96" s="3">
        <f>Coefficients!H96</f>
        <v>5.6527866149482908E-2</v>
      </c>
      <c r="I96" s="3">
        <f>Coefficients!I96</f>
        <v>1.3525618185874216E-37</v>
      </c>
      <c r="J96" s="4" t="str">
        <f>IF(AND('P-values'!J96&lt;0.05,NOT(ISBLANK('P-values'!J96))), Coefficients!J96,"")</f>
        <v/>
      </c>
      <c r="K96" s="4" t="str">
        <f>IF(AND('P-values'!K96&lt;0.05,NOT(ISBLANK('P-values'!K96))), Coefficients!K96,"")</f>
        <v/>
      </c>
      <c r="L96" s="4" t="str">
        <f>IF(AND('P-values'!L96&lt;0.05,NOT(ISBLANK('P-values'!L96))), Coefficients!L96,"")</f>
        <v/>
      </c>
      <c r="M96" s="4" t="str">
        <f>IF(AND('P-values'!M96&lt;0.05,NOT(ISBLANK('P-values'!M96))), Coefficients!M96,"")</f>
        <v/>
      </c>
      <c r="N96" s="4" t="str">
        <f>IF(AND('P-values'!N96&lt;0.05,NOT(ISBLANK('P-values'!N96))), Coefficients!N96,"")</f>
        <v/>
      </c>
      <c r="O96" s="4">
        <f>IF(AND('P-values'!O96&lt;0.05,NOT(ISBLANK('P-values'!O96))), Coefficients!O96,"")</f>
        <v>-0.27139296158019793</v>
      </c>
      <c r="P96" s="4" t="str">
        <f>IF(AND('P-values'!P96&lt;0.05,NOT(ISBLANK('P-values'!P96))), Coefficients!P96,"")</f>
        <v/>
      </c>
      <c r="Q96" s="4" t="str">
        <f>IF(AND('P-values'!Q96&lt;0.05,NOT(ISBLANK('P-values'!Q96))), Coefficients!Q96,"")</f>
        <v/>
      </c>
      <c r="R96" s="4" t="str">
        <f>IF(AND('P-values'!R96&lt;0.05,NOT(ISBLANK('P-values'!R96))), Coefficients!R96,"")</f>
        <v/>
      </c>
      <c r="S96" s="4" t="str">
        <f>IF(AND('P-values'!S96&lt;0.05,NOT(ISBLANK('P-values'!S96))), Coefficients!S96,"")</f>
        <v/>
      </c>
      <c r="T96" s="4" t="str">
        <f>IF(AND('P-values'!T96&lt;0.05,NOT(ISBLANK('P-values'!T96))), Coefficients!T96,"")</f>
        <v/>
      </c>
      <c r="U96" s="4" t="str">
        <f>IF(AND('P-values'!U96&lt;0.05,NOT(ISBLANK('P-values'!U96))), Coefficients!U96,"")</f>
        <v/>
      </c>
      <c r="V96" s="4">
        <f>IF(AND('P-values'!V96&lt;0.05,NOT(ISBLANK('P-values'!V96))), Coefficients!V96,"")</f>
        <v>0.13810652528989351</v>
      </c>
      <c r="W96" s="4" t="str">
        <f>IF(AND('P-values'!W96&lt;0.05,NOT(ISBLANK('P-values'!W96))), Coefficients!W96,"")</f>
        <v/>
      </c>
      <c r="X96" s="4" t="str">
        <f>IF(AND('P-values'!X96&lt;0.05,NOT(ISBLANK('P-values'!X96))), Coefficients!X96,"")</f>
        <v/>
      </c>
      <c r="Y96" s="4">
        <f>IF(AND('P-values'!Y96&lt;0.05,NOT(ISBLANK('P-values'!Y96))), Coefficients!Y96,"")</f>
        <v>0.10520237277418</v>
      </c>
      <c r="Z96" s="4">
        <f>IF(AND('P-values'!Z96&lt;0.05,NOT(ISBLANK('P-values'!Z96))), Coefficients!Z96,"")</f>
        <v>-0.16375416957354394</v>
      </c>
      <c r="AA96" s="4">
        <f>IF(AND('P-values'!AA96&lt;0.05,NOT(ISBLANK('P-values'!AA96))), Coefficients!AA96,"")</f>
        <v>-0.16186566740571515</v>
      </c>
      <c r="AB96" s="4">
        <f>IF(AND('P-values'!AB96&lt;0.05,NOT(ISBLANK('P-values'!AB96))), Coefficients!AB96,"")</f>
        <v>0.29153364127799802</v>
      </c>
      <c r="AC96" s="4">
        <f>IF(AND('P-values'!AC96&lt;0.05,NOT(ISBLANK('P-values'!AC96))), Coefficients!AC96,"")</f>
        <v>-0.6599896954096176</v>
      </c>
      <c r="AD96" s="4" t="str">
        <f>IF(AND('P-values'!AD96&lt;0.05,NOT(ISBLANK('P-values'!AD96))), Coefficients!AD96,"")</f>
        <v/>
      </c>
      <c r="AE96" s="4" t="str">
        <f>IF(AND('P-values'!AE96&lt;0.05,NOT(ISBLANK('P-values'!AE96))), Coefficients!AE96,"")</f>
        <v/>
      </c>
      <c r="AF96" s="4" t="str">
        <f>IF(AND('P-values'!AF96&lt;0.05,NOT(ISBLANK('P-values'!AF96))), Coefficients!AF96,"")</f>
        <v/>
      </c>
      <c r="AG96" s="4">
        <f>IF(AND('P-values'!AG96&lt;0.05,NOT(ISBLANK('P-values'!AG96))), Coefficients!AG96,"")</f>
        <v>-0.1880545589542372</v>
      </c>
      <c r="AH96" s="4">
        <f>IF(AND('P-values'!AH96&lt;0.05,NOT(ISBLANK('P-values'!AH96))), Coefficients!AH96,"")</f>
        <v>-0.48024182076356869</v>
      </c>
      <c r="AI96" s="4">
        <f>IF(AND('P-values'!AI96&lt;0.05,NOT(ISBLANK('P-values'!AI96))), Coefficients!AI96,"")</f>
        <v>-0.54807564182360113</v>
      </c>
      <c r="AJ96" s="4">
        <f>IF(AND('P-values'!AJ96&lt;0.05,NOT(ISBLANK('P-values'!AJ96))), Coefficients!AJ96,"")</f>
        <v>-0.64187558950263846</v>
      </c>
      <c r="AK96" s="4" t="str">
        <f>IF(AND('P-values'!AK96&lt;0.05,NOT(ISBLANK('P-values'!AK96))), Coefficients!AK96,"")</f>
        <v/>
      </c>
    </row>
    <row r="97" spans="1:37">
      <c r="A97" s="3" t="str">
        <f>Coefficients!A97</f>
        <v>D: Lysine</v>
      </c>
      <c r="B97" s="3" t="str">
        <f>Coefficients!B97</f>
        <v>Amino acids</v>
      </c>
      <c r="C97" s="3">
        <f>Coefficients!C97</f>
        <v>19</v>
      </c>
      <c r="D97" s="3">
        <f>Coefficients!D97</f>
        <v>2094</v>
      </c>
      <c r="E97" s="3">
        <f>Coefficients!E97</f>
        <v>2.7345764805002868E-60</v>
      </c>
      <c r="F97" s="3">
        <f>Coefficients!F97</f>
        <v>0.1574170808461941</v>
      </c>
      <c r="G97" s="3">
        <f>Coefficients!G97</f>
        <v>0.29288768888650762</v>
      </c>
      <c r="H97" s="3">
        <f>Coefficients!H97</f>
        <v>6.8147889547019252E-2</v>
      </c>
      <c r="I97" s="3">
        <f>Coefficients!I97</f>
        <v>1.8049906275196537E-5</v>
      </c>
      <c r="J97" s="4">
        <f>IF(AND('P-values'!J97&lt;0.05,NOT(ISBLANK('P-values'!J97))), Coefficients!J97,"")</f>
        <v>-0.22670922639056784</v>
      </c>
      <c r="K97" s="4">
        <f>IF(AND('P-values'!K97&lt;0.05,NOT(ISBLANK('P-values'!K97))), Coefficients!K97,"")</f>
        <v>0.33116049631288547</v>
      </c>
      <c r="L97" s="4">
        <f>IF(AND('P-values'!L97&lt;0.05,NOT(ISBLANK('P-values'!L97))), Coefficients!L97,"")</f>
        <v>0.27612699558490078</v>
      </c>
      <c r="M97" s="4" t="str">
        <f>IF(AND('P-values'!M97&lt;0.05,NOT(ISBLANK('P-values'!M97))), Coefficients!M97,"")</f>
        <v/>
      </c>
      <c r="N97" s="4" t="str">
        <f>IF(AND('P-values'!N97&lt;0.05,NOT(ISBLANK('P-values'!N97))), Coefficients!N97,"")</f>
        <v/>
      </c>
      <c r="O97" s="4">
        <f>IF(AND('P-values'!O97&lt;0.05,NOT(ISBLANK('P-values'!O97))), Coefficients!O97,"")</f>
        <v>-0.1640157865293638</v>
      </c>
      <c r="P97" s="4" t="str">
        <f>IF(AND('P-values'!P97&lt;0.05,NOT(ISBLANK('P-values'!P97))), Coefficients!P97,"")</f>
        <v/>
      </c>
      <c r="Q97" s="4" t="str">
        <f>IF(AND('P-values'!Q97&lt;0.05,NOT(ISBLANK('P-values'!Q97))), Coefficients!Q97,"")</f>
        <v/>
      </c>
      <c r="R97" s="4" t="str">
        <f>IF(AND('P-values'!R97&lt;0.05,NOT(ISBLANK('P-values'!R97))), Coefficients!R97,"")</f>
        <v/>
      </c>
      <c r="S97" s="4" t="str">
        <f>IF(AND('P-values'!S97&lt;0.05,NOT(ISBLANK('P-values'!S97))), Coefficients!S97,"")</f>
        <v/>
      </c>
      <c r="T97" s="4" t="str">
        <f>IF(AND('P-values'!T97&lt;0.05,NOT(ISBLANK('P-values'!T97))), Coefficients!T97,"")</f>
        <v/>
      </c>
      <c r="U97" s="4" t="str">
        <f>IF(AND('P-values'!U97&lt;0.05,NOT(ISBLANK('P-values'!U97))), Coefficients!U97,"")</f>
        <v/>
      </c>
      <c r="V97" s="4" t="str">
        <f>IF(AND('P-values'!V97&lt;0.05,NOT(ISBLANK('P-values'!V97))), Coefficients!V97,"")</f>
        <v/>
      </c>
      <c r="W97" s="4" t="str">
        <f>IF(AND('P-values'!W97&lt;0.05,NOT(ISBLANK('P-values'!W97))), Coefficients!W97,"")</f>
        <v/>
      </c>
      <c r="X97" s="4" t="str">
        <f>IF(AND('P-values'!X97&lt;0.05,NOT(ISBLANK('P-values'!X97))), Coefficients!X97,"")</f>
        <v/>
      </c>
      <c r="Y97" s="4" t="str">
        <f>IF(AND('P-values'!Y97&lt;0.05,NOT(ISBLANK('P-values'!Y97))), Coefficients!Y97,"")</f>
        <v/>
      </c>
      <c r="Z97" s="4">
        <f>IF(AND('P-values'!Z97&lt;0.05,NOT(ISBLANK('P-values'!Z97))), Coefficients!Z97,"")</f>
        <v>-0.22679913202187604</v>
      </c>
      <c r="AA97" s="4">
        <f>IF(AND('P-values'!AA97&lt;0.05,NOT(ISBLANK('P-values'!AA97))), Coefficients!AA97,"")</f>
        <v>-0.22944703633744784</v>
      </c>
      <c r="AB97" s="4">
        <f>IF(AND('P-values'!AB97&lt;0.05,NOT(ISBLANK('P-values'!AB97))), Coefficients!AB97,"")</f>
        <v>0.36528619425217251</v>
      </c>
      <c r="AC97" s="4">
        <f>IF(AND('P-values'!AC97&lt;0.05,NOT(ISBLANK('P-values'!AC97))), Coefficients!AC97,"")</f>
        <v>0.26180496795139241</v>
      </c>
      <c r="AD97" s="4">
        <f>IF(AND('P-values'!AD97&lt;0.05,NOT(ISBLANK('P-values'!AD97))), Coefficients!AD97,"")</f>
        <v>-0.47470645674997181</v>
      </c>
      <c r="AE97" s="4" t="str">
        <f>IF(AND('P-values'!AE97&lt;0.05,NOT(ISBLANK('P-values'!AE97))), Coefficients!AE97,"")</f>
        <v/>
      </c>
      <c r="AF97" s="4" t="str">
        <f>IF(AND('P-values'!AF97&lt;0.05,NOT(ISBLANK('P-values'!AF97))), Coefficients!AF97,"")</f>
        <v/>
      </c>
      <c r="AG97" s="4" t="str">
        <f>IF(AND('P-values'!AG97&lt;0.05,NOT(ISBLANK('P-values'!AG97))), Coefficients!AG97,"")</f>
        <v/>
      </c>
      <c r="AH97" s="4">
        <f>IF(AND('P-values'!AH97&lt;0.05,NOT(ISBLANK('P-values'!AH97))), Coefficients!AH97,"")</f>
        <v>-1.3960095990515635</v>
      </c>
      <c r="AI97" s="4" t="str">
        <f>IF(AND('P-values'!AI97&lt;0.05,NOT(ISBLANK('P-values'!AI97))), Coefficients!AI97,"")</f>
        <v/>
      </c>
      <c r="AJ97" s="4">
        <f>IF(AND('P-values'!AJ97&lt;0.05,NOT(ISBLANK('P-values'!AJ97))), Coefficients!AJ97,"")</f>
        <v>-0.79932436645543725</v>
      </c>
      <c r="AK97" s="4" t="str">
        <f>IF(AND('P-values'!AK97&lt;0.05,NOT(ISBLANK('P-values'!AK97))), Coefficients!AK97,"")</f>
        <v/>
      </c>
    </row>
    <row r="98" spans="1:37">
      <c r="A98" s="3" t="str">
        <f>Coefficients!A98</f>
        <v>M: Phenylalanine</v>
      </c>
      <c r="B98" s="3" t="str">
        <f>Coefficients!B98</f>
        <v>Amino acids</v>
      </c>
      <c r="C98" s="3">
        <f>Coefficients!C98</f>
        <v>29</v>
      </c>
      <c r="D98" s="3">
        <f>Coefficients!D98</f>
        <v>746</v>
      </c>
      <c r="E98" s="3">
        <f>Coefficients!E98</f>
        <v>6.1362355413135247E-16</v>
      </c>
      <c r="F98" s="3">
        <f>Coefficients!F98</f>
        <v>0.15392698040284691</v>
      </c>
      <c r="G98" s="3">
        <f>Coefficients!G98</f>
        <v>-0.98981401477645925</v>
      </c>
      <c r="H98" s="3">
        <f>Coefficients!H98</f>
        <v>0.13783040938066429</v>
      </c>
      <c r="I98" s="3">
        <f>Coefficients!I98</f>
        <v>1.7308670700026229E-12</v>
      </c>
      <c r="J98" s="4" t="str">
        <f>IF(AND('P-values'!J98&lt;0.05,NOT(ISBLANK('P-values'!J98))), Coefficients!J98,"")</f>
        <v/>
      </c>
      <c r="K98" s="4">
        <f>IF(AND('P-values'!K98&lt;0.05,NOT(ISBLANK('P-values'!K98))), Coefficients!K98,"")</f>
        <v>0.38128516487187669</v>
      </c>
      <c r="L98" s="4">
        <f>IF(AND('P-values'!L98&lt;0.05,NOT(ISBLANK('P-values'!L98))), Coefficients!L98,"")</f>
        <v>0.54583039941661438</v>
      </c>
      <c r="M98" s="4">
        <f>IF(AND('P-values'!M98&lt;0.05,NOT(ISBLANK('P-values'!M98))), Coefficients!M98,"")</f>
        <v>-0.30573666384106435</v>
      </c>
      <c r="N98" s="4" t="str">
        <f>IF(AND('P-values'!N98&lt;0.05,NOT(ISBLANK('P-values'!N98))), Coefficients!N98,"")</f>
        <v/>
      </c>
      <c r="O98" s="4">
        <f>IF(AND('P-values'!O98&lt;0.05,NOT(ISBLANK('P-values'!O98))), Coefficients!O98,"")</f>
        <v>1.796477757746936</v>
      </c>
      <c r="P98" s="4" t="str">
        <f>IF(AND('P-values'!P98&lt;0.05,NOT(ISBLANK('P-values'!P98))), Coefficients!P98,"")</f>
        <v/>
      </c>
      <c r="Q98" s="4" t="str">
        <f>IF(AND('P-values'!Q98&lt;0.05,NOT(ISBLANK('P-values'!Q98))), Coefficients!Q98,"")</f>
        <v/>
      </c>
      <c r="R98" s="4" t="str">
        <f>IF(AND('P-values'!R98&lt;0.05,NOT(ISBLANK('P-values'!R98))), Coefficients!R98,"")</f>
        <v/>
      </c>
      <c r="S98" s="4">
        <f>IF(AND('P-values'!S98&lt;0.05,NOT(ISBLANK('P-values'!S98))), Coefficients!S98,"")</f>
        <v>-1.0201450967957364</v>
      </c>
      <c r="T98" s="4" t="str">
        <f>IF(AND('P-values'!T98&lt;0.05,NOT(ISBLANK('P-values'!T98))), Coefficients!T98,"")</f>
        <v/>
      </c>
      <c r="U98" s="4" t="str">
        <f>IF(AND('P-values'!U98&lt;0.05,NOT(ISBLANK('P-values'!U98))), Coefficients!U98,"")</f>
        <v/>
      </c>
      <c r="V98" s="4" t="str">
        <f>IF(AND('P-values'!V98&lt;0.05,NOT(ISBLANK('P-values'!V98))), Coefficients!V98,"")</f>
        <v/>
      </c>
      <c r="W98" s="4" t="str">
        <f>IF(AND('P-values'!W98&lt;0.05,NOT(ISBLANK('P-values'!W98))), Coefficients!W98,"")</f>
        <v/>
      </c>
      <c r="X98" s="4" t="str">
        <f>IF(AND('P-values'!X98&lt;0.05,NOT(ISBLANK('P-values'!X98))), Coefficients!X98,"")</f>
        <v/>
      </c>
      <c r="Y98" s="4">
        <f>IF(AND('P-values'!Y98&lt;0.05,NOT(ISBLANK('P-values'!Y98))), Coefficients!Y98,"")</f>
        <v>-0.31719640918913916</v>
      </c>
      <c r="Z98" s="4" t="str">
        <f>IF(AND('P-values'!Z98&lt;0.05,NOT(ISBLANK('P-values'!Z98))), Coefficients!Z98,"")</f>
        <v/>
      </c>
      <c r="AA98" s="4" t="str">
        <f>IF(AND('P-values'!AA98&lt;0.05,NOT(ISBLANK('P-values'!AA98))), Coefficients!AA98,"")</f>
        <v/>
      </c>
      <c r="AB98" s="4" t="str">
        <f>IF(AND('P-values'!AB98&lt;0.05,NOT(ISBLANK('P-values'!AB98))), Coefficients!AB98,"")</f>
        <v/>
      </c>
      <c r="AC98" s="4" t="str">
        <f>IF(AND('P-values'!AC98&lt;0.05,NOT(ISBLANK('P-values'!AC98))), Coefficients!AC98,"")</f>
        <v/>
      </c>
      <c r="AD98" s="4" t="str">
        <f>IF(AND('P-values'!AD98&lt;0.05,NOT(ISBLANK('P-values'!AD98))), Coefficients!AD98,"")</f>
        <v/>
      </c>
      <c r="AE98" s="4">
        <f>IF(AND('P-values'!AE98&lt;0.05,NOT(ISBLANK('P-values'!AE98))), Coefficients!AE98,"")</f>
        <v>1.7626717986205414</v>
      </c>
      <c r="AF98" s="4">
        <f>IF(AND('P-values'!AF98&lt;0.05,NOT(ISBLANK('P-values'!AF98))), Coefficients!AF98,"")</f>
        <v>-0.70808558399239996</v>
      </c>
      <c r="AG98" s="4">
        <f>IF(AND('P-values'!AG98&lt;0.05,NOT(ISBLANK('P-values'!AG98))), Coefficients!AG98,"")</f>
        <v>0.56568990745185599</v>
      </c>
      <c r="AH98" s="4" t="str">
        <f>IF(AND('P-values'!AH98&lt;0.05,NOT(ISBLANK('P-values'!AH98))), Coefficients!AH98,"")</f>
        <v/>
      </c>
      <c r="AI98" s="4" t="str">
        <f>IF(AND('P-values'!AI98&lt;0.05,NOT(ISBLANK('P-values'!AI98))), Coefficients!AI98,"")</f>
        <v/>
      </c>
      <c r="AJ98" s="4" t="str">
        <f>IF(AND('P-values'!AJ98&lt;0.05,NOT(ISBLANK('P-values'!AJ98))), Coefficients!AJ98,"")</f>
        <v/>
      </c>
      <c r="AK98" s="4" t="str">
        <f>IF(AND('P-values'!AK98&lt;0.05,NOT(ISBLANK('P-values'!AK98))), Coefficients!AK98,"")</f>
        <v/>
      </c>
    </row>
    <row r="99" spans="1:37">
      <c r="A99" s="3" t="str">
        <f>Coefficients!A99</f>
        <v>S: Phenylalanine, tyrosine, tryptophan</v>
      </c>
      <c r="B99" s="3" t="str">
        <f>Coefficients!B99</f>
        <v>Amino acids</v>
      </c>
      <c r="C99" s="3">
        <f>Coefficients!C99</f>
        <v>27</v>
      </c>
      <c r="D99" s="3">
        <f>Coefficients!D99</f>
        <v>8582</v>
      </c>
      <c r="E99" s="3">
        <f>Coefficients!E99</f>
        <v>1.4583765865308435E-160</v>
      </c>
      <c r="F99" s="3">
        <f>Coefficients!F99</f>
        <v>9.3130073530964252E-2</v>
      </c>
      <c r="G99" s="3">
        <f>Coefficients!G99</f>
        <v>2.9773970288737489E-2</v>
      </c>
      <c r="H99" s="3">
        <f>Coefficients!H99</f>
        <v>3.6834945293169885E-2</v>
      </c>
      <c r="I99" s="3">
        <f>Coefficients!I99</f>
        <v>0.41893594625866237</v>
      </c>
      <c r="J99" s="4" t="str">
        <f>IF(AND('P-values'!J99&lt;0.05,NOT(ISBLANK('P-values'!J99))), Coefficients!J99,"")</f>
        <v/>
      </c>
      <c r="K99" s="4">
        <f>IF(AND('P-values'!K99&lt;0.05,NOT(ISBLANK('P-values'!K99))), Coefficients!K99,"")</f>
        <v>0.19029122513618879</v>
      </c>
      <c r="L99" s="4" t="str">
        <f>IF(AND('P-values'!L99&lt;0.05,NOT(ISBLANK('P-values'!L99))), Coefficients!L99,"")</f>
        <v/>
      </c>
      <c r="M99" s="4" t="str">
        <f>IF(AND('P-values'!M99&lt;0.05,NOT(ISBLANK('P-values'!M99))), Coefficients!M99,"")</f>
        <v/>
      </c>
      <c r="N99" s="4">
        <f>IF(AND('P-values'!N99&lt;0.05,NOT(ISBLANK('P-values'!N99))), Coefficients!N99,"")</f>
        <v>-4.5885796184316152E-2</v>
      </c>
      <c r="O99" s="4" t="str">
        <f>IF(AND('P-values'!O99&lt;0.05,NOT(ISBLANK('P-values'!O99))), Coefficients!O99,"")</f>
        <v/>
      </c>
      <c r="P99" s="4" t="str">
        <f>IF(AND('P-values'!P99&lt;0.05,NOT(ISBLANK('P-values'!P99))), Coefficients!P99,"")</f>
        <v/>
      </c>
      <c r="Q99" s="4" t="str">
        <f>IF(AND('P-values'!Q99&lt;0.05,NOT(ISBLANK('P-values'!Q99))), Coefficients!Q99,"")</f>
        <v/>
      </c>
      <c r="R99" s="4" t="str">
        <f>IF(AND('P-values'!R99&lt;0.05,NOT(ISBLANK('P-values'!R99))), Coefficients!R99,"")</f>
        <v/>
      </c>
      <c r="S99" s="4" t="str">
        <f>IF(AND('P-values'!S99&lt;0.05,NOT(ISBLANK('P-values'!S99))), Coefficients!S99,"")</f>
        <v/>
      </c>
      <c r="T99" s="4" t="str">
        <f>IF(AND('P-values'!T99&lt;0.05,NOT(ISBLANK('P-values'!T99))), Coefficients!T99,"")</f>
        <v/>
      </c>
      <c r="U99" s="4">
        <f>IF(AND('P-values'!U99&lt;0.05,NOT(ISBLANK('P-values'!U99))), Coefficients!U99,"")</f>
        <v>6.0602826352979519E-2</v>
      </c>
      <c r="V99" s="4">
        <f>IF(AND('P-values'!V99&lt;0.05,NOT(ISBLANK('P-values'!V99))), Coefficients!V99,"")</f>
        <v>0.11356927505896974</v>
      </c>
      <c r="W99" s="4" t="str">
        <f>IF(AND('P-values'!W99&lt;0.05,NOT(ISBLANK('P-values'!W99))), Coefficients!W99,"")</f>
        <v/>
      </c>
      <c r="X99" s="4" t="str">
        <f>IF(AND('P-values'!X99&lt;0.05,NOT(ISBLANK('P-values'!X99))), Coefficients!X99,"")</f>
        <v/>
      </c>
      <c r="Y99" s="4" t="str">
        <f>IF(AND('P-values'!Y99&lt;0.05,NOT(ISBLANK('P-values'!Y99))), Coefficients!Y99,"")</f>
        <v/>
      </c>
      <c r="Z99" s="4">
        <f>IF(AND('P-values'!Z99&lt;0.05,NOT(ISBLANK('P-values'!Z99))), Coefficients!Z99,"")</f>
        <v>-0.13164356347943182</v>
      </c>
      <c r="AA99" s="4">
        <f>IF(AND('P-values'!AA99&lt;0.05,NOT(ISBLANK('P-values'!AA99))), Coefficients!AA99,"")</f>
        <v>7.8181548518181959E-2</v>
      </c>
      <c r="AB99" s="4" t="str">
        <f>IF(AND('P-values'!AB99&lt;0.05,NOT(ISBLANK('P-values'!AB99))), Coefficients!AB99,"")</f>
        <v/>
      </c>
      <c r="AC99" s="4">
        <f>IF(AND('P-values'!AC99&lt;0.05,NOT(ISBLANK('P-values'!AC99))), Coefficients!AC99,"")</f>
        <v>-0.70104481406998109</v>
      </c>
      <c r="AD99" s="4" t="str">
        <f>IF(AND('P-values'!AD99&lt;0.05,NOT(ISBLANK('P-values'!AD99))), Coefficients!AD99,"")</f>
        <v/>
      </c>
      <c r="AE99" s="4">
        <f>IF(AND('P-values'!AE99&lt;0.05,NOT(ISBLANK('P-values'!AE99))), Coefficients!AE99,"")</f>
        <v>-0.29084979778350839</v>
      </c>
      <c r="AF99" s="4">
        <f>IF(AND('P-values'!AF99&lt;0.05,NOT(ISBLANK('P-values'!AF99))), Coefficients!AF99,"")</f>
        <v>-0.41459777981177465</v>
      </c>
      <c r="AG99" s="4">
        <f>IF(AND('P-values'!AG99&lt;0.05,NOT(ISBLANK('P-values'!AG99))), Coefficients!AG99,"")</f>
        <v>-0.28757952101821505</v>
      </c>
      <c r="AH99" s="4">
        <f>IF(AND('P-values'!AH99&lt;0.05,NOT(ISBLANK('P-values'!AH99))), Coefficients!AH99,"")</f>
        <v>-0.39333719828255653</v>
      </c>
      <c r="AI99" s="4">
        <f>IF(AND('P-values'!AI99&lt;0.05,NOT(ISBLANK('P-values'!AI99))), Coefficients!AI99,"")</f>
        <v>-0.24924305306729899</v>
      </c>
      <c r="AJ99" s="4">
        <f>IF(AND('P-values'!AJ99&lt;0.05,NOT(ISBLANK('P-values'!AJ99))), Coefficients!AJ99,"")</f>
        <v>-0.35031909316210358</v>
      </c>
      <c r="AK99" s="4" t="str">
        <f>IF(AND('P-values'!AK99&lt;0.05,NOT(ISBLANK('P-values'!AK99))), Coefficients!AK99,"")</f>
        <v/>
      </c>
    </row>
    <row r="100" spans="1:37">
      <c r="A100" s="3" t="str">
        <f>Coefficients!A100</f>
        <v>M: Tryptophan</v>
      </c>
      <c r="B100" s="3" t="str">
        <f>Coefficients!B100</f>
        <v>Amino acids</v>
      </c>
      <c r="C100" s="3">
        <f>Coefficients!C100</f>
        <v>26</v>
      </c>
      <c r="D100" s="3">
        <f>Coefficients!D100</f>
        <v>852</v>
      </c>
      <c r="E100" s="3">
        <f>Coefficients!E100</f>
        <v>6.8434326354439961E-50</v>
      </c>
      <c r="F100" s="3">
        <f>Coefficients!F100</f>
        <v>0.29763390654399702</v>
      </c>
      <c r="G100" s="3">
        <f>Coefficients!G100</f>
        <v>0.20980102029211969</v>
      </c>
      <c r="H100" s="3">
        <f>Coefficients!H100</f>
        <v>0.1039842476022768</v>
      </c>
      <c r="I100" s="3">
        <f>Coefficients!I100</f>
        <v>4.3954648589349457E-2</v>
      </c>
      <c r="J100" s="4" t="str">
        <f>IF(AND('P-values'!J100&lt;0.05,NOT(ISBLANK('P-values'!J100))), Coefficients!J100,"")</f>
        <v/>
      </c>
      <c r="K100" s="4" t="str">
        <f>IF(AND('P-values'!K100&lt;0.05,NOT(ISBLANK('P-values'!K100))), Coefficients!K100,"")</f>
        <v/>
      </c>
      <c r="L100" s="4" t="str">
        <f>IF(AND('P-values'!L100&lt;0.05,NOT(ISBLANK('P-values'!L100))), Coefficients!L100,"")</f>
        <v/>
      </c>
      <c r="M100" s="4" t="str">
        <f>IF(AND('P-values'!M100&lt;0.05,NOT(ISBLANK('P-values'!M100))), Coefficients!M100,"")</f>
        <v/>
      </c>
      <c r="N100" s="4" t="str">
        <f>IF(AND('P-values'!N100&lt;0.05,NOT(ISBLANK('P-values'!N100))), Coefficients!N100,"")</f>
        <v/>
      </c>
      <c r="O100" s="4" t="str">
        <f>IF(AND('P-values'!O100&lt;0.05,NOT(ISBLANK('P-values'!O100))), Coefficients!O100,"")</f>
        <v/>
      </c>
      <c r="P100" s="4" t="str">
        <f>IF(AND('P-values'!P100&lt;0.05,NOT(ISBLANK('P-values'!P100))), Coefficients!P100,"")</f>
        <v/>
      </c>
      <c r="Q100" s="4" t="str">
        <f>IF(AND('P-values'!Q100&lt;0.05,NOT(ISBLANK('P-values'!Q100))), Coefficients!Q100,"")</f>
        <v/>
      </c>
      <c r="R100" s="4" t="str">
        <f>IF(AND('P-values'!R100&lt;0.05,NOT(ISBLANK('P-values'!R100))), Coefficients!R100,"")</f>
        <v/>
      </c>
      <c r="S100" s="4" t="str">
        <f>IF(AND('P-values'!S100&lt;0.05,NOT(ISBLANK('P-values'!S100))), Coefficients!S100,"")</f>
        <v/>
      </c>
      <c r="T100" s="4" t="str">
        <f>IF(AND('P-values'!T100&lt;0.05,NOT(ISBLANK('P-values'!T100))), Coefficients!T100,"")</f>
        <v/>
      </c>
      <c r="U100" s="4" t="str">
        <f>IF(AND('P-values'!U100&lt;0.05,NOT(ISBLANK('P-values'!U100))), Coefficients!U100,"")</f>
        <v/>
      </c>
      <c r="V100" s="4" t="str">
        <f>IF(AND('P-values'!V100&lt;0.05,NOT(ISBLANK('P-values'!V100))), Coefficients!V100,"")</f>
        <v/>
      </c>
      <c r="W100" s="4" t="str">
        <f>IF(AND('P-values'!W100&lt;0.05,NOT(ISBLANK('P-values'!W100))), Coefficients!W100,"")</f>
        <v/>
      </c>
      <c r="X100" s="4" t="str">
        <f>IF(AND('P-values'!X100&lt;0.05,NOT(ISBLANK('P-values'!X100))), Coefficients!X100,"")</f>
        <v/>
      </c>
      <c r="Y100" s="4" t="str">
        <f>IF(AND('P-values'!Y100&lt;0.05,NOT(ISBLANK('P-values'!Y100))), Coefficients!Y100,"")</f>
        <v/>
      </c>
      <c r="Z100" s="4">
        <f>IF(AND('P-values'!Z100&lt;0.05,NOT(ISBLANK('P-values'!Z100))), Coefficients!Z100,"")</f>
        <v>-0.21073332735114148</v>
      </c>
      <c r="AA100" s="4" t="str">
        <f>IF(AND('P-values'!AA100&lt;0.05,NOT(ISBLANK('P-values'!AA100))), Coefficients!AA100,"")</f>
        <v/>
      </c>
      <c r="AB100" s="4">
        <f>IF(AND('P-values'!AB100&lt;0.05,NOT(ISBLANK('P-values'!AB100))), Coefficients!AB100,"")</f>
        <v>-0.81343906889276385</v>
      </c>
      <c r="AC100" s="4">
        <f>IF(AND('P-values'!AC100&lt;0.05,NOT(ISBLANK('P-values'!AC100))), Coefficients!AC100,"")</f>
        <v>-0.68209922226160924</v>
      </c>
      <c r="AD100" s="4" t="str">
        <f>IF(AND('P-values'!AD100&lt;0.05,NOT(ISBLANK('P-values'!AD100))), Coefficients!AD100,"")</f>
        <v/>
      </c>
      <c r="AE100" s="4">
        <f>IF(AND('P-values'!AE100&lt;0.05,NOT(ISBLANK('P-values'!AE100))), Coefficients!AE100,"")</f>
        <v>-0.74959787714215498</v>
      </c>
      <c r="AF100" s="4">
        <f>IF(AND('P-values'!AF100&lt;0.05,NOT(ISBLANK('P-values'!AF100))), Coefficients!AF100,"")</f>
        <v>-1.5174327651941315</v>
      </c>
      <c r="AG100" s="4" t="str">
        <f>IF(AND('P-values'!AG100&lt;0.05,NOT(ISBLANK('P-values'!AG100))), Coefficients!AG100,"")</f>
        <v/>
      </c>
      <c r="AH100" s="4" t="str">
        <f>IF(AND('P-values'!AH100&lt;0.05,NOT(ISBLANK('P-values'!AH100))), Coefficients!AH100,"")</f>
        <v/>
      </c>
      <c r="AI100" s="4" t="str">
        <f>IF(AND('P-values'!AI100&lt;0.05,NOT(ISBLANK('P-values'!AI100))), Coefficients!AI100,"")</f>
        <v/>
      </c>
      <c r="AJ100" s="4" t="str">
        <f>IF(AND('P-values'!AJ100&lt;0.05,NOT(ISBLANK('P-values'!AJ100))), Coefficients!AJ100,"")</f>
        <v/>
      </c>
      <c r="AK100" s="4" t="str">
        <f>IF(AND('P-values'!AK100&lt;0.05,NOT(ISBLANK('P-values'!AK100))), Coefficients!AK100,"")</f>
        <v/>
      </c>
    </row>
    <row r="101" spans="1:37">
      <c r="A101" s="3" t="str">
        <f>Coefficients!A101</f>
        <v>M: Tyrosine</v>
      </c>
      <c r="B101" s="3" t="str">
        <f>Coefficients!B101</f>
        <v>Amino acids</v>
      </c>
      <c r="C101" s="3">
        <f>Coefficients!C101</f>
        <v>39</v>
      </c>
      <c r="D101" s="3">
        <f>Coefficients!D101</f>
        <v>500</v>
      </c>
      <c r="E101" s="3">
        <f>Coefficients!E101</f>
        <v>1.0132480187943517E-3</v>
      </c>
      <c r="F101" s="3">
        <f>Coefficients!F101</f>
        <v>8.2827794070301275E-2</v>
      </c>
      <c r="G101" s="3">
        <f>Coefficients!G101</f>
        <v>-1.6157906729741156E-2</v>
      </c>
      <c r="H101" s="3">
        <f>Coefficients!H101</f>
        <v>0.19676598525582525</v>
      </c>
      <c r="I101" s="3">
        <f>Coefficients!I101</f>
        <v>0.93458825889394703</v>
      </c>
      <c r="J101" s="4" t="str">
        <f>IF(AND('P-values'!J101&lt;0.05,NOT(ISBLANK('P-values'!J101))), Coefficients!J101,"")</f>
        <v/>
      </c>
      <c r="K101" s="4">
        <f>IF(AND('P-values'!K101&lt;0.05,NOT(ISBLANK('P-values'!K101))), Coefficients!K101,"")</f>
        <v>-0.55083216715131433</v>
      </c>
      <c r="L101" s="4" t="str">
        <f>IF(AND('P-values'!L101&lt;0.05,NOT(ISBLANK('P-values'!L101))), Coefficients!L101,"")</f>
        <v/>
      </c>
      <c r="M101" s="4" t="str">
        <f>IF(AND('P-values'!M101&lt;0.05,NOT(ISBLANK('P-values'!M101))), Coefficients!M101,"")</f>
        <v/>
      </c>
      <c r="N101" s="4" t="str">
        <f>IF(AND('P-values'!N101&lt;0.05,NOT(ISBLANK('P-values'!N101))), Coefficients!N101,"")</f>
        <v/>
      </c>
      <c r="O101" s="4" t="str">
        <f>IF(AND('P-values'!O101&lt;0.05,NOT(ISBLANK('P-values'!O101))), Coefficients!O101,"")</f>
        <v/>
      </c>
      <c r="P101" s="4" t="str">
        <f>IF(AND('P-values'!P101&lt;0.05,NOT(ISBLANK('P-values'!P101))), Coefficients!P101,"")</f>
        <v/>
      </c>
      <c r="Q101" s="4" t="str">
        <f>IF(AND('P-values'!Q101&lt;0.05,NOT(ISBLANK('P-values'!Q101))), Coefficients!Q101,"")</f>
        <v/>
      </c>
      <c r="R101" s="4">
        <f>IF(AND('P-values'!R101&lt;0.05,NOT(ISBLANK('P-values'!R101))), Coefficients!R101,"")</f>
        <v>0.76140836654123223</v>
      </c>
      <c r="S101" s="4" t="str">
        <f>IF(AND('P-values'!S101&lt;0.05,NOT(ISBLANK('P-values'!S101))), Coefficients!S101,"")</f>
        <v/>
      </c>
      <c r="T101" s="4" t="str">
        <f>IF(AND('P-values'!T101&lt;0.05,NOT(ISBLANK('P-values'!T101))), Coefficients!T101,"")</f>
        <v/>
      </c>
      <c r="U101" s="4" t="str">
        <f>IF(AND('P-values'!U101&lt;0.05,NOT(ISBLANK('P-values'!U101))), Coefficients!U101,"")</f>
        <v/>
      </c>
      <c r="V101" s="4" t="str">
        <f>IF(AND('P-values'!V101&lt;0.05,NOT(ISBLANK('P-values'!V101))), Coefficients!V101,"")</f>
        <v/>
      </c>
      <c r="W101" s="4" t="str">
        <f>IF(AND('P-values'!W101&lt;0.05,NOT(ISBLANK('P-values'!W101))), Coefficients!W101,"")</f>
        <v/>
      </c>
      <c r="X101" s="4" t="str">
        <f>IF(AND('P-values'!X101&lt;0.05,NOT(ISBLANK('P-values'!X101))), Coefficients!X101,"")</f>
        <v/>
      </c>
      <c r="Y101" s="4" t="str">
        <f>IF(AND('P-values'!Y101&lt;0.05,NOT(ISBLANK('P-values'!Y101))), Coefficients!Y101,"")</f>
        <v/>
      </c>
      <c r="Z101" s="4" t="str">
        <f>IF(AND('P-values'!Z101&lt;0.05,NOT(ISBLANK('P-values'!Z101))), Coefficients!Z101,"")</f>
        <v/>
      </c>
      <c r="AA101" s="4" t="str">
        <f>IF(AND('P-values'!AA101&lt;0.05,NOT(ISBLANK('P-values'!AA101))), Coefficients!AA101,"")</f>
        <v/>
      </c>
      <c r="AB101" s="4" t="str">
        <f>IF(AND('P-values'!AB101&lt;0.05,NOT(ISBLANK('P-values'!AB101))), Coefficients!AB101,"")</f>
        <v/>
      </c>
      <c r="AC101" s="4" t="str">
        <f>IF(AND('P-values'!AC101&lt;0.05,NOT(ISBLANK('P-values'!AC101))), Coefficients!AC101,"")</f>
        <v/>
      </c>
      <c r="AD101" s="4" t="str">
        <f>IF(AND('P-values'!AD101&lt;0.05,NOT(ISBLANK('P-values'!AD101))), Coefficients!AD101,"")</f>
        <v/>
      </c>
      <c r="AE101" s="4" t="str">
        <f>IF(AND('P-values'!AE101&lt;0.05,NOT(ISBLANK('P-values'!AE101))), Coefficients!AE101,"")</f>
        <v/>
      </c>
      <c r="AF101" s="4" t="str">
        <f>IF(AND('P-values'!AF101&lt;0.05,NOT(ISBLANK('P-values'!AF101))), Coefficients!AF101,"")</f>
        <v/>
      </c>
      <c r="AG101" s="4" t="str">
        <f>IF(AND('P-values'!AG101&lt;0.05,NOT(ISBLANK('P-values'!AG101))), Coefficients!AG101,"")</f>
        <v/>
      </c>
      <c r="AH101" s="4" t="str">
        <f>IF(AND('P-values'!AH101&lt;0.05,NOT(ISBLANK('P-values'!AH101))), Coefficients!AH101,"")</f>
        <v/>
      </c>
      <c r="AI101" s="4" t="str">
        <f>IF(AND('P-values'!AI101&lt;0.05,NOT(ISBLANK('P-values'!AI101))), Coefficients!AI101,"")</f>
        <v/>
      </c>
      <c r="AJ101" s="4" t="str">
        <f>IF(AND('P-values'!AJ101&lt;0.05,NOT(ISBLANK('P-values'!AJ101))), Coefficients!AJ101,"")</f>
        <v/>
      </c>
      <c r="AK101" s="4" t="str">
        <f>IF(AND('P-values'!AK101&lt;0.05,NOT(ISBLANK('P-values'!AK101))), Coefficients!AK101,"")</f>
        <v/>
      </c>
    </row>
    <row r="102" spans="1:37">
      <c r="A102" s="3" t="str">
        <f>Coefficients!A102</f>
        <v>S: Valine, leucine, isoleucine</v>
      </c>
      <c r="B102" s="3" t="str">
        <f>Coefficients!B102</f>
        <v>Amino acids</v>
      </c>
      <c r="C102" s="3">
        <f>Coefficients!C102</f>
        <v>11</v>
      </c>
      <c r="D102" s="3">
        <f>Coefficients!D102</f>
        <v>8493</v>
      </c>
      <c r="E102" s="3">
        <f>Coefficients!E102</f>
        <v>0</v>
      </c>
      <c r="F102" s="3">
        <f>Coefficients!F102</f>
        <v>0.18445392538150718</v>
      </c>
      <c r="G102" s="3">
        <f>Coefficients!G102</f>
        <v>0.45192807406936708</v>
      </c>
      <c r="H102" s="3">
        <f>Coefficients!H102</f>
        <v>3.6283740282595435E-2</v>
      </c>
      <c r="I102" s="3">
        <f>Coefficients!I102</f>
        <v>2.6623244109548294E-35</v>
      </c>
      <c r="J102" s="4">
        <f>IF(AND('P-values'!J102&lt;0.05,NOT(ISBLANK('P-values'!J102))), Coefficients!J102,"")</f>
        <v>0.12555645144362967</v>
      </c>
      <c r="K102" s="4">
        <f>IF(AND('P-values'!K102&lt;0.05,NOT(ISBLANK('P-values'!K102))), Coefficients!K102,"")</f>
        <v>-0.15766507792922915</v>
      </c>
      <c r="L102" s="4">
        <f>IF(AND('P-values'!L102&lt;0.05,NOT(ISBLANK('P-values'!L102))), Coefficients!L102,"")</f>
        <v>6.4299143027898603E-2</v>
      </c>
      <c r="M102" s="4">
        <f>IF(AND('P-values'!M102&lt;0.05,NOT(ISBLANK('P-values'!M102))), Coefficients!M102,"")</f>
        <v>5.1036834699773985E-2</v>
      </c>
      <c r="N102" s="4" t="str">
        <f>IF(AND('P-values'!N102&lt;0.05,NOT(ISBLANK('P-values'!N102))), Coefficients!N102,"")</f>
        <v/>
      </c>
      <c r="O102" s="4">
        <f>IF(AND('P-values'!O102&lt;0.05,NOT(ISBLANK('P-values'!O102))), Coefficients!O102,"")</f>
        <v>-0.49898898005535142</v>
      </c>
      <c r="P102" s="4" t="str">
        <f>IF(AND('P-values'!P102&lt;0.05,NOT(ISBLANK('P-values'!P102))), Coefficients!P102,"")</f>
        <v/>
      </c>
      <c r="Q102" s="4" t="str">
        <f>IF(AND('P-values'!Q102&lt;0.05,NOT(ISBLANK('P-values'!Q102))), Coefficients!Q102,"")</f>
        <v/>
      </c>
      <c r="R102" s="4">
        <f>IF(AND('P-values'!R102&lt;0.05,NOT(ISBLANK('P-values'!R102))), Coefficients!R102,"")</f>
        <v>0.17978183986649571</v>
      </c>
      <c r="S102" s="4">
        <f>IF(AND('P-values'!S102&lt;0.05,NOT(ISBLANK('P-values'!S102))), Coefficients!S102,"")</f>
        <v>-0.1262915745403024</v>
      </c>
      <c r="T102" s="4" t="str">
        <f>IF(AND('P-values'!T102&lt;0.05,NOT(ISBLANK('P-values'!T102))), Coefficients!T102,"")</f>
        <v/>
      </c>
      <c r="U102" s="4">
        <f>IF(AND('P-values'!U102&lt;0.05,NOT(ISBLANK('P-values'!U102))), Coefficients!U102,"")</f>
        <v>8.7929894708022496E-2</v>
      </c>
      <c r="V102" s="4">
        <f>IF(AND('P-values'!V102&lt;0.05,NOT(ISBLANK('P-values'!V102))), Coefficients!V102,"")</f>
        <v>-0.11162917646895652</v>
      </c>
      <c r="W102" s="4" t="str">
        <f>IF(AND('P-values'!W102&lt;0.05,NOT(ISBLANK('P-values'!W102))), Coefficients!W102,"")</f>
        <v/>
      </c>
      <c r="X102" s="4" t="str">
        <f>IF(AND('P-values'!X102&lt;0.05,NOT(ISBLANK('P-values'!X102))), Coefficients!X102,"")</f>
        <v/>
      </c>
      <c r="Y102" s="4" t="str">
        <f>IF(AND('P-values'!Y102&lt;0.05,NOT(ISBLANK('P-values'!Y102))), Coefficients!Y102,"")</f>
        <v/>
      </c>
      <c r="Z102" s="4" t="str">
        <f>IF(AND('P-values'!Z102&lt;0.05,NOT(ISBLANK('P-values'!Z102))), Coefficients!Z102,"")</f>
        <v/>
      </c>
      <c r="AA102" s="4">
        <f>IF(AND('P-values'!AA102&lt;0.05,NOT(ISBLANK('P-values'!AA102))), Coefficients!AA102,"")</f>
        <v>0.10281101718076727</v>
      </c>
      <c r="AB102" s="4">
        <f>IF(AND('P-values'!AB102&lt;0.05,NOT(ISBLANK('P-values'!AB102))), Coefficients!AB102,"")</f>
        <v>0.19665173564256469</v>
      </c>
      <c r="AC102" s="4">
        <f>IF(AND('P-values'!AC102&lt;0.05,NOT(ISBLANK('P-values'!AC102))), Coefficients!AC102,"")</f>
        <v>0.28853903729119801</v>
      </c>
      <c r="AD102" s="4">
        <f>IF(AND('P-values'!AD102&lt;0.05,NOT(ISBLANK('P-values'!AD102))), Coefficients!AD102,"")</f>
        <v>-0.55969192759170117</v>
      </c>
      <c r="AE102" s="4">
        <f>IF(AND('P-values'!AE102&lt;0.05,NOT(ISBLANK('P-values'!AE102))), Coefficients!AE102,"")</f>
        <v>0.22173803385183088</v>
      </c>
      <c r="AF102" s="4">
        <f>IF(AND('P-values'!AF102&lt;0.05,NOT(ISBLANK('P-values'!AF102))), Coefficients!AF102,"")</f>
        <v>-0.32558941350116849</v>
      </c>
      <c r="AG102" s="4">
        <f>IF(AND('P-values'!AG102&lt;0.05,NOT(ISBLANK('P-values'!AG102))), Coefficients!AG102,"")</f>
        <v>-0.26426766326617068</v>
      </c>
      <c r="AH102" s="4">
        <f>IF(AND('P-values'!AH102&lt;0.05,NOT(ISBLANK('P-values'!AH102))), Coefficients!AH102,"")</f>
        <v>-0.76821738574750653</v>
      </c>
      <c r="AI102" s="4" t="str">
        <f>IF(AND('P-values'!AI102&lt;0.05,NOT(ISBLANK('P-values'!AI102))), Coefficients!AI102,"")</f>
        <v/>
      </c>
      <c r="AJ102" s="4">
        <f>IF(AND('P-values'!AJ102&lt;0.05,NOT(ISBLANK('P-values'!AJ102))), Coefficients!AJ102,"")</f>
        <v>-1.1893889640401694</v>
      </c>
      <c r="AK102" s="4" t="str">
        <f>IF(AND('P-values'!AK102&lt;0.05,NOT(ISBLANK('P-values'!AK102))), Coefficients!AK102,"")</f>
        <v/>
      </c>
    </row>
    <row r="103" spans="1:37">
      <c r="A103" s="3" t="str">
        <f>Coefficients!A103</f>
        <v>D: Valine, leucine, isoleucine</v>
      </c>
      <c r="B103" s="3" t="str">
        <f>Coefficients!B103</f>
        <v>Amino acids</v>
      </c>
      <c r="C103" s="3">
        <f>Coefficients!C103</f>
        <v>21</v>
      </c>
      <c r="D103" s="3">
        <f>Coefficients!D103</f>
        <v>5252</v>
      </c>
      <c r="E103" s="3">
        <f>Coefficients!E103</f>
        <v>5.3258152331450289E-88</v>
      </c>
      <c r="F103" s="3">
        <f>Coefficients!F103</f>
        <v>8.8378503696048716E-2</v>
      </c>
      <c r="G103" s="3">
        <f>Coefficients!G103</f>
        <v>-0.84103839005632453</v>
      </c>
      <c r="H103" s="3">
        <f>Coefficients!H103</f>
        <v>7.3694764441101915E-2</v>
      </c>
      <c r="I103" s="3">
        <f>Coefficients!I103</f>
        <v>8.1531693906867565E-30</v>
      </c>
      <c r="J103" s="4">
        <f>IF(AND('P-values'!J103&lt;0.05,NOT(ISBLANK('P-values'!J103))), Coefficients!J103,"")</f>
        <v>-0.12420810818365267</v>
      </c>
      <c r="K103" s="4">
        <f>IF(AND('P-values'!K103&lt;0.05,NOT(ISBLANK('P-values'!K103))), Coefficients!K103,"")</f>
        <v>0.2507770559575766</v>
      </c>
      <c r="L103" s="4" t="str">
        <f>IF(AND('P-values'!L103&lt;0.05,NOT(ISBLANK('P-values'!L103))), Coefficients!L103,"")</f>
        <v/>
      </c>
      <c r="M103" s="4" t="str">
        <f>IF(AND('P-values'!M103&lt;0.05,NOT(ISBLANK('P-values'!M103))), Coefficients!M103,"")</f>
        <v/>
      </c>
      <c r="N103" s="4" t="str">
        <f>IF(AND('P-values'!N103&lt;0.05,NOT(ISBLANK('P-values'!N103))), Coefficients!N103,"")</f>
        <v/>
      </c>
      <c r="O103" s="4">
        <f>IF(AND('P-values'!O103&lt;0.05,NOT(ISBLANK('P-values'!O103))), Coefficients!O103,"")</f>
        <v>-0.51224634940072333</v>
      </c>
      <c r="P103" s="4" t="str">
        <f>IF(AND('P-values'!P103&lt;0.05,NOT(ISBLANK('P-values'!P103))), Coefficients!P103,"")</f>
        <v/>
      </c>
      <c r="Q103" s="4" t="str">
        <f>IF(AND('P-values'!Q103&lt;0.05,NOT(ISBLANK('P-values'!Q103))), Coefficients!Q103,"")</f>
        <v/>
      </c>
      <c r="R103" s="4">
        <f>IF(AND('P-values'!R103&lt;0.05,NOT(ISBLANK('P-values'!R103))), Coefficients!R103,"")</f>
        <v>-0.30847452706807726</v>
      </c>
      <c r="S103" s="4">
        <f>IF(AND('P-values'!S103&lt;0.05,NOT(ISBLANK('P-values'!S103))), Coefficients!S103,"")</f>
        <v>-0.45754868568263968</v>
      </c>
      <c r="T103" s="4" t="str">
        <f>IF(AND('P-values'!T103&lt;0.05,NOT(ISBLANK('P-values'!T103))), Coefficients!T103,"")</f>
        <v/>
      </c>
      <c r="U103" s="4" t="str">
        <f>IF(AND('P-values'!U103&lt;0.05,NOT(ISBLANK('P-values'!U103))), Coefficients!U103,"")</f>
        <v/>
      </c>
      <c r="V103" s="4" t="str">
        <f>IF(AND('P-values'!V103&lt;0.05,NOT(ISBLANK('P-values'!V103))), Coefficients!V103,"")</f>
        <v/>
      </c>
      <c r="W103" s="4" t="str">
        <f>IF(AND('P-values'!W103&lt;0.05,NOT(ISBLANK('P-values'!W103))), Coefficients!W103,"")</f>
        <v/>
      </c>
      <c r="X103" s="4" t="str">
        <f>IF(AND('P-values'!X103&lt;0.05,NOT(ISBLANK('P-values'!X103))), Coefficients!X103,"")</f>
        <v/>
      </c>
      <c r="Y103" s="4" t="str">
        <f>IF(AND('P-values'!Y103&lt;0.05,NOT(ISBLANK('P-values'!Y103))), Coefficients!Y103,"")</f>
        <v/>
      </c>
      <c r="Z103" s="4" t="str">
        <f>IF(AND('P-values'!Z103&lt;0.05,NOT(ISBLANK('P-values'!Z103))), Coefficients!Z103,"")</f>
        <v/>
      </c>
      <c r="AA103" s="4">
        <f>IF(AND('P-values'!AA103&lt;0.05,NOT(ISBLANK('P-values'!AA103))), Coefficients!AA103,"")</f>
        <v>-0.34148862635773297</v>
      </c>
      <c r="AB103" s="4">
        <f>IF(AND('P-values'!AB103&lt;0.05,NOT(ISBLANK('P-values'!AB103))), Coefficients!AB103,"")</f>
        <v>-0.35418105550383644</v>
      </c>
      <c r="AC103" s="4">
        <f>IF(AND('P-values'!AC103&lt;0.05,NOT(ISBLANK('P-values'!AC103))), Coefficients!AC103,"")</f>
        <v>-0.28154509963642277</v>
      </c>
      <c r="AD103" s="4">
        <f>IF(AND('P-values'!AD103&lt;0.05,NOT(ISBLANK('P-values'!AD103))), Coefficients!AD103,"")</f>
        <v>-1.2759603122634373</v>
      </c>
      <c r="AE103" s="4">
        <f>IF(AND('P-values'!AE103&lt;0.05,NOT(ISBLANK('P-values'!AE103))), Coefficients!AE103,"")</f>
        <v>-0.19170667314143602</v>
      </c>
      <c r="AF103" s="4">
        <f>IF(AND('P-values'!AF103&lt;0.05,NOT(ISBLANK('P-values'!AF103))), Coefficients!AF103,"")</f>
        <v>-0.42434058758457072</v>
      </c>
      <c r="AG103" s="4">
        <f>IF(AND('P-values'!AG103&lt;0.05,NOT(ISBLANK('P-values'!AG103))), Coefficients!AG103,"")</f>
        <v>-0.96991152772017553</v>
      </c>
      <c r="AH103" s="4" t="str">
        <f>IF(AND('P-values'!AH103&lt;0.05,NOT(ISBLANK('P-values'!AH103))), Coefficients!AH103,"")</f>
        <v/>
      </c>
      <c r="AI103" s="4">
        <f>IF(AND('P-values'!AI103&lt;0.05,NOT(ISBLANK('P-values'!AI103))), Coefficients!AI103,"")</f>
        <v>-0.30167200179971027</v>
      </c>
      <c r="AJ103" s="4" t="str">
        <f>IF(AND('P-values'!AJ103&lt;0.05,NOT(ISBLANK('P-values'!AJ103))), Coefficients!AJ103,"")</f>
        <v/>
      </c>
      <c r="AK103" s="4" t="str">
        <f>IF(AND('P-values'!AK103&lt;0.05,NOT(ISBLANK('P-values'!AK103))), Coefficients!AK103,"")</f>
        <v/>
      </c>
    </row>
    <row r="104" spans="1:37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spans="1:37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spans="1:37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spans="1:37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spans="1:37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spans="1:37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spans="1:37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spans="1:37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spans="1: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spans="1:37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spans="1:37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37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spans="1:37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spans="1:37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spans="1:37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spans="1:3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spans="1:37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spans="1:37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spans="1:37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spans="1:37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spans="1:37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spans="1:3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spans="1:37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spans="1:37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spans="1:37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spans="1:3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spans="1:37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spans="1:37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spans="1:37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spans="1:37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spans="1:37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spans="1:37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spans="1:37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spans="1:37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spans="1:37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spans="1:3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spans="1:37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spans="1:37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spans="1:37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spans="1:37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spans="1:37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spans="1:37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37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</sheetData>
  <conditionalFormatting sqref="J2:AK10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Coefficients</vt:lpstr>
      <vt:lpstr>P-values</vt:lpstr>
      <vt:lpstr>Significant Coefficients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Stelling  Jörg</dc:creator>
  <cp:lastModifiedBy>Stelling  Jörg</cp:lastModifiedBy>
  <dcterms:created xsi:type="dcterms:W3CDTF">2022-02-02T15:15:33Z</dcterms:created>
  <dcterms:modified xsi:type="dcterms:W3CDTF">2022-02-02T15:15:34Z</dcterms:modified>
</cp:coreProperties>
</file>