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/Desktop/Cas12f publication/Submission/FOR NC/20230328/"/>
    </mc:Choice>
  </mc:AlternateContent>
  <xr:revisionPtr revIDLastSave="0" documentId="13_ncr:1_{ABF5ED40-E367-C34A-93EF-D5B5E93C187C}" xr6:coauthVersionLast="47" xr6:coauthVersionMax="47" xr10:uidLastSave="{00000000-0000-0000-0000-000000000000}"/>
  <bookViews>
    <workbookView xWindow="1480" yWindow="500" windowWidth="28240" windowHeight="16360" firstSheet="2" activeTab="11" xr2:uid="{631F4F92-7F1F-A94D-9846-0E121A9718C8}"/>
  </bookViews>
  <sheets>
    <sheet name="Fig. 1" sheetId="1" r:id="rId1"/>
    <sheet name="Fig. 2" sheetId="2" r:id="rId2"/>
    <sheet name="Fig. 3" sheetId="3" r:id="rId3"/>
    <sheet name="Fig. 4" sheetId="4" r:id="rId4"/>
    <sheet name="Fig. 5" sheetId="6" r:id="rId5"/>
    <sheet name="Fig. 6" sheetId="9" r:id="rId6"/>
    <sheet name="Supplementary Fig. 1" sheetId="12" r:id="rId7"/>
    <sheet name="Supplementary Fig. 2" sheetId="14" r:id="rId8"/>
    <sheet name="Supplementary Fig. 3" sheetId="13" r:id="rId9"/>
    <sheet name="Supplementary Fig. 8" sheetId="15" r:id="rId10"/>
    <sheet name="Supplementary Fig. 11" sheetId="16" r:id="rId11"/>
    <sheet name="Supplementary Fig. 12" sheetId="17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12" i="4" l="1"/>
  <c r="X12" i="4"/>
  <c r="Y11" i="4"/>
  <c r="X11" i="4"/>
  <c r="Y17" i="4" s="1"/>
  <c r="Y5" i="4"/>
  <c r="X5" i="4"/>
  <c r="Y4" i="4"/>
  <c r="X4" i="4"/>
  <c r="Y15" i="4" s="1"/>
  <c r="Y16" i="4" l="1"/>
  <c r="B135" i="4"/>
  <c r="B134" i="4"/>
  <c r="B131" i="4"/>
  <c r="B130" i="4"/>
  <c r="B127" i="4"/>
  <c r="B126" i="4"/>
  <c r="B138" i="4" s="1"/>
  <c r="B139" i="4" l="1"/>
</calcChain>
</file>

<file path=xl/sharedStrings.xml><?xml version="1.0" encoding="utf-8"?>
<sst xmlns="http://schemas.openxmlformats.org/spreadsheetml/2006/main" count="1225" uniqueCount="615">
  <si>
    <t xml:space="preserve">Fig. 1c. GFP activation efficiency of new CRISPR-Cas12f1 systems </t>
    <phoneticPr fontId="2" type="noConversion"/>
  </si>
  <si>
    <t>Cas12f1</t>
    <phoneticPr fontId="1" type="noConversion"/>
  </si>
  <si>
    <t>replicate1</t>
    <phoneticPr fontId="1" type="noConversion"/>
  </si>
  <si>
    <t>replicate2</t>
  </si>
  <si>
    <t>replicate3</t>
  </si>
  <si>
    <t>% of GFP+ cells / BFP+mCherry+ cells</t>
    <phoneticPr fontId="1" type="noConversion"/>
  </si>
  <si>
    <t>NT</t>
  </si>
  <si>
    <t>NT</t>
    <phoneticPr fontId="1" type="noConversion"/>
  </si>
  <si>
    <t>+ sgRNA</t>
    <phoneticPr fontId="1" type="noConversion"/>
  </si>
  <si>
    <t>Cs2Cas12f1</t>
  </si>
  <si>
    <t>HsCas12f1</t>
  </si>
  <si>
    <t>Cb1Cas12f1</t>
  </si>
  <si>
    <t>OsCas12f1</t>
  </si>
  <si>
    <t>ChCas12f1</t>
  </si>
  <si>
    <t>RhCas12f1</t>
  </si>
  <si>
    <t>Un1Cas12f1</t>
  </si>
  <si>
    <t>SpCas12f1</t>
  </si>
  <si>
    <t>AsCas12f1</t>
  </si>
  <si>
    <t>Fig. 2c. Second round enhanced OsCas12f1 variants screen</t>
    <phoneticPr fontId="2" type="noConversion"/>
  </si>
  <si>
    <t>Q46R/D52R</t>
  </si>
  <si>
    <t>F49R/D52R</t>
  </si>
  <si>
    <t>Q50R/D52R</t>
  </si>
  <si>
    <t>C53R/D52R</t>
  </si>
  <si>
    <t>A54R/D52R</t>
  </si>
  <si>
    <t>S56R/D52R</t>
  </si>
  <si>
    <t>G63R/D52R</t>
  </si>
  <si>
    <t>E71R/D52R</t>
  </si>
  <si>
    <t>S119R/D52R</t>
  </si>
  <si>
    <t>M120R/D52R</t>
  </si>
  <si>
    <t>M127R/D52R</t>
  </si>
  <si>
    <t>T132R/D52R</t>
  </si>
  <si>
    <t>S141R/D52R</t>
  </si>
  <si>
    <t>E144R/D52R</t>
  </si>
  <si>
    <t>I264R/D52R</t>
  </si>
  <si>
    <t>D52R</t>
  </si>
  <si>
    <t>Fig. 2e. First round sgRNA engineering for OsCas12f1</t>
    <phoneticPr fontId="2" type="noConversion"/>
  </si>
  <si>
    <t>Os-sg0.1</t>
  </si>
  <si>
    <t>Os-sg0.2</t>
  </si>
  <si>
    <t>Os-sg0.3</t>
  </si>
  <si>
    <t>Os-sg0.4</t>
  </si>
  <si>
    <t>Os-sg0.5</t>
  </si>
  <si>
    <t>Os-sg0.6</t>
  </si>
  <si>
    <t>Os-sg1.1</t>
  </si>
  <si>
    <t>Os-sg1.2</t>
  </si>
  <si>
    <t>Os-sg1.3</t>
  </si>
  <si>
    <t>Os-sg1.4</t>
  </si>
  <si>
    <t>Os-sg1.5</t>
  </si>
  <si>
    <t>WTOsCas12f1</t>
    <phoneticPr fontId="1" type="noConversion"/>
  </si>
  <si>
    <t>OsCas12f1 sgRNA variants</t>
    <phoneticPr fontId="1" type="noConversion"/>
  </si>
  <si>
    <t>Fig. 2f. Second round sgRNA engineering for OsCas12f1</t>
    <phoneticPr fontId="2" type="noConversion"/>
  </si>
  <si>
    <t>Os-sg2.1</t>
  </si>
  <si>
    <t>Os-sg2.2</t>
  </si>
  <si>
    <t>Os-sg2.3</t>
  </si>
  <si>
    <t>Os-sg2.4</t>
  </si>
  <si>
    <t>Os-sg2.5</t>
  </si>
  <si>
    <t>Os-sg2.6</t>
  </si>
  <si>
    <t>Os-sg2.7</t>
  </si>
  <si>
    <t>Os-sg2.8</t>
  </si>
  <si>
    <t>Os-sg2.9</t>
  </si>
  <si>
    <t>Os-sg2.10</t>
  </si>
  <si>
    <t>Os-sg2.11</t>
  </si>
  <si>
    <t>Os-sg2.12</t>
  </si>
  <si>
    <t>Os-sg2.13</t>
  </si>
  <si>
    <t>OsCas12f1 protein variants</t>
    <phoneticPr fontId="1" type="noConversion"/>
  </si>
  <si>
    <t>Fig. 2g. Increased EGFP activation efficiency by combinition variant</t>
    <phoneticPr fontId="2" type="noConversion"/>
  </si>
  <si>
    <t>OsCas12f1  variants</t>
    <phoneticPr fontId="1" type="noConversion"/>
  </si>
  <si>
    <t>T132R/D52R+Os-sg2.6</t>
  </si>
  <si>
    <t>Fig. 2j. Optimization of RhCas12f1 sgRNA to increase activity</t>
    <phoneticPr fontId="2" type="noConversion"/>
  </si>
  <si>
    <t>RhCas12f1 sgRNA variants</t>
    <phoneticPr fontId="1" type="noConversion"/>
  </si>
  <si>
    <t>Rh-sg0.1</t>
  </si>
  <si>
    <t>Rh-sg0.2</t>
  </si>
  <si>
    <t>Rh-sg0.3</t>
  </si>
  <si>
    <t>Rh-sg0.4</t>
  </si>
  <si>
    <t>Rh-sg0.5</t>
  </si>
  <si>
    <t>Rh-sg1.1</t>
    <phoneticPr fontId="1" type="noConversion"/>
  </si>
  <si>
    <t>Rh-sg1.2</t>
  </si>
  <si>
    <t>Rh-sg1.3</t>
  </si>
  <si>
    <t>WTRhCas12f1</t>
    <phoneticPr fontId="1" type="noConversion"/>
  </si>
  <si>
    <t>Fig. 2k. Combination variant for enRhCas12f1</t>
    <phoneticPr fontId="2" type="noConversion"/>
  </si>
  <si>
    <t>RhCas12f1  variants</t>
    <phoneticPr fontId="1" type="noConversion"/>
  </si>
  <si>
    <t>T131R</t>
  </si>
  <si>
    <t>S130R</t>
  </si>
  <si>
    <t>A273R</t>
  </si>
  <si>
    <t>I264R</t>
  </si>
  <si>
    <t>L270R</t>
  </si>
  <si>
    <t>Y125R</t>
  </si>
  <si>
    <t>A56R</t>
  </si>
  <si>
    <t>PAMs</t>
    <phoneticPr fontId="1" type="noConversion"/>
  </si>
  <si>
    <t>enOsCas12f1</t>
  </si>
  <si>
    <t>enOsCas12f1</t>
    <phoneticPr fontId="1" type="noConversion"/>
  </si>
  <si>
    <t>Un1Cas12f1_ge4.1</t>
  </si>
  <si>
    <t>Un1Cas12f1_ge4.1</t>
    <phoneticPr fontId="1" type="noConversion"/>
  </si>
  <si>
    <t>ATTA</t>
  </si>
  <si>
    <t>ATTT</t>
  </si>
  <si>
    <t>ATTC</t>
  </si>
  <si>
    <t>ATTG</t>
  </si>
  <si>
    <t>TTTA</t>
  </si>
  <si>
    <t>TTTT</t>
  </si>
  <si>
    <t>TTTC</t>
  </si>
  <si>
    <t>TTTG</t>
  </si>
  <si>
    <t>CTTA</t>
  </si>
  <si>
    <t>CTTT</t>
  </si>
  <si>
    <t>CTTC</t>
  </si>
  <si>
    <t>CTTG</t>
  </si>
  <si>
    <t>GTTA</t>
  </si>
  <si>
    <t>GTTT</t>
  </si>
  <si>
    <t>GTTC</t>
  </si>
  <si>
    <t>GTTG</t>
  </si>
  <si>
    <t>ACCA</t>
  </si>
  <si>
    <t>TCCA</t>
  </si>
  <si>
    <t>CCCA</t>
  </si>
  <si>
    <t>GCCA</t>
  </si>
  <si>
    <t>ACCT</t>
  </si>
  <si>
    <t>TCCT</t>
  </si>
  <si>
    <t>CCCT</t>
  </si>
  <si>
    <t>GCCT</t>
  </si>
  <si>
    <t>ACCC</t>
  </si>
  <si>
    <t>TCCC</t>
  </si>
  <si>
    <t>CCCC</t>
  </si>
  <si>
    <t>GCCC</t>
  </si>
  <si>
    <t>ACCG</t>
  </si>
  <si>
    <t>TCCG</t>
  </si>
  <si>
    <t>CCCG</t>
  </si>
  <si>
    <t>GCCG</t>
  </si>
  <si>
    <t>WTRhCas12f1_NT</t>
    <phoneticPr fontId="1" type="noConversion"/>
  </si>
  <si>
    <t>WTRhCas12f1_sgRNA</t>
    <phoneticPr fontId="1" type="noConversion"/>
  </si>
  <si>
    <t>enRhCas12f1_NT</t>
    <phoneticPr fontId="1" type="noConversion"/>
  </si>
  <si>
    <t>enRhCas12f1_sgRNA</t>
    <phoneticPr fontId="1" type="noConversion"/>
  </si>
  <si>
    <t>sgRNAs</t>
    <phoneticPr fontId="1" type="noConversion"/>
  </si>
  <si>
    <t>enRhCas12f1</t>
  </si>
  <si>
    <t>enRhCas12f1</t>
    <phoneticPr fontId="1" type="noConversion"/>
  </si>
  <si>
    <t>PCSK9_sg1</t>
  </si>
  <si>
    <t>PCSK9_sg2</t>
  </si>
  <si>
    <t>PCSK9_sg3</t>
  </si>
  <si>
    <t>PCSK9_sg4</t>
  </si>
  <si>
    <t>PCSK9_sg5</t>
  </si>
  <si>
    <t>PCSK9_sg6</t>
  </si>
  <si>
    <t>PCSK9_sg7</t>
  </si>
  <si>
    <t>PCSK9_sg8</t>
  </si>
  <si>
    <t>PCSK9_sg9</t>
  </si>
  <si>
    <t>PCSK9_sg10</t>
  </si>
  <si>
    <t>PCSK9_sg11</t>
  </si>
  <si>
    <t>PCSK9_sg12</t>
  </si>
  <si>
    <t>PCSK9_sg13</t>
  </si>
  <si>
    <t>PCSK9_sg14</t>
  </si>
  <si>
    <t>PCSK9_sg15</t>
  </si>
  <si>
    <t>PCSK9_sg16</t>
  </si>
  <si>
    <t>PCSK9_sg17</t>
  </si>
  <si>
    <t>PCSK9_sg18</t>
  </si>
  <si>
    <t>PCSK9_sg19</t>
  </si>
  <si>
    <t>PCSK9_sg20</t>
  </si>
  <si>
    <t>PCSK9_sg21</t>
  </si>
  <si>
    <t>PCSK9_sg22</t>
  </si>
  <si>
    <t>PCSK9_sg23</t>
  </si>
  <si>
    <t>PCSK9_sg24</t>
  </si>
  <si>
    <t>PCSK9_sg25</t>
  </si>
  <si>
    <t>PCSK9_sg26</t>
  </si>
  <si>
    <t>PCSK9_sg27</t>
  </si>
  <si>
    <t>PCSK9_sg28</t>
  </si>
  <si>
    <t>PCSK9_sg29</t>
  </si>
  <si>
    <t>PCSK9_sg30</t>
  </si>
  <si>
    <t>PCSK9_sg31</t>
  </si>
  <si>
    <t>PCSK9_sg32</t>
  </si>
  <si>
    <t>PCSK9_sg33</t>
  </si>
  <si>
    <t>PCSK9_sg34</t>
  </si>
  <si>
    <t>PCSK9_sg35</t>
  </si>
  <si>
    <t>PCSK9_sg36</t>
  </si>
  <si>
    <t>PCSK9_sg37</t>
  </si>
  <si>
    <t>PCSK9_sg38</t>
  </si>
  <si>
    <t>PCSK9_sg39</t>
  </si>
  <si>
    <t>PCSK9_sg40</t>
  </si>
  <si>
    <t>PCSK9_sg41</t>
  </si>
  <si>
    <t>PCSK9_sg42</t>
  </si>
  <si>
    <t>PCSK9_sg43</t>
  </si>
  <si>
    <t>PCSK9_sg44</t>
  </si>
  <si>
    <t>PCSK9_sg45</t>
  </si>
  <si>
    <t>PCSK9_sg46</t>
  </si>
  <si>
    <t>PCSK9_sg47</t>
  </si>
  <si>
    <t>PCSK9_sg48</t>
  </si>
  <si>
    <t>PCSK9_sg49</t>
  </si>
  <si>
    <t>PCSK9_sg50</t>
  </si>
  <si>
    <t>PCSK9_sg51</t>
  </si>
  <si>
    <t>PCSK9_sg52</t>
  </si>
  <si>
    <t>PCSK9_sg53</t>
  </si>
  <si>
    <t>PCSK9_sg54</t>
  </si>
  <si>
    <t>PCSK9_sg55</t>
  </si>
  <si>
    <t>PCSK9_sg56</t>
  </si>
  <si>
    <t>PCSK9_sg57</t>
  </si>
  <si>
    <t>PCSK9_sg58</t>
  </si>
  <si>
    <t>TTR_sg1</t>
  </si>
  <si>
    <t>TTR_sg2</t>
  </si>
  <si>
    <t>TTR_sg3</t>
  </si>
  <si>
    <t>TTR_sg4</t>
  </si>
  <si>
    <t>TTR_sg5</t>
  </si>
  <si>
    <t>TTR_sg6</t>
  </si>
  <si>
    <t>TTR_sg7</t>
  </si>
  <si>
    <t>TTR_sg8</t>
  </si>
  <si>
    <t>TTR_sg9</t>
  </si>
  <si>
    <t>TTR_sg10</t>
  </si>
  <si>
    <t>TTR_sg11</t>
  </si>
  <si>
    <t>TTR_sg12</t>
  </si>
  <si>
    <t>TTR_sg13</t>
  </si>
  <si>
    <t>TTR_sg14</t>
  </si>
  <si>
    <t>TTR_sg15</t>
  </si>
  <si>
    <t>TTR_sg16</t>
  </si>
  <si>
    <t>TTR_sg17</t>
  </si>
  <si>
    <t>TTR_sg18</t>
  </si>
  <si>
    <t>TTR_sg19</t>
  </si>
  <si>
    <t>TTR_sg20</t>
  </si>
  <si>
    <t>TTR_sg21</t>
  </si>
  <si>
    <t>TTR_sg22</t>
  </si>
  <si>
    <t>TTR_sg23</t>
  </si>
  <si>
    <t>TTR_sg24</t>
  </si>
  <si>
    <t>TTR_sg25</t>
  </si>
  <si>
    <t>TTR_sg26</t>
  </si>
  <si>
    <t>TTR_sg27</t>
  </si>
  <si>
    <t>TTR_sg28</t>
  </si>
  <si>
    <t>TTR_sg29</t>
  </si>
  <si>
    <t>TTR_sg30</t>
  </si>
  <si>
    <t>VEGFA_sg2</t>
  </si>
  <si>
    <t>VEGFA_sg3</t>
  </si>
  <si>
    <t>VEGFA_sg4</t>
  </si>
  <si>
    <t>VEGFA_sg5</t>
  </si>
  <si>
    <t>VEGFA_sg6</t>
  </si>
  <si>
    <t>VEGFA_sg7</t>
  </si>
  <si>
    <t>VEGFA_sg8</t>
  </si>
  <si>
    <t>VEGFA_sg9</t>
  </si>
  <si>
    <t>VEGFA_sg10</t>
  </si>
  <si>
    <t>VEGFA_sg11</t>
  </si>
  <si>
    <t>VEGFA_sg12</t>
  </si>
  <si>
    <t>VEGFA_sg13</t>
  </si>
  <si>
    <t>VEGFA_sg14</t>
  </si>
  <si>
    <t>VEGFA_sg15</t>
  </si>
  <si>
    <t>VEGFA_sg16</t>
  </si>
  <si>
    <t>VEGFA_sg17</t>
  </si>
  <si>
    <t>VEGFA_sg18</t>
  </si>
  <si>
    <t>VEGFA_sg19</t>
  </si>
  <si>
    <t>VEGFA_sg20</t>
  </si>
  <si>
    <t>VEGFA_sg21</t>
  </si>
  <si>
    <t>VEGFA_sg22</t>
  </si>
  <si>
    <t>VEGFA_sg23</t>
  </si>
  <si>
    <t>VEGFA_sg24</t>
  </si>
  <si>
    <t>VEGFA_sg25</t>
  </si>
  <si>
    <t>VEGFA_sg26</t>
  </si>
  <si>
    <t>VEGFA_sg27</t>
  </si>
  <si>
    <t>VEGFA_sg28</t>
  </si>
  <si>
    <t>VEGFA_sg29</t>
  </si>
  <si>
    <t>VEGFA_sg30</t>
  </si>
  <si>
    <t>VEGFA_sg31</t>
  </si>
  <si>
    <t>enOsCas12f1 (n=30)</t>
    <phoneticPr fontId="1" type="noConversion"/>
  </si>
  <si>
    <t>AVARAGE</t>
    <phoneticPr fontId="1" type="noConversion"/>
  </si>
  <si>
    <t>SD</t>
    <phoneticPr fontId="1" type="noConversion"/>
  </si>
  <si>
    <t>Un1Cas12f1_ge4.1 (n=27)</t>
    <phoneticPr fontId="1" type="noConversion"/>
  </si>
  <si>
    <t>enRhCas12f1 (n=61)</t>
    <phoneticPr fontId="1" type="noConversion"/>
  </si>
  <si>
    <t>enOsCas12f1/Un1Cas12f1_ge4.1</t>
    <phoneticPr fontId="1" type="noConversion"/>
  </si>
  <si>
    <t>enRhCas12f1/Un1Cas12f1_ge4.1</t>
    <phoneticPr fontId="1" type="noConversion"/>
  </si>
  <si>
    <t>Fold Change</t>
    <phoneticPr fontId="1" type="noConversion"/>
  </si>
  <si>
    <t>5'-TTC</t>
    <phoneticPr fontId="1" type="noConversion"/>
  </si>
  <si>
    <t>Average</t>
    <phoneticPr fontId="1" type="noConversion"/>
  </si>
  <si>
    <t>Un1Cas12f1-ge4.1</t>
    <phoneticPr fontId="1" type="noConversion"/>
  </si>
  <si>
    <t>indels of menas of 3 replicates</t>
    <phoneticPr fontId="1" type="noConversion"/>
  </si>
  <si>
    <t>5'-TTTR</t>
    <phoneticPr fontId="1" type="noConversion"/>
  </si>
  <si>
    <t>Fold change</t>
    <phoneticPr fontId="1" type="noConversion"/>
  </si>
  <si>
    <t>5'-TTC_enOs / 5'-TTC_Un1</t>
    <phoneticPr fontId="1" type="noConversion"/>
  </si>
  <si>
    <t>5'-TTC_enOs / 5'-TTTR_Un1</t>
    <phoneticPr fontId="1" type="noConversion"/>
  </si>
  <si>
    <t>5'-TTTR_enOs / 5'-TTTR_Un1</t>
    <phoneticPr fontId="1" type="noConversion"/>
  </si>
  <si>
    <t>indels</t>
    <phoneticPr fontId="1" type="noConversion"/>
  </si>
  <si>
    <t>matched</t>
  </si>
  <si>
    <t>1/2</t>
  </si>
  <si>
    <t>3/4</t>
  </si>
  <si>
    <t>5/6</t>
  </si>
  <si>
    <t>7/8</t>
  </si>
  <si>
    <t>9/10</t>
  </si>
  <si>
    <t>11/12</t>
  </si>
  <si>
    <t>13/14</t>
  </si>
  <si>
    <t>15/16</t>
  </si>
  <si>
    <t>17/18</t>
  </si>
  <si>
    <t>19/20</t>
  </si>
  <si>
    <t>mismatched sgRNAs</t>
    <phoneticPr fontId="1" type="noConversion"/>
  </si>
  <si>
    <t>on</t>
  </si>
  <si>
    <t>OT1</t>
  </si>
  <si>
    <t>OT2</t>
  </si>
  <si>
    <t>OT3</t>
  </si>
  <si>
    <t>OT4</t>
  </si>
  <si>
    <t>OT5</t>
  </si>
  <si>
    <t>OT6</t>
  </si>
  <si>
    <t>OT7</t>
  </si>
  <si>
    <t>OT8</t>
  </si>
  <si>
    <t>OT9</t>
  </si>
  <si>
    <t>OT10</t>
  </si>
  <si>
    <t>LbCas12a</t>
  </si>
  <si>
    <t>control</t>
  </si>
  <si>
    <t>P2RX5</t>
    <phoneticPr fontId="1" type="noConversion"/>
  </si>
  <si>
    <t>293T control</t>
    <phoneticPr fontId="1" type="noConversion"/>
  </si>
  <si>
    <t>NLRC4</t>
    <phoneticPr fontId="1" type="noConversion"/>
  </si>
  <si>
    <t>intergenic</t>
    <phoneticPr fontId="1" type="noConversion"/>
  </si>
  <si>
    <t>CLIC4</t>
    <phoneticPr fontId="1" type="noConversion"/>
  </si>
  <si>
    <t>Editiing efficiency</t>
  </si>
  <si>
    <t>Germline</t>
  </si>
  <si>
    <t>Translocation</t>
  </si>
  <si>
    <t>SpCas9</t>
  </si>
  <si>
    <t>Cas proteins</t>
    <phoneticPr fontId="1" type="noConversion"/>
  </si>
  <si>
    <t>On target</t>
    <phoneticPr fontId="1" type="noConversion"/>
  </si>
  <si>
    <t>Target 36</t>
    <phoneticPr fontId="1" type="noConversion"/>
  </si>
  <si>
    <t>TTR</t>
    <phoneticPr fontId="1" type="noConversion"/>
  </si>
  <si>
    <t>KO</t>
  </si>
  <si>
    <t>Control</t>
  </si>
  <si>
    <t>DD-enOsCas12f1 (-TMP)</t>
  </si>
  <si>
    <t>DD-enOsCas12f1 (+TMP)</t>
  </si>
  <si>
    <t>Samples</t>
    <phoneticPr fontId="1" type="noConversion"/>
  </si>
  <si>
    <t>replicate4</t>
  </si>
  <si>
    <t>replicate5</t>
  </si>
  <si>
    <t>replicate6</t>
  </si>
  <si>
    <t>mini-v1</t>
  </si>
  <si>
    <t>mini-v2</t>
  </si>
  <si>
    <t>mini-v3</t>
  </si>
  <si>
    <t>mini-v4</t>
  </si>
  <si>
    <t>CRISPRoff-v2</t>
  </si>
  <si>
    <t>mini-v4_NT</t>
  </si>
  <si>
    <t>denOsCas12f1-VPR</t>
  </si>
  <si>
    <t>% of GFP off cells</t>
    <phoneticPr fontId="1" type="noConversion"/>
  </si>
  <si>
    <t>% of GFP+ cells / mCherry+ cells</t>
    <phoneticPr fontId="1" type="noConversion"/>
  </si>
  <si>
    <t>Fig. 3a. PAM preferrences of different Cas12f1s</t>
    <phoneticPr fontId="2" type="noConversion"/>
  </si>
  <si>
    <t>Fig. 3b. PAM preferrences of different Cas12f1s</t>
    <phoneticPr fontId="2" type="noConversion"/>
  </si>
  <si>
    <t>Fig. 6m.  GFP activation efficiencies of denOsCas12f1-VRP</t>
    <phoneticPr fontId="1" type="noConversion"/>
  </si>
  <si>
    <t>Fig. 6j. GFP silencing activity of miniCRISPRoff-v1~v4 and CRISPRoff-v2</t>
    <phoneticPr fontId="1" type="noConversion"/>
  </si>
  <si>
    <t>Fig. 6g. Percentage of recovered dystrophin (%)</t>
    <phoneticPr fontId="1" type="noConversion"/>
  </si>
  <si>
    <t>Fig. 6i. Percentage of dystrophin positive fibers  (%)</t>
    <phoneticPr fontId="1" type="noConversion"/>
  </si>
  <si>
    <t xml:space="preserve">Fig. 5e. Percentages of translocation, germline, editing efficiency calculated by PEM-seq	</t>
    <phoneticPr fontId="1" type="noConversion"/>
  </si>
  <si>
    <r>
      <t>Fig. 5c. Indels at</t>
    </r>
    <r>
      <rPr>
        <b/>
        <i/>
        <sz val="12"/>
        <color theme="1"/>
        <rFont val="Arial"/>
        <family val="2"/>
      </rPr>
      <t xml:space="preserve"> in silico</t>
    </r>
    <r>
      <rPr>
        <b/>
        <sz val="12"/>
        <color theme="1"/>
        <rFont val="Arial"/>
        <family val="2"/>
      </rPr>
      <t xml:space="preserve"> predicted off-target sites</t>
    </r>
    <phoneticPr fontId="1" type="noConversion"/>
  </si>
  <si>
    <r>
      <t xml:space="preserve">Fig. 5a. Mismatched tolerance of enOsCas12f1 at </t>
    </r>
    <r>
      <rPr>
        <b/>
        <i/>
        <sz val="12"/>
        <color theme="1"/>
        <rFont val="Arial"/>
        <family val="2"/>
      </rPr>
      <t>PCSK9</t>
    </r>
    <r>
      <rPr>
        <b/>
        <sz val="12"/>
        <color theme="1"/>
        <rFont val="Arial"/>
        <family val="2"/>
      </rPr>
      <t>-sg3</t>
    </r>
    <phoneticPr fontId="2" type="noConversion"/>
  </si>
  <si>
    <r>
      <t xml:space="preserve">Fig. 5b. Mismatched tolerance of enRhCas12f1 at </t>
    </r>
    <r>
      <rPr>
        <b/>
        <i/>
        <sz val="12"/>
        <color theme="1"/>
        <rFont val="Arial"/>
        <family val="2"/>
      </rPr>
      <t>PCSK9</t>
    </r>
    <r>
      <rPr>
        <b/>
        <sz val="12"/>
        <color theme="1"/>
        <rFont val="Arial"/>
        <family val="2"/>
      </rPr>
      <t>-sg32</t>
    </r>
    <phoneticPr fontId="2" type="noConversion"/>
  </si>
  <si>
    <t>Fig. 4c. Indel frequency induced by enOsCas12f1 and Un1Cas12f1_ge4.1</t>
    <phoneticPr fontId="2" type="noConversion"/>
  </si>
  <si>
    <t>Fig. 4d. Average indel frequency induced by enOsCas12f1 and Un1Cas12f1_ge4.1</t>
    <phoneticPr fontId="1" type="noConversion"/>
  </si>
  <si>
    <t>Fig. 4a. Indel frequency induced by different Cas12f1s</t>
    <phoneticPr fontId="2" type="noConversion"/>
  </si>
  <si>
    <t xml:space="preserve">Fig. 4b. Average indel frequency induced by different Cas12f1s									</t>
    <phoneticPr fontId="1" type="noConversion"/>
  </si>
  <si>
    <t>RHO_sg10</t>
  </si>
  <si>
    <t>RHO_sg20</t>
  </si>
  <si>
    <t>DMD_sg1</t>
  </si>
  <si>
    <t>DMD_sg14</t>
  </si>
  <si>
    <t>SpG Cas9</t>
    <phoneticPr fontId="1" type="noConversion"/>
  </si>
  <si>
    <t>Target loci</t>
    <phoneticPr fontId="1" type="noConversion"/>
  </si>
  <si>
    <t>Fig. 4e. Comparison of editing efficiencies of enOsCas12f1 and SpG</t>
    <phoneticPr fontId="1" type="noConversion"/>
  </si>
  <si>
    <t>indels %</t>
    <phoneticPr fontId="1" type="noConversion"/>
  </si>
  <si>
    <t>ATTA_1</t>
    <phoneticPr fontId="1" type="noConversion"/>
  </si>
  <si>
    <t>ACCA_1</t>
    <phoneticPr fontId="1" type="noConversion"/>
  </si>
  <si>
    <t>ATTA_2</t>
  </si>
  <si>
    <t>ACCA_2</t>
  </si>
  <si>
    <t>ACCA_3</t>
  </si>
  <si>
    <t>ATTT_1</t>
    <phoneticPr fontId="1" type="noConversion"/>
  </si>
  <si>
    <t>ATTT_2</t>
  </si>
  <si>
    <t>ACCT_1</t>
    <phoneticPr fontId="1" type="noConversion"/>
  </si>
  <si>
    <t>ATTT_3</t>
  </si>
  <si>
    <t>ACCT_2</t>
  </si>
  <si>
    <t>ACCT_3</t>
  </si>
  <si>
    <t>ATTC_1</t>
    <phoneticPr fontId="1" type="noConversion"/>
  </si>
  <si>
    <t>ATTC_2</t>
  </si>
  <si>
    <t>ACCC_1</t>
    <phoneticPr fontId="1" type="noConversion"/>
  </si>
  <si>
    <t>ATTC_3</t>
  </si>
  <si>
    <t>ACCC_2</t>
  </si>
  <si>
    <t>ACCC_3</t>
  </si>
  <si>
    <t>ATTG_1</t>
    <phoneticPr fontId="1" type="noConversion"/>
  </si>
  <si>
    <t>ATTG_2</t>
  </si>
  <si>
    <t>ACCG_1</t>
    <phoneticPr fontId="1" type="noConversion"/>
  </si>
  <si>
    <t>ACCG_2</t>
  </si>
  <si>
    <t>TTTA_1</t>
    <phoneticPr fontId="1" type="noConversion"/>
  </si>
  <si>
    <t>ACCG_3</t>
  </si>
  <si>
    <t>TTTA_2</t>
  </si>
  <si>
    <t>TCCA_1</t>
    <phoneticPr fontId="1" type="noConversion"/>
  </si>
  <si>
    <t>TTTT_1</t>
    <phoneticPr fontId="1" type="noConversion"/>
  </si>
  <si>
    <t>TCCA_2</t>
  </si>
  <si>
    <t>TTTT_2</t>
  </si>
  <si>
    <t>TCCA_3</t>
  </si>
  <si>
    <t>TTTT_3</t>
  </si>
  <si>
    <t>TCCT_1</t>
    <phoneticPr fontId="1" type="noConversion"/>
  </si>
  <si>
    <t>TTTC_1</t>
    <phoneticPr fontId="1" type="noConversion"/>
  </si>
  <si>
    <t>TCCT_2</t>
  </si>
  <si>
    <t>TTTC_2</t>
  </si>
  <si>
    <t>TCCT_3</t>
  </si>
  <si>
    <t>TTTC_3</t>
  </si>
  <si>
    <t>TCCC_1</t>
    <phoneticPr fontId="1" type="noConversion"/>
  </si>
  <si>
    <t>TTTG_1</t>
    <phoneticPr fontId="1" type="noConversion"/>
  </si>
  <si>
    <t>TCCC_2</t>
  </si>
  <si>
    <t>TTTG_2</t>
  </si>
  <si>
    <t>TCCC_3</t>
  </si>
  <si>
    <t>TTTG_3</t>
  </si>
  <si>
    <t>TCCG_1</t>
    <phoneticPr fontId="1" type="noConversion"/>
  </si>
  <si>
    <t>CTTA_1</t>
    <phoneticPr fontId="1" type="noConversion"/>
  </si>
  <si>
    <t>TCCG_2</t>
  </si>
  <si>
    <t>CTTA_2</t>
  </si>
  <si>
    <t>TCCG_3</t>
  </si>
  <si>
    <t>CTTA_3</t>
  </si>
  <si>
    <t>CCCA_1</t>
    <phoneticPr fontId="1" type="noConversion"/>
  </si>
  <si>
    <t>CTTT_1</t>
    <phoneticPr fontId="1" type="noConversion"/>
  </si>
  <si>
    <t>CCCA_2</t>
  </si>
  <si>
    <t>CTTT_2</t>
  </si>
  <si>
    <t>CCCA_3</t>
  </si>
  <si>
    <t>CTTT_3</t>
  </si>
  <si>
    <t>CCCT_1</t>
    <phoneticPr fontId="1" type="noConversion"/>
  </si>
  <si>
    <t>CTTC_1</t>
    <phoneticPr fontId="1" type="noConversion"/>
  </si>
  <si>
    <t>CCCT_2</t>
  </si>
  <si>
    <t>CTTC_2</t>
  </si>
  <si>
    <t>CCCT_3</t>
  </si>
  <si>
    <t>CTTC_3</t>
  </si>
  <si>
    <t>CCCC_1</t>
    <phoneticPr fontId="1" type="noConversion"/>
  </si>
  <si>
    <t>CTTG_1</t>
    <phoneticPr fontId="1" type="noConversion"/>
  </si>
  <si>
    <t>CCCC_2</t>
  </si>
  <si>
    <t>CTTG_2</t>
  </si>
  <si>
    <t>CTTG_3</t>
  </si>
  <si>
    <t>CCCG_1</t>
    <phoneticPr fontId="1" type="noConversion"/>
  </si>
  <si>
    <t>CCCG_2</t>
  </si>
  <si>
    <t>GTTA_1</t>
    <phoneticPr fontId="1" type="noConversion"/>
  </si>
  <si>
    <t>CCCG_3</t>
  </si>
  <si>
    <t>GTTA_2</t>
  </si>
  <si>
    <t>GCCA_1</t>
    <phoneticPr fontId="1" type="noConversion"/>
  </si>
  <si>
    <t>GTTT_1</t>
    <phoneticPr fontId="1" type="noConversion"/>
  </si>
  <si>
    <t>GCCA_2</t>
  </si>
  <si>
    <t>GTTT_2</t>
  </si>
  <si>
    <t>GCCA_3</t>
  </si>
  <si>
    <t>GTTC_1</t>
    <phoneticPr fontId="1" type="noConversion"/>
  </si>
  <si>
    <t>GCCT_1</t>
    <phoneticPr fontId="1" type="noConversion"/>
  </si>
  <si>
    <t>GTTC_2</t>
  </si>
  <si>
    <t>GCCT_2</t>
  </si>
  <si>
    <t>GTTC_3</t>
  </si>
  <si>
    <t>GCCC_1</t>
    <phoneticPr fontId="1" type="noConversion"/>
  </si>
  <si>
    <t>GTTG_1</t>
    <phoneticPr fontId="1" type="noConversion"/>
  </si>
  <si>
    <t>GCCC_2</t>
  </si>
  <si>
    <t>GTTG_2</t>
  </si>
  <si>
    <t>GCCC_3</t>
  </si>
  <si>
    <t>GTTG_3</t>
  </si>
  <si>
    <t>GCCG_1</t>
    <phoneticPr fontId="1" type="noConversion"/>
  </si>
  <si>
    <t>GCCG_2</t>
  </si>
  <si>
    <t>Fig. 3c. Validation the PAM preferences of enOsCas12f1 and Un1Cas12f1_ge4.1 at endogenous loci</t>
    <phoneticPr fontId="1" type="noConversion"/>
  </si>
  <si>
    <t>Fig. 3d. Validation the PAM preferences of enRhCas12f1 at endogenous loci</t>
    <phoneticPr fontId="1" type="noConversion"/>
  </si>
  <si>
    <t>% of indels</t>
    <phoneticPr fontId="1" type="noConversion"/>
  </si>
  <si>
    <t>Fig. 3e. Summary of indel efficiencies of enOsCas12f1 and Un1Cas12f1_ge4.1.</t>
    <phoneticPr fontId="1" type="noConversion"/>
  </si>
  <si>
    <t>NTTA</t>
    <phoneticPr fontId="1" type="noConversion"/>
  </si>
  <si>
    <t>NTTT</t>
    <phoneticPr fontId="1" type="noConversion"/>
  </si>
  <si>
    <t>NTTC</t>
    <phoneticPr fontId="1" type="noConversion"/>
  </si>
  <si>
    <t>NTTG</t>
    <phoneticPr fontId="1" type="noConversion"/>
  </si>
  <si>
    <t>Fig. 3f. Summary of indel efficiencies of enRhCas12f1.</t>
    <phoneticPr fontId="1" type="noConversion"/>
  </si>
  <si>
    <t>NCCA</t>
    <phoneticPr fontId="1" type="noConversion"/>
  </si>
  <si>
    <t>NCCT</t>
    <phoneticPr fontId="1" type="noConversion"/>
  </si>
  <si>
    <t>NCCC</t>
    <phoneticPr fontId="1" type="noConversion"/>
  </si>
  <si>
    <t>NCCG</t>
    <phoneticPr fontId="1" type="noConversion"/>
  </si>
  <si>
    <t>Un2Cas12f1</t>
  </si>
  <si>
    <t>PhCas12f1</t>
  </si>
  <si>
    <t>BsCas12f1</t>
  </si>
  <si>
    <t>Cb4Cas12f1</t>
  </si>
  <si>
    <t>Cb3Cas12f1</t>
  </si>
  <si>
    <t>Pt2Cas12f1</t>
  </si>
  <si>
    <t>BfCas12f1</t>
  </si>
  <si>
    <t>CiCas12f1</t>
  </si>
  <si>
    <t>BtCas12f1</t>
  </si>
  <si>
    <t>Ob3Cas12f1</t>
  </si>
  <si>
    <t>Ob2Cas12f1</t>
  </si>
  <si>
    <t>RhgCas12f1</t>
  </si>
  <si>
    <t>Cb2Cas12f1</t>
  </si>
  <si>
    <t>CnCas12f1</t>
  </si>
  <si>
    <t>Pt1Cas12f1</t>
  </si>
  <si>
    <t>Cb5Cas12f1</t>
  </si>
  <si>
    <t>OpbCas12f1</t>
  </si>
  <si>
    <t>SvCas12f1</t>
  </si>
  <si>
    <t>EsCas12f1</t>
  </si>
  <si>
    <t>Ob1Cas12f1</t>
  </si>
  <si>
    <t>CrCas12f1</t>
  </si>
  <si>
    <t>MsCas12f1</t>
  </si>
  <si>
    <t>ScCas12f1</t>
  </si>
  <si>
    <t>AoCas12f1</t>
  </si>
  <si>
    <t>Bc2Cas12f1</t>
  </si>
  <si>
    <t>Cs1Cas12f1</t>
  </si>
  <si>
    <t>CdCas12f1</t>
  </si>
  <si>
    <t>Bc1Cas12f1</t>
  </si>
  <si>
    <t>CpCas12f1</t>
  </si>
  <si>
    <t>Cas12f1s</t>
    <phoneticPr fontId="1" type="noConversion"/>
  </si>
  <si>
    <t>Supplementary Fig. 1f. Screen for functional Cas12f1 in HEK293T cells</t>
    <phoneticPr fontId="1" type="noConversion"/>
  </si>
  <si>
    <t>D388A</t>
  </si>
  <si>
    <t>D406A</t>
  </si>
  <si>
    <t>D210A</t>
  </si>
  <si>
    <t>D228A</t>
  </si>
  <si>
    <t>OsCas12f1</t>
    <phoneticPr fontId="1" type="noConversion"/>
  </si>
  <si>
    <t>Supplementary Fig. 3e. Active sites of RhCas12f1</t>
    <phoneticPr fontId="1" type="noConversion"/>
  </si>
  <si>
    <t>Supplementary Fig. 3d. Active sites of OsCas12f1</t>
    <phoneticPr fontId="1" type="noConversion"/>
  </si>
  <si>
    <t>50nt</t>
  </si>
  <si>
    <t>48nt</t>
  </si>
  <si>
    <t>46nt</t>
  </si>
  <si>
    <t>44nt</t>
  </si>
  <si>
    <t>42nt</t>
  </si>
  <si>
    <t>40nt</t>
  </si>
  <si>
    <t>38nt</t>
  </si>
  <si>
    <t>36nt</t>
  </si>
  <si>
    <t>34nt</t>
  </si>
  <si>
    <t>32nt</t>
  </si>
  <si>
    <t>30nt</t>
  </si>
  <si>
    <t>28nt</t>
  </si>
  <si>
    <t>26nt</t>
  </si>
  <si>
    <t>24nt</t>
  </si>
  <si>
    <t>22nt</t>
  </si>
  <si>
    <t>20nt</t>
  </si>
  <si>
    <t>18nt</t>
  </si>
  <si>
    <t>16nt</t>
  </si>
  <si>
    <t>14nt</t>
  </si>
  <si>
    <t>12nt</t>
  </si>
  <si>
    <t>10nt</t>
  </si>
  <si>
    <t>Spcer length</t>
    <phoneticPr fontId="1" type="noConversion"/>
  </si>
  <si>
    <t>Supplementary Fig. 3b. Spacer length for RhCas12f1</t>
    <phoneticPr fontId="1" type="noConversion"/>
  </si>
  <si>
    <t>Supplementary Fig. 3a. Spacer length for OsCas12f1</t>
    <phoneticPr fontId="1" type="noConversion"/>
  </si>
  <si>
    <t>TTR_31</t>
    <phoneticPr fontId="1" type="noConversion"/>
  </si>
  <si>
    <t>TTR_24</t>
  </si>
  <si>
    <t>TTR_23</t>
  </si>
  <si>
    <t>TTR_22</t>
  </si>
  <si>
    <t>RhCas12f1</t>
    <phoneticPr fontId="1" type="noConversion"/>
  </si>
  <si>
    <t>TTR_21</t>
    <phoneticPr fontId="1" type="noConversion"/>
  </si>
  <si>
    <t>DNMT1_5</t>
  </si>
  <si>
    <t>DNMT1_4</t>
  </si>
  <si>
    <t>DNMT1_3</t>
  </si>
  <si>
    <t>DNMT1_2</t>
  </si>
  <si>
    <t>CbCas12f1</t>
    <phoneticPr fontId="1" type="noConversion"/>
  </si>
  <si>
    <t>DNMT1_1</t>
  </si>
  <si>
    <t>HsCas12f1</t>
    <phoneticPr fontId="1" type="noConversion"/>
  </si>
  <si>
    <t>DMD_20</t>
  </si>
  <si>
    <t>DMD_19</t>
    <phoneticPr fontId="1" type="noConversion"/>
  </si>
  <si>
    <t>NA</t>
    <phoneticPr fontId="1" type="noConversion"/>
  </si>
  <si>
    <t>Un1Cas12f1</t>
    <phoneticPr fontId="1" type="noConversion"/>
  </si>
  <si>
    <t>DMD_7</t>
    <phoneticPr fontId="1" type="noConversion"/>
  </si>
  <si>
    <t>DMD_18</t>
    <phoneticPr fontId="1" type="noConversion"/>
  </si>
  <si>
    <t>DMD_4</t>
  </si>
  <si>
    <t>DMD_3</t>
  </si>
  <si>
    <t>TTR_16</t>
  </si>
  <si>
    <t>TTR_15</t>
  </si>
  <si>
    <t>TTR_14</t>
    <phoneticPr fontId="1" type="noConversion"/>
  </si>
  <si>
    <t>TTR_3</t>
  </si>
  <si>
    <t>TTR_2</t>
  </si>
  <si>
    <t>TTR_1</t>
  </si>
  <si>
    <t>PCSK9_9</t>
  </si>
  <si>
    <t>PCSK9_8</t>
  </si>
  <si>
    <t>PCSK9_7</t>
    <phoneticPr fontId="1" type="noConversion"/>
  </si>
  <si>
    <t>PCSK9_3</t>
  </si>
  <si>
    <t>PCSK9_2</t>
  </si>
  <si>
    <t>PCSK9_1</t>
  </si>
  <si>
    <t>Cas12f</t>
    <phoneticPr fontId="1" type="noConversion"/>
  </si>
  <si>
    <t>loci</t>
    <phoneticPr fontId="1" type="noConversion"/>
  </si>
  <si>
    <t>Supplementary Fig. 2. Indel frequency induced by Cas12f1 in human cells</t>
    <phoneticPr fontId="1" type="noConversion"/>
  </si>
  <si>
    <t>Target: TTTC-cctagggtccagcttcaaat</t>
    <phoneticPr fontId="1" type="noConversion"/>
  </si>
  <si>
    <t>Target:TTTC-attggctttgatttccctag</t>
    <phoneticPr fontId="1" type="noConversion"/>
  </si>
  <si>
    <t>Os-D52R+Os-sg1.1</t>
  </si>
  <si>
    <t>Rh-sg0.6</t>
  </si>
  <si>
    <t>WTOsCas12f1</t>
  </si>
  <si>
    <t>Supplementary Fig. 7i. Efficiency of enRhCas12f1 at endogenous PCSK9 locus</t>
    <phoneticPr fontId="1" type="noConversion"/>
  </si>
  <si>
    <t>Os-D52R+Os-sg2.6</t>
  </si>
  <si>
    <t>T132R</t>
  </si>
  <si>
    <t>M127R</t>
  </si>
  <si>
    <t>E71R</t>
  </si>
  <si>
    <t>S56R</t>
  </si>
  <si>
    <t>D52R/T132R</t>
  </si>
  <si>
    <t>Q50R</t>
  </si>
  <si>
    <t>Q46R</t>
  </si>
  <si>
    <t>OsCas12f1 variants</t>
    <phoneticPr fontId="1" type="noConversion"/>
  </si>
  <si>
    <t>Supplementary Fig. 7h. Efficiency of enOsCas12f1 at endogenous DMD locus</t>
    <phoneticPr fontId="1" type="noConversion"/>
  </si>
  <si>
    <t>Supplementary Fig. 7g. Increased EGFP activation efficiency by enOsCas12f1</t>
    <phoneticPr fontId="1" type="noConversion"/>
  </si>
  <si>
    <t>Supplementary Fig. 7f. Increased EGFP activation efficiency by 2nd round sgRNA engineering</t>
    <phoneticPr fontId="1" type="noConversion"/>
  </si>
  <si>
    <t>Supplementary Fig. 7e. Increased EGFP activation efficiency by 2nd round sgRNA engineering</t>
    <phoneticPr fontId="1" type="noConversion"/>
  </si>
  <si>
    <t>Target: TTTC–CCATTACAGTAGGAGCATAC</t>
    <phoneticPr fontId="1" type="noConversion"/>
  </si>
  <si>
    <t>D52V</t>
  </si>
  <si>
    <t>Target: CTTC-ttgtgctggacggtgacgta</t>
    <phoneticPr fontId="1" type="noConversion"/>
  </si>
  <si>
    <t>D52Y</t>
  </si>
  <si>
    <t>D52W</t>
  </si>
  <si>
    <t>D52T</t>
  </si>
  <si>
    <t>D52S</t>
  </si>
  <si>
    <t>D52P</t>
  </si>
  <si>
    <t>D52F</t>
  </si>
  <si>
    <t>D52M</t>
  </si>
  <si>
    <t>D52K</t>
  </si>
  <si>
    <t>D52L</t>
  </si>
  <si>
    <t>D52I</t>
  </si>
  <si>
    <t>D52H</t>
  </si>
  <si>
    <t>D52G</t>
  </si>
  <si>
    <t>D52Q</t>
  </si>
  <si>
    <t>Os-D52R+Os-sg1.1</t>
    <phoneticPr fontId="1" type="noConversion"/>
  </si>
  <si>
    <t>D52E</t>
  </si>
  <si>
    <t>D52C</t>
  </si>
  <si>
    <t>Os-D52R</t>
    <phoneticPr fontId="1" type="noConversion"/>
  </si>
  <si>
    <t>D52N</t>
  </si>
  <si>
    <t>D52A</t>
  </si>
  <si>
    <t>Cas12f1 mutant</t>
    <phoneticPr fontId="1" type="noConversion"/>
  </si>
  <si>
    <t>Supplementary Fig. 7d. Increased EGFP activation efficiency by 2nd round sgRNA engineering</t>
    <phoneticPr fontId="1" type="noConversion"/>
  </si>
  <si>
    <t>Supplementary Fig. 7c. Increased EGFP activation efficiency by 2nd round sgRNA engineering</t>
    <phoneticPr fontId="1" type="noConversion"/>
  </si>
  <si>
    <t>Supplementary Fig. 7b. Combination of Os-D52R and Os-sg1.1</t>
    <phoneticPr fontId="1" type="noConversion"/>
  </si>
  <si>
    <t>Supplementary Fig. 7a. Saturation mutagenesis analysis at D52 site of OsCas12f1</t>
    <phoneticPr fontId="1" type="noConversion"/>
  </si>
  <si>
    <t>matched</t>
    <phoneticPr fontId="1" type="noConversion"/>
  </si>
  <si>
    <t>Supplementary Fig. 10. Mismatch tolerance of enOsCas12f1 and enRhCas12f1</t>
    <phoneticPr fontId="1" type="noConversion"/>
  </si>
  <si>
    <t>DD-enOsCas12f1_+TMP</t>
    <phoneticPr fontId="1" type="noConversion"/>
  </si>
  <si>
    <t>DD-enOsCas12f1_-TMP</t>
    <phoneticPr fontId="1" type="noConversion"/>
  </si>
  <si>
    <t>% of exon 51 deleted dystrophin transcript</t>
    <phoneticPr fontId="1" type="noConversion"/>
  </si>
  <si>
    <t>samples</t>
    <phoneticPr fontId="1" type="noConversion"/>
  </si>
  <si>
    <t xml:space="preserve">Supplementary Fig. 11c. Percentage of exon 51 deletion </t>
    <phoneticPr fontId="1" type="noConversion"/>
  </si>
  <si>
    <t>CR5</t>
  </si>
  <si>
    <t>sg17</t>
  </si>
  <si>
    <t>sg16</t>
  </si>
  <si>
    <t>CR1</t>
  </si>
  <si>
    <t>sg15</t>
  </si>
  <si>
    <t>sg14</t>
  </si>
  <si>
    <t>sg13</t>
  </si>
  <si>
    <t>DMD_sg12</t>
  </si>
  <si>
    <t>DMD_sg11</t>
  </si>
  <si>
    <t>DMD_sg8</t>
  </si>
  <si>
    <t>DMD_sg7</t>
  </si>
  <si>
    <t>DMD_sg4</t>
  </si>
  <si>
    <t>DMD_sg3</t>
  </si>
  <si>
    <t>DMD_sg10</t>
  </si>
  <si>
    <t>DMD_sg9</t>
  </si>
  <si>
    <t>DMD_sg6</t>
  </si>
  <si>
    <t>DMD_sg5</t>
  </si>
  <si>
    <t>DMD_sg2</t>
  </si>
  <si>
    <t>Supplementary Fig. 11a. Screen for efficient sgRNA at DMD exon51 flanking locus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</si>
</sst>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8"/>
      <name val="等线"/>
      <family val="2"/>
      <charset val="129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2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5" fillId="0" borderId="8" xfId="0" applyFont="1" applyBorder="1" applyAlignment="1">
      <alignment horizontal="center"/>
    </xf>
    <xf numFmtId="0" fontId="3" fillId="0" borderId="8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6" xfId="0" applyFont="1" applyBorder="1">
      <alignment vertical="center"/>
    </xf>
    <xf numFmtId="0" fontId="4" fillId="0" borderId="16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0" xfId="0" applyFont="1" applyAlignment="1"/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115531</xdr:colOff>
      <xdr:row>16</xdr:row>
      <xdr:rowOff>326137</xdr:rowOff>
    </xdr:from>
    <xdr:ext cx="603755" cy="269176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7CF12BF2-9D0F-2344-A2E0-91E905271709}"/>
            </a:ext>
          </a:extLst>
        </xdr:cNvPr>
        <xdr:cNvSpPr txBox="1"/>
      </xdr:nvSpPr>
      <xdr:spPr>
        <a:xfrm>
          <a:off x="115531" y="935737"/>
          <a:ext cx="603755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en-US" altLang="zh-CN" sz="1200" b="0">
              <a:latin typeface="Arial" panose="020B0604020202020204" pitchFamily="34" charset="0"/>
              <a:cs typeface="Arial" panose="020B0604020202020204" pitchFamily="34" charset="0"/>
            </a:rPr>
            <a:t>DAYS</a:t>
          </a:r>
          <a:endParaRPr lang="zh-CN" altLang="en-US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0</xdr:col>
      <xdr:colOff>761227</xdr:colOff>
      <xdr:row>15</xdr:row>
      <xdr:rowOff>125477</xdr:rowOff>
    </xdr:from>
    <xdr:ext cx="663643" cy="269176"/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D55E581-EFB1-434C-87F8-754A9506F7DE}"/>
            </a:ext>
          </a:extLst>
        </xdr:cNvPr>
        <xdr:cNvSpPr txBox="1"/>
      </xdr:nvSpPr>
      <xdr:spPr>
        <a:xfrm>
          <a:off x="761227" y="531877"/>
          <a:ext cx="663643" cy="2691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lang="en-US" altLang="zh-CN" sz="1200" b="0">
              <a:latin typeface="Arial" panose="020B0604020202020204" pitchFamily="34" charset="0"/>
              <a:cs typeface="Arial" panose="020B0604020202020204" pitchFamily="34" charset="0"/>
            </a:rPr>
            <a:t>Editors</a:t>
          </a:r>
          <a:endParaRPr lang="zh-CN" altLang="en-US" sz="12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F2329-8F91-2543-989A-65F2B9157495}">
  <dimension ref="A2:G14"/>
  <sheetViews>
    <sheetView zoomScale="58" workbookViewId="0">
      <selection activeCell="D37" sqref="D37"/>
    </sheetView>
  </sheetViews>
  <sheetFormatPr baseColWidth="10" defaultRowHeight="16"/>
  <cols>
    <col min="1" max="1" width="13.6640625" style="1" bestFit="1" customWidth="1"/>
    <col min="2" max="7" width="11" style="1" bestFit="1" customWidth="1"/>
    <col min="8" max="16384" width="10.83203125" style="1"/>
  </cols>
  <sheetData>
    <row r="2" spans="1:7">
      <c r="A2" s="18" t="s">
        <v>0</v>
      </c>
      <c r="B2" s="18"/>
      <c r="C2" s="18"/>
      <c r="D2" s="18"/>
      <c r="E2" s="18"/>
      <c r="F2" s="18"/>
      <c r="G2" s="18"/>
    </row>
    <row r="3" spans="1:7">
      <c r="A3" s="19" t="s">
        <v>1</v>
      </c>
      <c r="B3" s="16" t="s">
        <v>5</v>
      </c>
      <c r="C3" s="16"/>
      <c r="D3" s="16"/>
      <c r="E3" s="16"/>
      <c r="F3" s="16"/>
      <c r="G3" s="16"/>
    </row>
    <row r="4" spans="1:7">
      <c r="A4" s="19"/>
      <c r="B4" s="16" t="s">
        <v>7</v>
      </c>
      <c r="C4" s="16"/>
      <c r="D4" s="16"/>
      <c r="E4" s="17" t="s">
        <v>8</v>
      </c>
      <c r="F4" s="17"/>
      <c r="G4" s="17"/>
    </row>
    <row r="5" spans="1:7">
      <c r="A5" s="19"/>
      <c r="B5" s="4" t="s">
        <v>2</v>
      </c>
      <c r="C5" s="4" t="s">
        <v>3</v>
      </c>
      <c r="D5" s="4" t="s">
        <v>4</v>
      </c>
      <c r="E5" s="4" t="s">
        <v>2</v>
      </c>
      <c r="F5" s="4" t="s">
        <v>3</v>
      </c>
      <c r="G5" s="4" t="s">
        <v>4</v>
      </c>
    </row>
    <row r="6" spans="1:7">
      <c r="A6" s="4" t="s">
        <v>9</v>
      </c>
      <c r="B6" s="4">
        <v>0.61</v>
      </c>
      <c r="C6" s="4">
        <v>0.51</v>
      </c>
      <c r="D6" s="4">
        <v>0.76</v>
      </c>
      <c r="E6" s="4">
        <v>15.8</v>
      </c>
      <c r="F6" s="4">
        <v>18.100000000000001</v>
      </c>
      <c r="G6" s="4">
        <v>19.7</v>
      </c>
    </row>
    <row r="7" spans="1:7">
      <c r="A7" s="4" t="s">
        <v>10</v>
      </c>
      <c r="B7" s="4">
        <v>0.13</v>
      </c>
      <c r="C7" s="4">
        <v>0.22</v>
      </c>
      <c r="D7" s="4">
        <v>0.23</v>
      </c>
      <c r="E7" s="4">
        <v>23.8</v>
      </c>
      <c r="F7" s="4">
        <v>26.8</v>
      </c>
      <c r="G7" s="4">
        <v>27.1</v>
      </c>
    </row>
    <row r="8" spans="1:7">
      <c r="A8" s="4" t="s">
        <v>11</v>
      </c>
      <c r="B8" s="4">
        <v>2.1999999999999999E-2</v>
      </c>
      <c r="C8" s="4">
        <v>6.6000000000000003E-2</v>
      </c>
      <c r="D8" s="4">
        <v>2.1999999999999999E-2</v>
      </c>
      <c r="E8" s="4">
        <v>24</v>
      </c>
      <c r="F8" s="4">
        <v>26.9</v>
      </c>
      <c r="G8" s="4">
        <v>27.3</v>
      </c>
    </row>
    <row r="9" spans="1:7">
      <c r="A9" s="4" t="s">
        <v>12</v>
      </c>
      <c r="B9" s="4">
        <v>0.98</v>
      </c>
      <c r="C9" s="4">
        <v>0.76</v>
      </c>
      <c r="D9" s="4">
        <v>0.61</v>
      </c>
      <c r="E9" s="4">
        <v>43.2</v>
      </c>
      <c r="F9" s="4">
        <v>39</v>
      </c>
      <c r="G9" s="4">
        <v>42.1</v>
      </c>
    </row>
    <row r="10" spans="1:7">
      <c r="A10" s="4" t="s">
        <v>13</v>
      </c>
      <c r="B10" s="4">
        <v>0.4</v>
      </c>
      <c r="C10" s="4">
        <v>2.48</v>
      </c>
      <c r="D10" s="4">
        <v>2.08</v>
      </c>
      <c r="E10" s="4">
        <v>42.1</v>
      </c>
      <c r="F10" s="4">
        <v>41.7</v>
      </c>
      <c r="G10" s="4">
        <v>42.1</v>
      </c>
    </row>
    <row r="11" spans="1:7">
      <c r="A11" s="4" t="s">
        <v>14</v>
      </c>
      <c r="B11" s="4">
        <v>0.77</v>
      </c>
      <c r="C11" s="4">
        <v>0.61</v>
      </c>
      <c r="D11" s="4">
        <v>0.49</v>
      </c>
      <c r="E11" s="4">
        <v>54.8</v>
      </c>
      <c r="F11" s="4">
        <v>54.9</v>
      </c>
      <c r="G11" s="4">
        <v>58.8</v>
      </c>
    </row>
    <row r="12" spans="1:7">
      <c r="A12" s="4" t="s">
        <v>15</v>
      </c>
      <c r="B12" s="4">
        <v>0.18</v>
      </c>
      <c r="C12" s="4">
        <v>0.14000000000000001</v>
      </c>
      <c r="D12" s="4">
        <v>2.3E-2</v>
      </c>
      <c r="E12" s="4">
        <v>27.6</v>
      </c>
      <c r="F12" s="4">
        <v>27.4</v>
      </c>
      <c r="G12" s="4">
        <v>28.7</v>
      </c>
    </row>
    <row r="13" spans="1:7">
      <c r="A13" s="4" t="s">
        <v>16</v>
      </c>
      <c r="B13" s="4">
        <v>7.0000000000000007E-2</v>
      </c>
      <c r="C13" s="4">
        <v>0.24</v>
      </c>
      <c r="D13" s="4">
        <v>0.13</v>
      </c>
      <c r="E13" s="4">
        <v>0.31</v>
      </c>
      <c r="F13" s="4">
        <v>0.24</v>
      </c>
      <c r="G13" s="4">
        <v>0.33</v>
      </c>
    </row>
    <row r="14" spans="1:7">
      <c r="A14" s="4" t="s">
        <v>17</v>
      </c>
      <c r="B14" s="4">
        <v>0.1</v>
      </c>
      <c r="C14" s="4">
        <v>0.17</v>
      </c>
      <c r="D14" s="4">
        <v>7.1999999999999995E-2</v>
      </c>
      <c r="E14" s="4">
        <v>9.9</v>
      </c>
      <c r="F14" s="4">
        <v>11.2</v>
      </c>
      <c r="G14" s="4">
        <v>13.1</v>
      </c>
    </row>
  </sheetData>
  <mergeCells count="5">
    <mergeCell ref="B3:G3"/>
    <mergeCell ref="B4:D4"/>
    <mergeCell ref="E4:G4"/>
    <mergeCell ref="A2:G2"/>
    <mergeCell ref="A3:A5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DCBC4-A9B7-134A-8938-51E28DCB03F8}">
  <dimension ref="A2:N36"/>
  <sheetViews>
    <sheetView zoomScale="75" workbookViewId="0">
      <selection activeCell="C33" sqref="C33"/>
    </sheetView>
  </sheetViews>
  <sheetFormatPr baseColWidth="10" defaultColWidth="19" defaultRowHeight="16"/>
  <cols>
    <col min="1" max="1" width="22.5" style="2" customWidth="1"/>
    <col min="2" max="4" width="14.83203125" style="2" customWidth="1"/>
    <col min="5" max="5" width="6.5" style="2" customWidth="1"/>
    <col min="6" max="6" width="15.83203125" style="2" customWidth="1"/>
    <col min="7" max="9" width="14.5" style="2" customWidth="1"/>
    <col min="10" max="10" width="6.5" style="2" customWidth="1"/>
    <col min="11" max="11" width="16.6640625" style="2" customWidth="1"/>
    <col min="12" max="14" width="13" style="2" customWidth="1"/>
    <col min="15" max="16384" width="19" style="2"/>
  </cols>
  <sheetData>
    <row r="2" spans="1:14" s="5" customFormat="1">
      <c r="A2" s="18" t="s">
        <v>18</v>
      </c>
      <c r="B2" s="18"/>
      <c r="C2" s="18"/>
      <c r="D2" s="18"/>
      <c r="F2" s="18" t="s">
        <v>35</v>
      </c>
      <c r="G2" s="18"/>
      <c r="H2" s="18"/>
      <c r="I2" s="18"/>
      <c r="K2" s="18" t="s">
        <v>49</v>
      </c>
      <c r="L2" s="18"/>
      <c r="M2" s="18"/>
      <c r="N2" s="18"/>
    </row>
    <row r="3" spans="1:14">
      <c r="A3" s="16" t="s">
        <v>63</v>
      </c>
      <c r="B3" s="19" t="s">
        <v>5</v>
      </c>
      <c r="C3" s="19"/>
      <c r="D3" s="19"/>
      <c r="F3" s="16" t="s">
        <v>48</v>
      </c>
      <c r="G3" s="19" t="s">
        <v>5</v>
      </c>
      <c r="H3" s="19"/>
      <c r="I3" s="19"/>
      <c r="K3" s="16" t="s">
        <v>48</v>
      </c>
      <c r="L3" s="19" t="s">
        <v>5</v>
      </c>
      <c r="M3" s="19"/>
      <c r="N3" s="19"/>
    </row>
    <row r="4" spans="1:14">
      <c r="A4" s="16"/>
      <c r="B4" s="4" t="s">
        <v>2</v>
      </c>
      <c r="C4" s="4" t="s">
        <v>3</v>
      </c>
      <c r="D4" s="4" t="s">
        <v>4</v>
      </c>
      <c r="F4" s="16"/>
      <c r="G4" s="4" t="s">
        <v>2</v>
      </c>
      <c r="H4" s="4" t="s">
        <v>3</v>
      </c>
      <c r="I4" s="4" t="s">
        <v>4</v>
      </c>
      <c r="K4" s="16"/>
      <c r="L4" s="4" t="s">
        <v>2</v>
      </c>
      <c r="M4" s="4" t="s">
        <v>3</v>
      </c>
      <c r="N4" s="4" t="s">
        <v>4</v>
      </c>
    </row>
    <row r="5" spans="1:14">
      <c r="A5" s="4" t="s">
        <v>19</v>
      </c>
      <c r="B5" s="4">
        <v>9.5299999999999994</v>
      </c>
      <c r="C5" s="4">
        <v>10.6</v>
      </c>
      <c r="D5" s="4">
        <v>8.84</v>
      </c>
      <c r="F5" s="4" t="s">
        <v>36</v>
      </c>
      <c r="G5" s="4">
        <v>6.7000000000000004E-2</v>
      </c>
      <c r="H5" s="4">
        <v>6.7000000000000004E-2</v>
      </c>
      <c r="I5" s="4">
        <v>7.8E-2</v>
      </c>
      <c r="K5" s="4" t="s">
        <v>50</v>
      </c>
      <c r="L5" s="4">
        <v>68.900000000000006</v>
      </c>
      <c r="M5" s="4">
        <v>69.7</v>
      </c>
      <c r="N5" s="4">
        <v>67</v>
      </c>
    </row>
    <row r="6" spans="1:14">
      <c r="A6" s="4" t="s">
        <v>20</v>
      </c>
      <c r="B6" s="4">
        <v>0.72</v>
      </c>
      <c r="C6" s="4">
        <v>0.82</v>
      </c>
      <c r="D6" s="4">
        <v>0.79</v>
      </c>
      <c r="F6" s="4" t="s">
        <v>37</v>
      </c>
      <c r="G6" s="4">
        <v>0</v>
      </c>
      <c r="H6" s="4">
        <v>0.15</v>
      </c>
      <c r="I6" s="4">
        <v>0.11</v>
      </c>
      <c r="K6" s="4" t="s">
        <v>51</v>
      </c>
      <c r="L6" s="4">
        <v>68.5</v>
      </c>
      <c r="M6" s="4">
        <v>67.5</v>
      </c>
      <c r="N6" s="4">
        <v>68.5</v>
      </c>
    </row>
    <row r="7" spans="1:14">
      <c r="A7" s="4" t="s">
        <v>21</v>
      </c>
      <c r="B7" s="4">
        <v>14.2</v>
      </c>
      <c r="C7" s="4">
        <v>12.3</v>
      </c>
      <c r="D7" s="4">
        <v>11.4</v>
      </c>
      <c r="F7" s="4" t="s">
        <v>38</v>
      </c>
      <c r="G7" s="4">
        <v>30.7</v>
      </c>
      <c r="H7" s="4">
        <v>30.2</v>
      </c>
      <c r="I7" s="4">
        <v>32.299999999999997</v>
      </c>
      <c r="K7" s="4" t="s">
        <v>52</v>
      </c>
      <c r="L7" s="4">
        <v>66.900000000000006</v>
      </c>
      <c r="M7" s="4">
        <v>67</v>
      </c>
      <c r="N7" s="4">
        <v>66.3</v>
      </c>
    </row>
    <row r="8" spans="1:14">
      <c r="A8" s="4" t="s">
        <v>22</v>
      </c>
      <c r="B8" s="4">
        <v>12.2</v>
      </c>
      <c r="C8" s="4">
        <v>13.8</v>
      </c>
      <c r="D8" s="4">
        <v>15.3</v>
      </c>
      <c r="F8" s="4" t="s">
        <v>39</v>
      </c>
      <c r="G8" s="4">
        <v>8.3000000000000004E-2</v>
      </c>
      <c r="H8" s="4">
        <v>0</v>
      </c>
      <c r="I8" s="4">
        <v>8.2000000000000003E-2</v>
      </c>
      <c r="K8" s="4" t="s">
        <v>53</v>
      </c>
      <c r="L8" s="4">
        <v>69.400000000000006</v>
      </c>
      <c r="M8" s="4">
        <v>69.7</v>
      </c>
      <c r="N8" s="4">
        <v>66.599999999999994</v>
      </c>
    </row>
    <row r="9" spans="1:14">
      <c r="A9" s="4" t="s">
        <v>23</v>
      </c>
      <c r="B9" s="4">
        <v>31.4</v>
      </c>
      <c r="C9" s="4">
        <v>23.2</v>
      </c>
      <c r="D9" s="4">
        <v>28.7</v>
      </c>
      <c r="F9" s="4" t="s">
        <v>40</v>
      </c>
      <c r="G9" s="4">
        <v>6.24</v>
      </c>
      <c r="H9" s="4">
        <v>6.29</v>
      </c>
      <c r="I9" s="4">
        <v>4.67</v>
      </c>
      <c r="K9" s="4" t="s">
        <v>54</v>
      </c>
      <c r="L9" s="4">
        <v>59.4</v>
      </c>
      <c r="M9" s="4">
        <v>60.3</v>
      </c>
      <c r="N9" s="4">
        <v>62.2</v>
      </c>
    </row>
    <row r="10" spans="1:14">
      <c r="A10" s="4" t="s">
        <v>24</v>
      </c>
      <c r="B10" s="4">
        <v>22.4</v>
      </c>
      <c r="C10" s="4">
        <v>22.7</v>
      </c>
      <c r="D10" s="4">
        <v>24.8</v>
      </c>
      <c r="F10" s="4" t="s">
        <v>41</v>
      </c>
      <c r="G10" s="4">
        <v>1.96</v>
      </c>
      <c r="H10" s="4">
        <v>2.35</v>
      </c>
      <c r="I10" s="4">
        <v>2.44</v>
      </c>
      <c r="K10" s="4" t="s">
        <v>55</v>
      </c>
      <c r="L10" s="4">
        <v>71.3</v>
      </c>
      <c r="M10" s="4">
        <v>71.3</v>
      </c>
      <c r="N10" s="4">
        <v>68.7</v>
      </c>
    </row>
    <row r="11" spans="1:14">
      <c r="A11" s="4" t="s">
        <v>25</v>
      </c>
      <c r="B11" s="4">
        <v>12.1</v>
      </c>
      <c r="C11" s="4">
        <v>10.7</v>
      </c>
      <c r="D11" s="4">
        <v>10.7</v>
      </c>
      <c r="F11" s="4" t="s">
        <v>42</v>
      </c>
      <c r="G11" s="4">
        <v>62.6</v>
      </c>
      <c r="H11" s="4">
        <v>64.3</v>
      </c>
      <c r="I11" s="4">
        <v>66.400000000000006</v>
      </c>
      <c r="K11" s="4" t="s">
        <v>56</v>
      </c>
      <c r="L11" s="4">
        <v>68.900000000000006</v>
      </c>
      <c r="M11" s="4">
        <v>70.7</v>
      </c>
      <c r="N11" s="4">
        <v>69.900000000000006</v>
      </c>
    </row>
    <row r="12" spans="1:14">
      <c r="A12" s="4" t="s">
        <v>26</v>
      </c>
      <c r="B12" s="4">
        <v>20.8</v>
      </c>
      <c r="C12" s="4">
        <v>17.399999999999999</v>
      </c>
      <c r="D12" s="4">
        <v>21</v>
      </c>
      <c r="F12" s="4" t="s">
        <v>43</v>
      </c>
      <c r="G12" s="4">
        <v>43.8</v>
      </c>
      <c r="H12" s="4">
        <v>47.6</v>
      </c>
      <c r="I12" s="4">
        <v>42.6</v>
      </c>
      <c r="K12" s="4" t="s">
        <v>57</v>
      </c>
      <c r="L12" s="4">
        <v>71</v>
      </c>
      <c r="M12" s="4">
        <v>71.2</v>
      </c>
      <c r="N12" s="4">
        <v>69.599999999999994</v>
      </c>
    </row>
    <row r="13" spans="1:14">
      <c r="A13" s="4" t="s">
        <v>27</v>
      </c>
      <c r="B13" s="4">
        <v>27</v>
      </c>
      <c r="C13" s="4">
        <v>27.6</v>
      </c>
      <c r="D13" s="4">
        <v>26.8</v>
      </c>
      <c r="F13" s="4" t="s">
        <v>44</v>
      </c>
      <c r="G13" s="4">
        <v>54.6</v>
      </c>
      <c r="H13" s="4">
        <v>50.7</v>
      </c>
      <c r="I13" s="4">
        <v>51.3</v>
      </c>
      <c r="K13" s="4" t="s">
        <v>58</v>
      </c>
      <c r="L13" s="4">
        <v>64</v>
      </c>
      <c r="M13" s="4">
        <v>64.7</v>
      </c>
      <c r="N13" s="4">
        <v>65.8</v>
      </c>
    </row>
    <row r="14" spans="1:14">
      <c r="A14" s="4" t="s">
        <v>28</v>
      </c>
      <c r="B14" s="4">
        <v>12.5</v>
      </c>
      <c r="C14" s="4">
        <v>12.6</v>
      </c>
      <c r="D14" s="4">
        <v>15</v>
      </c>
      <c r="F14" s="4" t="s">
        <v>45</v>
      </c>
      <c r="G14" s="4">
        <v>2.95</v>
      </c>
      <c r="H14" s="4">
        <v>5.26</v>
      </c>
      <c r="I14" s="4">
        <v>6</v>
      </c>
      <c r="K14" s="4" t="s">
        <v>59</v>
      </c>
      <c r="L14" s="4">
        <v>55.8</v>
      </c>
      <c r="M14" s="4">
        <v>55.1</v>
      </c>
      <c r="N14" s="4">
        <v>57.4</v>
      </c>
    </row>
    <row r="15" spans="1:14">
      <c r="A15" s="4" t="s">
        <v>29</v>
      </c>
      <c r="B15" s="4">
        <v>24.6</v>
      </c>
      <c r="C15" s="4">
        <v>25.3</v>
      </c>
      <c r="D15" s="4">
        <v>21.9</v>
      </c>
      <c r="F15" s="4" t="s">
        <v>46</v>
      </c>
      <c r="G15" s="4">
        <v>39.799999999999997</v>
      </c>
      <c r="H15" s="4">
        <v>34.799999999999997</v>
      </c>
      <c r="I15" s="4">
        <v>34.700000000000003</v>
      </c>
      <c r="K15" s="4" t="s">
        <v>60</v>
      </c>
      <c r="L15" s="4">
        <v>59.8</v>
      </c>
      <c r="M15" s="4">
        <v>60.4</v>
      </c>
      <c r="N15" s="4">
        <v>60</v>
      </c>
    </row>
    <row r="16" spans="1:14">
      <c r="A16" s="4" t="s">
        <v>30</v>
      </c>
      <c r="B16" s="4">
        <v>24.8</v>
      </c>
      <c r="C16" s="4">
        <v>28.2</v>
      </c>
      <c r="D16" s="4">
        <v>30.4</v>
      </c>
      <c r="F16" s="4" t="s">
        <v>47</v>
      </c>
      <c r="G16" s="4">
        <v>41.6</v>
      </c>
      <c r="H16" s="4">
        <v>40.200000000000003</v>
      </c>
      <c r="I16" s="4">
        <v>42.4</v>
      </c>
      <c r="K16" s="4" t="s">
        <v>61</v>
      </c>
      <c r="L16" s="4">
        <v>69.2</v>
      </c>
      <c r="M16" s="4">
        <v>68.7</v>
      </c>
      <c r="N16" s="4">
        <v>68.5</v>
      </c>
    </row>
    <row r="17" spans="1:14">
      <c r="A17" s="4" t="s">
        <v>31</v>
      </c>
      <c r="B17" s="4">
        <v>29.7</v>
      </c>
      <c r="C17" s="4">
        <v>28.3</v>
      </c>
      <c r="D17" s="4">
        <v>26.1</v>
      </c>
      <c r="F17" s="4" t="s">
        <v>6</v>
      </c>
      <c r="G17" s="4">
        <v>0.49</v>
      </c>
      <c r="H17" s="4">
        <v>0.52</v>
      </c>
      <c r="I17" s="4">
        <v>0.66</v>
      </c>
      <c r="K17" s="4" t="s">
        <v>62</v>
      </c>
      <c r="L17" s="4">
        <v>62.9</v>
      </c>
      <c r="M17" s="4">
        <v>64.599999999999994</v>
      </c>
      <c r="N17" s="4">
        <v>63.3</v>
      </c>
    </row>
    <row r="18" spans="1:14">
      <c r="A18" s="4" t="s">
        <v>32</v>
      </c>
      <c r="B18" s="4">
        <v>13.4</v>
      </c>
      <c r="C18" s="4">
        <v>14.6</v>
      </c>
      <c r="D18" s="4">
        <v>14.6</v>
      </c>
      <c r="K18" s="4" t="s">
        <v>42</v>
      </c>
      <c r="L18" s="4">
        <v>61.1</v>
      </c>
      <c r="M18" s="4">
        <v>61.3</v>
      </c>
      <c r="N18" s="4">
        <v>61.6</v>
      </c>
    </row>
    <row r="19" spans="1:14">
      <c r="A19" s="4" t="s">
        <v>33</v>
      </c>
      <c r="B19" s="4">
        <v>20.2</v>
      </c>
      <c r="C19" s="4">
        <v>19</v>
      </c>
      <c r="D19" s="4">
        <v>16.600000000000001</v>
      </c>
      <c r="K19" s="4" t="s">
        <v>6</v>
      </c>
      <c r="L19" s="4">
        <v>1.1100000000000001</v>
      </c>
      <c r="M19" s="4">
        <v>1.37</v>
      </c>
      <c r="N19" s="4">
        <v>2.13</v>
      </c>
    </row>
    <row r="20" spans="1:14">
      <c r="A20" s="4" t="s">
        <v>34</v>
      </c>
      <c r="B20" s="4">
        <v>26.6</v>
      </c>
      <c r="C20" s="4">
        <v>25.6</v>
      </c>
      <c r="D20" s="4">
        <v>25</v>
      </c>
    </row>
    <row r="21" spans="1:14">
      <c r="A21" s="4" t="s">
        <v>6</v>
      </c>
      <c r="B21" s="4">
        <v>0.66</v>
      </c>
      <c r="C21" s="4">
        <v>0.63</v>
      </c>
      <c r="D21" s="4">
        <v>0.71</v>
      </c>
    </row>
    <row r="24" spans="1:14" s="5" customFormat="1">
      <c r="A24" s="18" t="s">
        <v>64</v>
      </c>
      <c r="B24" s="18"/>
      <c r="C24" s="18"/>
      <c r="D24" s="18"/>
      <c r="F24" s="18" t="s">
        <v>67</v>
      </c>
      <c r="G24" s="18"/>
      <c r="H24" s="18"/>
      <c r="I24" s="18"/>
      <c r="K24" s="18" t="s">
        <v>78</v>
      </c>
      <c r="L24" s="18"/>
      <c r="M24" s="18"/>
      <c r="N24" s="18"/>
    </row>
    <row r="25" spans="1:14">
      <c r="A25" s="16" t="s">
        <v>65</v>
      </c>
      <c r="B25" s="19" t="s">
        <v>5</v>
      </c>
      <c r="C25" s="19"/>
      <c r="D25" s="19"/>
      <c r="F25" s="16" t="s">
        <v>68</v>
      </c>
      <c r="G25" s="19" t="s">
        <v>5</v>
      </c>
      <c r="H25" s="19"/>
      <c r="I25" s="19"/>
      <c r="K25" s="16" t="s">
        <v>79</v>
      </c>
      <c r="L25" s="19" t="s">
        <v>5</v>
      </c>
      <c r="M25" s="19"/>
      <c r="N25" s="19"/>
    </row>
    <row r="26" spans="1:14">
      <c r="A26" s="16"/>
      <c r="B26" s="4" t="s">
        <v>2</v>
      </c>
      <c r="C26" s="4" t="s">
        <v>3</v>
      </c>
      <c r="D26" s="4" t="s">
        <v>4</v>
      </c>
      <c r="F26" s="16"/>
      <c r="G26" s="4" t="s">
        <v>2</v>
      </c>
      <c r="H26" s="4" t="s">
        <v>3</v>
      </c>
      <c r="I26" s="4" t="s">
        <v>4</v>
      </c>
      <c r="K26" s="16"/>
      <c r="L26" s="4" t="s">
        <v>2</v>
      </c>
      <c r="M26" s="4" t="s">
        <v>3</v>
      </c>
      <c r="N26" s="4" t="s">
        <v>4</v>
      </c>
    </row>
    <row r="27" spans="1:14">
      <c r="A27" s="4" t="s">
        <v>47</v>
      </c>
      <c r="B27" s="4">
        <v>13.9</v>
      </c>
      <c r="C27" s="4">
        <v>13.1</v>
      </c>
      <c r="D27" s="4">
        <v>14.6</v>
      </c>
      <c r="F27" s="4" t="s">
        <v>69</v>
      </c>
      <c r="G27" s="4">
        <v>6.5000000000000002E-2</v>
      </c>
      <c r="H27" s="4">
        <v>0.04</v>
      </c>
      <c r="I27" s="4">
        <v>6.6000000000000003E-2</v>
      </c>
      <c r="K27" s="4" t="s">
        <v>80</v>
      </c>
      <c r="L27" s="4">
        <v>66.400000000000006</v>
      </c>
      <c r="M27" s="4">
        <v>51.6</v>
      </c>
      <c r="N27" s="4">
        <v>54.2</v>
      </c>
    </row>
    <row r="28" spans="1:14">
      <c r="A28" s="4" t="s">
        <v>30</v>
      </c>
      <c r="B28" s="4">
        <v>36.299999999999997</v>
      </c>
      <c r="C28" s="4">
        <v>38.1</v>
      </c>
      <c r="D28" s="4">
        <v>36.799999999999997</v>
      </c>
      <c r="F28" s="4" t="s">
        <v>70</v>
      </c>
      <c r="G28" s="4">
        <v>6.9000000000000006E-2</v>
      </c>
      <c r="H28" s="4">
        <v>0.13</v>
      </c>
      <c r="I28" s="4">
        <v>0.15</v>
      </c>
      <c r="K28" s="4" t="s">
        <v>81</v>
      </c>
      <c r="L28" s="4">
        <v>55.7</v>
      </c>
      <c r="M28" s="4">
        <v>57.1</v>
      </c>
      <c r="N28" s="4">
        <v>65.099999999999994</v>
      </c>
    </row>
    <row r="29" spans="1:14">
      <c r="A29" s="4" t="s">
        <v>55</v>
      </c>
      <c r="B29" s="2">
        <v>50.1</v>
      </c>
      <c r="C29" s="4">
        <v>49.3</v>
      </c>
      <c r="D29" s="4">
        <v>48</v>
      </c>
      <c r="F29" s="4" t="s">
        <v>71</v>
      </c>
      <c r="G29" s="4">
        <v>3.7999999999999999E-2</v>
      </c>
      <c r="H29" s="4">
        <v>9.6000000000000002E-2</v>
      </c>
      <c r="I29" s="4">
        <v>7.9000000000000001E-2</v>
      </c>
      <c r="K29" s="4" t="s">
        <v>82</v>
      </c>
      <c r="L29" s="4">
        <v>69.7</v>
      </c>
      <c r="M29" s="4">
        <v>63.4</v>
      </c>
      <c r="N29" s="4">
        <v>59.7</v>
      </c>
    </row>
    <row r="30" spans="1:14">
      <c r="A30" s="4" t="s">
        <v>66</v>
      </c>
      <c r="B30" s="4">
        <v>59.8</v>
      </c>
      <c r="C30" s="4">
        <v>58.4</v>
      </c>
      <c r="D30" s="4">
        <v>59.9</v>
      </c>
      <c r="F30" s="4" t="s">
        <v>72</v>
      </c>
      <c r="G30" s="4">
        <v>8.1000000000000003E-2</v>
      </c>
      <c r="H30" s="4">
        <v>0.19</v>
      </c>
      <c r="I30" s="4">
        <v>2.3E-2</v>
      </c>
      <c r="K30" s="4" t="s">
        <v>83</v>
      </c>
      <c r="L30" s="4">
        <v>42.1</v>
      </c>
      <c r="M30" s="4">
        <v>42</v>
      </c>
      <c r="N30" s="4">
        <v>50.8</v>
      </c>
    </row>
    <row r="31" spans="1:14">
      <c r="A31" s="4" t="s">
        <v>6</v>
      </c>
      <c r="B31" s="4">
        <v>0.26</v>
      </c>
      <c r="C31" s="4">
        <v>0.51</v>
      </c>
      <c r="D31" s="4">
        <v>0.19</v>
      </c>
      <c r="F31" s="4" t="s">
        <v>73</v>
      </c>
      <c r="G31" s="4">
        <v>4.1500000000000004</v>
      </c>
      <c r="H31" s="4">
        <v>3.32</v>
      </c>
      <c r="I31" s="4">
        <v>3.77</v>
      </c>
      <c r="K31" s="4" t="s">
        <v>84</v>
      </c>
      <c r="L31" s="4">
        <v>69</v>
      </c>
      <c r="M31" s="4">
        <v>69.5</v>
      </c>
      <c r="N31" s="4">
        <v>70.5</v>
      </c>
    </row>
    <row r="32" spans="1:14">
      <c r="F32" s="4" t="s">
        <v>74</v>
      </c>
      <c r="G32" s="4">
        <v>71.599999999999994</v>
      </c>
      <c r="H32" s="4">
        <v>73.3</v>
      </c>
      <c r="I32" s="4">
        <v>73.900000000000006</v>
      </c>
      <c r="K32" s="4" t="s">
        <v>85</v>
      </c>
      <c r="L32" s="4">
        <v>64.7</v>
      </c>
      <c r="M32" s="4">
        <v>66.5</v>
      </c>
      <c r="N32" s="4">
        <v>65.8</v>
      </c>
    </row>
    <row r="33" spans="6:14">
      <c r="F33" s="4" t="s">
        <v>75</v>
      </c>
      <c r="G33" s="4">
        <v>57</v>
      </c>
      <c r="H33" s="4">
        <v>50.1</v>
      </c>
      <c r="I33" s="4">
        <v>57.4</v>
      </c>
      <c r="K33" s="4" t="s">
        <v>86</v>
      </c>
      <c r="L33" s="4">
        <v>64.2</v>
      </c>
      <c r="M33" s="4">
        <v>62.9</v>
      </c>
      <c r="N33" s="4">
        <v>60.9</v>
      </c>
    </row>
    <row r="34" spans="6:14">
      <c r="F34" s="4" t="s">
        <v>76</v>
      </c>
      <c r="G34" s="4">
        <v>52.7</v>
      </c>
      <c r="H34" s="4">
        <v>51.4</v>
      </c>
      <c r="I34" s="4">
        <v>50.4</v>
      </c>
      <c r="K34" s="4" t="s">
        <v>74</v>
      </c>
      <c r="L34" s="4">
        <v>64</v>
      </c>
      <c r="M34" s="4">
        <v>62.8</v>
      </c>
      <c r="N34" s="4">
        <v>63.1</v>
      </c>
    </row>
    <row r="35" spans="6:14">
      <c r="F35" s="4" t="s">
        <v>77</v>
      </c>
      <c r="G35" s="4">
        <v>57.9</v>
      </c>
      <c r="H35" s="4">
        <v>69.400000000000006</v>
      </c>
      <c r="I35" s="4">
        <v>68.900000000000006</v>
      </c>
      <c r="K35" s="4" t="s">
        <v>6</v>
      </c>
      <c r="L35" s="4">
        <v>1</v>
      </c>
      <c r="M35" s="4">
        <v>0.49</v>
      </c>
      <c r="N35" s="4">
        <v>0.97</v>
      </c>
    </row>
    <row r="36" spans="6:14">
      <c r="F36" s="4" t="s">
        <v>6</v>
      </c>
      <c r="G36" s="4">
        <v>0.19</v>
      </c>
      <c r="H36" s="4">
        <v>0.28000000000000003</v>
      </c>
      <c r="I36" s="4">
        <v>0.15</v>
      </c>
    </row>
  </sheetData>
  <mergeCells count="18">
    <mergeCell ref="K25:K26"/>
    <mergeCell ref="L25:N25"/>
    <mergeCell ref="K2:N2"/>
    <mergeCell ref="K3:K4"/>
    <mergeCell ref="L3:N3"/>
    <mergeCell ref="K24:N24"/>
    <mergeCell ref="A24:D24"/>
    <mergeCell ref="A25:A26"/>
    <mergeCell ref="B25:D25"/>
    <mergeCell ref="F24:I24"/>
    <mergeCell ref="F25:F26"/>
    <mergeCell ref="G25:I25"/>
    <mergeCell ref="A2:D2"/>
    <mergeCell ref="A3:A4"/>
    <mergeCell ref="B3:D3"/>
    <mergeCell ref="F2:I2"/>
    <mergeCell ref="F3:F4"/>
    <mergeCell ref="G3:I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F6E49-9733-1A4B-9D71-AA3B5E88AC70}">
  <dimension ref="A2:Z115"/>
  <sheetViews>
    <sheetView zoomScale="25" workbookViewId="0">
      <selection activeCell="G47" sqref="G47"/>
    </sheetView>
  </sheetViews>
  <sheetFormatPr baseColWidth="10" defaultRowHeight="16"/>
  <cols>
    <col min="1" max="1" width="7.33203125" style="1" bestFit="1" customWidth="1"/>
    <col min="2" max="13" width="11" style="1" bestFit="1" customWidth="1"/>
    <col min="14" max="14" width="10.83203125" style="1"/>
    <col min="15" max="15" width="15" style="1" customWidth="1"/>
    <col min="16" max="21" width="17" style="1" customWidth="1"/>
    <col min="22" max="22" width="10.83203125" style="1"/>
    <col min="23" max="23" width="15" style="1" customWidth="1"/>
    <col min="24" max="26" width="17" style="1" customWidth="1"/>
    <col min="27" max="16384" width="10.83203125" style="1"/>
  </cols>
  <sheetData>
    <row r="2" spans="1:26" s="5" customFormat="1">
      <c r="A2" s="24" t="s">
        <v>322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  <c r="O2" s="18" t="s">
        <v>432</v>
      </c>
      <c r="P2" s="18"/>
      <c r="Q2" s="18"/>
      <c r="R2" s="18"/>
      <c r="S2" s="18"/>
      <c r="T2" s="18"/>
      <c r="U2" s="18"/>
      <c r="V2" s="1"/>
      <c r="W2" s="14" t="s">
        <v>433</v>
      </c>
      <c r="X2" s="14"/>
      <c r="Y2" s="14"/>
      <c r="Z2" s="14"/>
    </row>
    <row r="3" spans="1:26">
      <c r="A3" s="19" t="s">
        <v>87</v>
      </c>
      <c r="B3" s="27" t="s">
        <v>5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9"/>
      <c r="O3" s="19" t="s">
        <v>87</v>
      </c>
      <c r="P3" s="19" t="s">
        <v>343</v>
      </c>
      <c r="Q3" s="19"/>
      <c r="R3" s="19"/>
      <c r="S3" s="19"/>
      <c r="T3" s="19"/>
      <c r="U3" s="19"/>
      <c r="W3" s="19" t="s">
        <v>87</v>
      </c>
      <c r="X3" s="19" t="s">
        <v>343</v>
      </c>
      <c r="Y3" s="19"/>
      <c r="Z3" s="19"/>
    </row>
    <row r="4" spans="1:26">
      <c r="A4" s="19"/>
      <c r="B4" s="16" t="s">
        <v>7</v>
      </c>
      <c r="C4" s="16"/>
      <c r="D4" s="16"/>
      <c r="E4" s="17" t="s">
        <v>47</v>
      </c>
      <c r="F4" s="17"/>
      <c r="G4" s="17"/>
      <c r="H4" s="17" t="s">
        <v>89</v>
      </c>
      <c r="I4" s="17"/>
      <c r="J4" s="17"/>
      <c r="K4" s="17" t="s">
        <v>91</v>
      </c>
      <c r="L4" s="17"/>
      <c r="M4" s="17"/>
      <c r="O4" s="19"/>
      <c r="P4" s="19" t="s">
        <v>89</v>
      </c>
      <c r="Q4" s="19"/>
      <c r="R4" s="19"/>
      <c r="S4" s="23" t="s">
        <v>91</v>
      </c>
      <c r="T4" s="23"/>
      <c r="U4" s="23"/>
      <c r="W4" s="19"/>
      <c r="X4" s="19" t="s">
        <v>130</v>
      </c>
      <c r="Y4" s="19"/>
      <c r="Z4" s="19"/>
    </row>
    <row r="5" spans="1:26">
      <c r="A5" s="19"/>
      <c r="B5" s="4" t="s">
        <v>2</v>
      </c>
      <c r="C5" s="4" t="s">
        <v>3</v>
      </c>
      <c r="D5" s="4" t="s">
        <v>4</v>
      </c>
      <c r="E5" s="4" t="s">
        <v>2</v>
      </c>
      <c r="F5" s="4" t="s">
        <v>3</v>
      </c>
      <c r="G5" s="4" t="s">
        <v>4</v>
      </c>
      <c r="H5" s="4" t="s">
        <v>2</v>
      </c>
      <c r="I5" s="4" t="s">
        <v>3</v>
      </c>
      <c r="J5" s="4" t="s">
        <v>4</v>
      </c>
      <c r="K5" s="4" t="s">
        <v>2</v>
      </c>
      <c r="L5" s="4" t="s">
        <v>3</v>
      </c>
      <c r="M5" s="4" t="s">
        <v>4</v>
      </c>
      <c r="O5" s="19"/>
      <c r="P5" s="4" t="s">
        <v>2</v>
      </c>
      <c r="Q5" s="4" t="s">
        <v>3</v>
      </c>
      <c r="R5" s="4" t="s">
        <v>4</v>
      </c>
      <c r="S5" s="4" t="s">
        <v>2</v>
      </c>
      <c r="T5" s="4" t="s">
        <v>3</v>
      </c>
      <c r="U5" s="4" t="s">
        <v>4</v>
      </c>
      <c r="W5" s="19"/>
      <c r="X5" s="4" t="s">
        <v>2</v>
      </c>
      <c r="Y5" s="4" t="s">
        <v>3</v>
      </c>
      <c r="Z5" s="4" t="s">
        <v>4</v>
      </c>
    </row>
    <row r="6" spans="1:26">
      <c r="A6" s="4" t="s">
        <v>92</v>
      </c>
      <c r="B6" s="4">
        <v>0.54</v>
      </c>
      <c r="C6" s="4">
        <v>0.11</v>
      </c>
      <c r="D6" s="4">
        <v>0.68</v>
      </c>
      <c r="E6" s="4">
        <v>4.5199999999999996</v>
      </c>
      <c r="F6" s="4">
        <v>4.67</v>
      </c>
      <c r="G6" s="4">
        <v>5.07</v>
      </c>
      <c r="H6" s="4">
        <v>61.7</v>
      </c>
      <c r="I6" s="4">
        <v>60.2</v>
      </c>
      <c r="J6" s="4">
        <v>60.3</v>
      </c>
      <c r="K6" s="4">
        <v>4.57</v>
      </c>
      <c r="L6" s="4">
        <v>4.91</v>
      </c>
      <c r="M6" s="4">
        <v>1.44</v>
      </c>
      <c r="O6" s="4" t="s">
        <v>344</v>
      </c>
      <c r="P6" s="4">
        <v>12.620352799999999</v>
      </c>
      <c r="Q6" s="4">
        <v>10.4831334</v>
      </c>
      <c r="R6" s="4">
        <v>11.7021897</v>
      </c>
      <c r="S6" s="4">
        <v>1.1529317400000001</v>
      </c>
      <c r="T6" s="4">
        <v>1.6159957300000001</v>
      </c>
      <c r="U6" s="4">
        <v>1.81591283</v>
      </c>
      <c r="W6" s="4" t="s">
        <v>345</v>
      </c>
      <c r="X6" s="4">
        <v>25.025079980000001</v>
      </c>
      <c r="Y6" s="4">
        <v>26.11629022</v>
      </c>
      <c r="Z6" s="4">
        <v>31.128267749999999</v>
      </c>
    </row>
    <row r="7" spans="1:26">
      <c r="A7" s="4" t="s">
        <v>93</v>
      </c>
      <c r="B7" s="4">
        <v>0.64</v>
      </c>
      <c r="C7" s="4">
        <v>0.26</v>
      </c>
      <c r="D7" s="4">
        <v>0.85</v>
      </c>
      <c r="E7" s="4">
        <v>0.7</v>
      </c>
      <c r="F7" s="4">
        <v>0.75</v>
      </c>
      <c r="G7" s="4">
        <v>0.91</v>
      </c>
      <c r="H7" s="4">
        <v>49.2</v>
      </c>
      <c r="I7" s="4">
        <v>47.5</v>
      </c>
      <c r="J7" s="4">
        <v>48.6</v>
      </c>
      <c r="K7" s="4">
        <v>0.96</v>
      </c>
      <c r="L7" s="4">
        <v>1.04</v>
      </c>
      <c r="M7" s="4">
        <v>1.04</v>
      </c>
      <c r="O7" s="4" t="s">
        <v>346</v>
      </c>
      <c r="P7" s="4">
        <v>2.7130238100000001</v>
      </c>
      <c r="Q7" s="4">
        <v>2.4827838600000001</v>
      </c>
      <c r="R7" s="4">
        <v>3.3643959099999998</v>
      </c>
      <c r="S7" s="4">
        <v>0.77690329999999996</v>
      </c>
      <c r="T7" s="4">
        <v>0.55309735000000004</v>
      </c>
      <c r="U7" s="4">
        <v>0.54584885000000005</v>
      </c>
      <c r="W7" s="4" t="s">
        <v>347</v>
      </c>
      <c r="X7" s="4">
        <v>0.65631503099999999</v>
      </c>
      <c r="Y7" s="4">
        <v>0.71323067399999995</v>
      </c>
      <c r="Z7" s="4">
        <v>0.79661286600000003</v>
      </c>
    </row>
    <row r="8" spans="1:26">
      <c r="A8" s="4" t="s">
        <v>94</v>
      </c>
      <c r="B8" s="4">
        <v>0.74</v>
      </c>
      <c r="C8" s="4">
        <v>1</v>
      </c>
      <c r="D8" s="4">
        <v>0.53</v>
      </c>
      <c r="E8" s="4">
        <v>33.200000000000003</v>
      </c>
      <c r="F8" s="4">
        <v>34.6</v>
      </c>
      <c r="G8" s="4">
        <v>35.9</v>
      </c>
      <c r="H8" s="4">
        <v>79.3</v>
      </c>
      <c r="I8" s="4">
        <v>79.2</v>
      </c>
      <c r="J8" s="4">
        <v>75</v>
      </c>
      <c r="K8" s="4">
        <v>0.67</v>
      </c>
      <c r="L8" s="4">
        <v>0.79</v>
      </c>
      <c r="M8" s="4">
        <v>0.91</v>
      </c>
      <c r="O8" s="4"/>
      <c r="P8" s="4"/>
      <c r="Q8" s="4"/>
      <c r="R8" s="4"/>
      <c r="S8" s="4"/>
      <c r="T8" s="4"/>
      <c r="U8" s="4"/>
      <c r="W8" s="4" t="s">
        <v>348</v>
      </c>
      <c r="X8" s="4">
        <v>35.620778799999997</v>
      </c>
      <c r="Y8" s="4">
        <v>32.006248980000002</v>
      </c>
      <c r="Z8" s="4">
        <v>39.671928999999999</v>
      </c>
    </row>
    <row r="9" spans="1:26">
      <c r="A9" s="4" t="s">
        <v>95</v>
      </c>
      <c r="B9" s="4">
        <v>0.26</v>
      </c>
      <c r="C9" s="4">
        <v>0.19</v>
      </c>
      <c r="D9" s="4">
        <v>2.5000000000000001E-2</v>
      </c>
      <c r="E9" s="4">
        <v>0.1</v>
      </c>
      <c r="F9" s="4">
        <v>0.15</v>
      </c>
      <c r="G9" s="4">
        <v>0.11</v>
      </c>
      <c r="H9" s="4">
        <v>17.5</v>
      </c>
      <c r="I9" s="4">
        <v>17.100000000000001</v>
      </c>
      <c r="J9" s="4">
        <v>18</v>
      </c>
      <c r="K9" s="4">
        <v>3.02</v>
      </c>
      <c r="L9" s="4">
        <v>3.42</v>
      </c>
      <c r="M9" s="4">
        <v>2.5099999999999998</v>
      </c>
      <c r="O9" s="4" t="s">
        <v>349</v>
      </c>
      <c r="P9" s="4">
        <v>6.0087745100000003</v>
      </c>
      <c r="Q9" s="4">
        <v>6.14620605</v>
      </c>
      <c r="R9" s="4">
        <v>6.6562241200000001</v>
      </c>
      <c r="S9" s="4">
        <v>6.4631720000000004E-2</v>
      </c>
      <c r="T9" s="4">
        <v>5.6750269999999998E-2</v>
      </c>
      <c r="U9" s="4">
        <v>5.0097990000000002E-2</v>
      </c>
      <c r="W9" s="4"/>
      <c r="X9" s="4"/>
      <c r="Y9" s="4"/>
      <c r="Z9" s="4"/>
    </row>
    <row r="10" spans="1:26">
      <c r="A10" s="4" t="s">
        <v>96</v>
      </c>
      <c r="B10" s="4">
        <v>0.39</v>
      </c>
      <c r="C10" s="4">
        <v>0.22</v>
      </c>
      <c r="D10" s="4">
        <v>0.46</v>
      </c>
      <c r="E10" s="4">
        <v>13.8</v>
      </c>
      <c r="F10" s="4">
        <v>14.9</v>
      </c>
      <c r="G10" s="4">
        <v>16</v>
      </c>
      <c r="H10" s="4"/>
      <c r="I10" s="4">
        <v>57.2</v>
      </c>
      <c r="J10" s="4">
        <v>61.3</v>
      </c>
      <c r="K10" s="4">
        <v>36.700000000000003</v>
      </c>
      <c r="L10" s="4">
        <v>37.200000000000003</v>
      </c>
      <c r="M10" s="4">
        <v>39.4</v>
      </c>
      <c r="O10" s="4" t="s">
        <v>350</v>
      </c>
      <c r="P10" s="4">
        <v>16.641153500000001</v>
      </c>
      <c r="Q10" s="4">
        <v>15.1719005</v>
      </c>
      <c r="R10" s="4">
        <v>14.8247695</v>
      </c>
      <c r="S10" s="4">
        <v>8.8971250000000002E-2</v>
      </c>
      <c r="T10" s="4">
        <v>7.0539329999999997E-2</v>
      </c>
      <c r="U10" s="4">
        <v>7.1488860000000001E-2</v>
      </c>
      <c r="W10" s="4" t="s">
        <v>351</v>
      </c>
      <c r="X10" s="4">
        <v>5.7489117490000003</v>
      </c>
      <c r="Y10" s="4">
        <v>6.5188416330000001</v>
      </c>
      <c r="Z10" s="4">
        <v>5.6717486140000002</v>
      </c>
    </row>
    <row r="11" spans="1:26">
      <c r="A11" s="4" t="s">
        <v>97</v>
      </c>
      <c r="B11" s="4">
        <v>0.39</v>
      </c>
      <c r="C11" s="4">
        <v>0.45</v>
      </c>
      <c r="D11" s="4">
        <v>0.49</v>
      </c>
      <c r="E11" s="4">
        <v>4</v>
      </c>
      <c r="F11" s="4">
        <v>4.1100000000000003</v>
      </c>
      <c r="G11" s="4">
        <v>3.65</v>
      </c>
      <c r="H11" s="4">
        <v>60.1</v>
      </c>
      <c r="I11" s="4">
        <v>58.8</v>
      </c>
      <c r="J11" s="4">
        <v>58.1</v>
      </c>
      <c r="K11" s="4">
        <v>1.91</v>
      </c>
      <c r="L11" s="4">
        <v>2.0699999999999998</v>
      </c>
      <c r="M11" s="4">
        <v>1.54</v>
      </c>
      <c r="O11" s="4" t="s">
        <v>352</v>
      </c>
      <c r="P11" s="4">
        <v>38.263740599999998</v>
      </c>
      <c r="Q11" s="4">
        <v>36.4628187</v>
      </c>
      <c r="R11" s="4">
        <v>35.414620499999998</v>
      </c>
      <c r="S11" s="4">
        <v>2.7088040000000001E-2</v>
      </c>
      <c r="T11" s="4">
        <v>0.20446650999999999</v>
      </c>
      <c r="U11" s="4">
        <v>0.57477215999999998</v>
      </c>
      <c r="W11" s="4" t="s">
        <v>353</v>
      </c>
      <c r="X11" s="4">
        <v>4.3835860049999997</v>
      </c>
      <c r="Y11" s="4">
        <v>4.4136666499999997</v>
      </c>
      <c r="Z11" s="4">
        <v>5.3750571999999996</v>
      </c>
    </row>
    <row r="12" spans="1:26">
      <c r="A12" s="4" t="s">
        <v>98</v>
      </c>
      <c r="B12" s="4">
        <v>0.59</v>
      </c>
      <c r="C12" s="4">
        <v>0.77</v>
      </c>
      <c r="D12" s="4">
        <v>0.72</v>
      </c>
      <c r="E12" s="4">
        <v>48</v>
      </c>
      <c r="F12" s="4">
        <v>46.2</v>
      </c>
      <c r="G12" s="4">
        <v>49</v>
      </c>
      <c r="H12" s="4">
        <v>76.3</v>
      </c>
      <c r="I12" s="4">
        <v>75</v>
      </c>
      <c r="J12" s="4"/>
      <c r="K12" s="4">
        <v>1.69</v>
      </c>
      <c r="L12" s="4">
        <v>1.18</v>
      </c>
      <c r="M12" s="4">
        <v>1.26</v>
      </c>
      <c r="O12" s="4"/>
      <c r="P12" s="4"/>
      <c r="Q12" s="4"/>
      <c r="R12" s="4"/>
      <c r="S12" s="4"/>
      <c r="T12" s="4"/>
      <c r="U12" s="4"/>
      <c r="W12" s="4" t="s">
        <v>354</v>
      </c>
      <c r="X12" s="4">
        <v>84.025720969999995</v>
      </c>
      <c r="Y12" s="4">
        <v>75.658196559999993</v>
      </c>
      <c r="Z12" s="4">
        <v>70.399808399999998</v>
      </c>
    </row>
    <row r="13" spans="1:26">
      <c r="A13" s="4" t="s">
        <v>99</v>
      </c>
      <c r="B13" s="4">
        <v>0.25</v>
      </c>
      <c r="C13" s="4">
        <v>0.25</v>
      </c>
      <c r="D13" s="4">
        <v>0.27</v>
      </c>
      <c r="E13" s="4">
        <v>0.14000000000000001</v>
      </c>
      <c r="F13" s="4">
        <v>8.7999999999999995E-2</v>
      </c>
      <c r="G13" s="4">
        <v>6.6000000000000003E-2</v>
      </c>
      <c r="H13" s="4">
        <v>26</v>
      </c>
      <c r="I13" s="4">
        <v>26.7</v>
      </c>
      <c r="J13" s="4">
        <v>28.1</v>
      </c>
      <c r="K13" s="4">
        <v>30.4</v>
      </c>
      <c r="L13" s="4">
        <v>30.8</v>
      </c>
      <c r="M13" s="4">
        <v>32.200000000000003</v>
      </c>
      <c r="O13" s="4" t="s">
        <v>355</v>
      </c>
      <c r="P13" s="4">
        <v>25.363434300000002</v>
      </c>
      <c r="Q13" s="4">
        <v>21.800793800000001</v>
      </c>
      <c r="R13" s="4">
        <v>21.850511699999998</v>
      </c>
      <c r="S13" s="4">
        <v>6.4750760000000004E-2</v>
      </c>
      <c r="T13" s="4">
        <v>5.7398900000000003E-2</v>
      </c>
      <c r="U13" s="4">
        <v>5.0638570000000001E-2</v>
      </c>
      <c r="W13" s="4"/>
      <c r="X13" s="4"/>
      <c r="Y13" s="4"/>
      <c r="Z13" s="4"/>
    </row>
    <row r="14" spans="1:26">
      <c r="A14" s="4" t="s">
        <v>100</v>
      </c>
      <c r="B14" s="4">
        <v>0.5</v>
      </c>
      <c r="C14" s="4">
        <v>0.4</v>
      </c>
      <c r="D14" s="4">
        <v>0.65</v>
      </c>
      <c r="E14" s="4">
        <v>17.7</v>
      </c>
      <c r="F14" s="4">
        <v>15.5</v>
      </c>
      <c r="G14" s="4">
        <v>16.2</v>
      </c>
      <c r="H14" s="4">
        <v>69.099999999999994</v>
      </c>
      <c r="I14" s="4">
        <v>70.2</v>
      </c>
      <c r="J14" s="4">
        <v>60.4</v>
      </c>
      <c r="K14" s="4">
        <v>7.03</v>
      </c>
      <c r="L14" s="4">
        <v>6.87</v>
      </c>
      <c r="M14" s="4">
        <v>8</v>
      </c>
      <c r="O14" s="4" t="s">
        <v>356</v>
      </c>
      <c r="P14" s="4">
        <v>45.412499199999999</v>
      </c>
      <c r="Q14" s="4">
        <v>41.388694600000001</v>
      </c>
      <c r="R14" s="4">
        <v>39.328209399999999</v>
      </c>
      <c r="S14" s="4">
        <v>0.16107193</v>
      </c>
      <c r="T14" s="4">
        <v>0.14274572999999999</v>
      </c>
      <c r="U14" s="4">
        <v>0.16732706999999999</v>
      </c>
      <c r="W14" s="4" t="s">
        <v>357</v>
      </c>
      <c r="X14" s="4">
        <v>0.13750136900000001</v>
      </c>
      <c r="Y14" s="4">
        <v>0.15461632</v>
      </c>
      <c r="Z14" s="4">
        <v>0.103933131</v>
      </c>
    </row>
    <row r="15" spans="1:26">
      <c r="A15" s="4" t="s">
        <v>101</v>
      </c>
      <c r="B15" s="4">
        <v>0.85</v>
      </c>
      <c r="C15" s="4">
        <v>1.21</v>
      </c>
      <c r="D15" s="4">
        <v>0.27</v>
      </c>
      <c r="E15" s="4">
        <v>4.29</v>
      </c>
      <c r="F15" s="4">
        <v>4.33</v>
      </c>
      <c r="G15" s="4">
        <v>4.13</v>
      </c>
      <c r="H15" s="4"/>
      <c r="I15" s="4">
        <v>61.4</v>
      </c>
      <c r="J15" s="4">
        <v>59.1</v>
      </c>
      <c r="K15" s="4">
        <v>0.82</v>
      </c>
      <c r="L15" s="4">
        <v>0.98</v>
      </c>
      <c r="M15" s="4">
        <v>1.08</v>
      </c>
      <c r="O15" s="4" t="s">
        <v>358</v>
      </c>
      <c r="P15" s="4">
        <v>55.431120499999999</v>
      </c>
      <c r="Q15" s="4">
        <v>55.396051</v>
      </c>
      <c r="R15" s="4">
        <v>59.058062300000003</v>
      </c>
      <c r="S15" s="4">
        <v>3.2968810000000001E-2</v>
      </c>
      <c r="T15" s="4">
        <v>2.8258080000000001E-2</v>
      </c>
      <c r="U15" s="4">
        <v>3.0624740000000001E-2</v>
      </c>
      <c r="W15" s="4" t="s">
        <v>359</v>
      </c>
      <c r="X15" s="4">
        <v>0.139780345</v>
      </c>
      <c r="Y15" s="4">
        <v>7.1734106000000006E-2</v>
      </c>
      <c r="Z15" s="4">
        <v>0.12689084</v>
      </c>
    </row>
    <row r="16" spans="1:26">
      <c r="A16" s="4" t="s">
        <v>102</v>
      </c>
      <c r="B16" s="4">
        <v>0.53</v>
      </c>
      <c r="C16" s="4">
        <v>0.3</v>
      </c>
      <c r="D16" s="4">
        <v>0.78</v>
      </c>
      <c r="E16" s="4">
        <v>47.4</v>
      </c>
      <c r="F16" s="4">
        <v>58.4</v>
      </c>
      <c r="G16" s="4">
        <v>60.5</v>
      </c>
      <c r="H16" s="4">
        <v>89.2</v>
      </c>
      <c r="I16" s="4">
        <v>89.6</v>
      </c>
      <c r="J16" s="4">
        <v>87</v>
      </c>
      <c r="K16" s="4">
        <v>0.77</v>
      </c>
      <c r="L16" s="4">
        <v>0.94</v>
      </c>
      <c r="M16" s="4">
        <v>0.16</v>
      </c>
      <c r="O16" s="4"/>
      <c r="P16" s="4"/>
      <c r="Q16" s="4"/>
      <c r="R16" s="4"/>
      <c r="S16" s="4"/>
      <c r="T16" s="4"/>
      <c r="U16" s="4"/>
      <c r="W16" s="4" t="s">
        <v>360</v>
      </c>
      <c r="X16" s="4">
        <v>4.0328697480000004</v>
      </c>
      <c r="Y16" s="4">
        <v>3.6715752240000001</v>
      </c>
      <c r="Z16" s="4">
        <v>3.8884616570000001</v>
      </c>
    </row>
    <row r="17" spans="1:26">
      <c r="A17" s="4" t="s">
        <v>103</v>
      </c>
      <c r="B17" s="4">
        <v>0.88</v>
      </c>
      <c r="C17" s="4">
        <v>0.7</v>
      </c>
      <c r="D17" s="4">
        <v>0.31</v>
      </c>
      <c r="E17" s="4">
        <v>0.54</v>
      </c>
      <c r="F17" s="4">
        <v>0.6</v>
      </c>
      <c r="G17" s="4">
        <v>0.39</v>
      </c>
      <c r="H17" s="4">
        <v>39.5</v>
      </c>
      <c r="I17" s="4">
        <v>41</v>
      </c>
      <c r="J17" s="4">
        <v>40.4</v>
      </c>
      <c r="K17" s="4">
        <v>10.3</v>
      </c>
      <c r="L17" s="4"/>
      <c r="M17" s="4">
        <v>10.199999999999999</v>
      </c>
      <c r="O17" s="4" t="s">
        <v>361</v>
      </c>
      <c r="P17" s="4">
        <v>9.9877764199999994</v>
      </c>
      <c r="Q17" s="4">
        <v>8.8560170500000002</v>
      </c>
      <c r="R17" s="4">
        <v>10.3515625</v>
      </c>
      <c r="S17" s="4">
        <v>1.5040855200000001</v>
      </c>
      <c r="T17" s="4">
        <v>1.25724389</v>
      </c>
      <c r="U17" s="4">
        <v>1.4892492100000001</v>
      </c>
      <c r="W17" s="4"/>
      <c r="X17" s="4"/>
      <c r="Y17" s="4"/>
      <c r="Z17" s="4"/>
    </row>
    <row r="18" spans="1:26">
      <c r="A18" s="4" t="s">
        <v>104</v>
      </c>
      <c r="B18" s="4">
        <v>0.61</v>
      </c>
      <c r="C18" s="4">
        <v>0.66</v>
      </c>
      <c r="D18" s="4">
        <v>0.66</v>
      </c>
      <c r="E18" s="4">
        <v>1.46</v>
      </c>
      <c r="F18" s="4">
        <v>1.47</v>
      </c>
      <c r="G18" s="4">
        <v>1.63</v>
      </c>
      <c r="H18" s="4">
        <v>53.9</v>
      </c>
      <c r="I18" s="4">
        <v>55.3</v>
      </c>
      <c r="J18" s="4">
        <v>55</v>
      </c>
      <c r="K18" s="4">
        <v>1.4</v>
      </c>
      <c r="L18" s="4">
        <v>2.41</v>
      </c>
      <c r="M18" s="4">
        <v>2.42</v>
      </c>
      <c r="O18" s="4" t="s">
        <v>362</v>
      </c>
      <c r="P18" s="4">
        <v>6.3106315100000003</v>
      </c>
      <c r="Q18" s="4">
        <v>6.7374451000000004</v>
      </c>
      <c r="R18" s="4">
        <v>4.6747072799999998</v>
      </c>
      <c r="S18" s="4">
        <v>7.3656315399999999</v>
      </c>
      <c r="T18" s="4">
        <v>5.7584546300000001</v>
      </c>
      <c r="U18" s="4">
        <v>5.7746990699999996</v>
      </c>
      <c r="W18" s="4" t="s">
        <v>363</v>
      </c>
      <c r="X18" s="4">
        <v>0.15120123599999999</v>
      </c>
      <c r="Y18" s="4">
        <v>0.32920661200000001</v>
      </c>
      <c r="Z18" s="4">
        <v>0.192373286</v>
      </c>
    </row>
    <row r="19" spans="1:26">
      <c r="A19" s="4" t="s">
        <v>105</v>
      </c>
      <c r="B19" s="4">
        <v>0.66</v>
      </c>
      <c r="C19" s="4">
        <v>0.51</v>
      </c>
      <c r="D19" s="4">
        <v>0.44</v>
      </c>
      <c r="E19" s="4">
        <v>0.16</v>
      </c>
      <c r="F19" s="4">
        <v>0.26</v>
      </c>
      <c r="G19" s="4">
        <v>0.31</v>
      </c>
      <c r="H19" s="4">
        <v>38</v>
      </c>
      <c r="I19" s="4">
        <v>36.4</v>
      </c>
      <c r="J19" s="4">
        <v>34.6</v>
      </c>
      <c r="K19" s="4">
        <v>0.96</v>
      </c>
      <c r="L19" s="4">
        <v>0</v>
      </c>
      <c r="M19" s="4">
        <v>0.55000000000000004</v>
      </c>
      <c r="O19" s="4"/>
      <c r="P19" s="4"/>
      <c r="Q19" s="4"/>
      <c r="R19" s="4"/>
      <c r="S19" s="4"/>
      <c r="T19" s="4"/>
      <c r="U19" s="4"/>
      <c r="W19" s="4" t="s">
        <v>364</v>
      </c>
      <c r="X19" s="4">
        <v>4.1492965990000004</v>
      </c>
      <c r="Y19" s="4">
        <v>4.4937871759999997</v>
      </c>
      <c r="Z19" s="4">
        <v>3.1347962379999998</v>
      </c>
    </row>
    <row r="20" spans="1:26">
      <c r="A20" s="4" t="s">
        <v>106</v>
      </c>
      <c r="B20" s="4">
        <v>0.47</v>
      </c>
      <c r="C20" s="4">
        <v>0.54</v>
      </c>
      <c r="D20" s="4">
        <v>0.52</v>
      </c>
      <c r="E20" s="4">
        <v>21.3</v>
      </c>
      <c r="F20" s="4">
        <v>21.1</v>
      </c>
      <c r="G20" s="4">
        <v>19.8</v>
      </c>
      <c r="H20" s="4">
        <v>70</v>
      </c>
      <c r="I20" s="4">
        <v>71.7</v>
      </c>
      <c r="J20" s="4">
        <v>69.599999999999994</v>
      </c>
      <c r="K20" s="4">
        <v>0.66</v>
      </c>
      <c r="L20" s="4">
        <v>0.7</v>
      </c>
      <c r="M20" s="4">
        <v>0.45</v>
      </c>
      <c r="O20" s="4" t="s">
        <v>365</v>
      </c>
      <c r="P20" s="4">
        <v>83.391997500000002</v>
      </c>
      <c r="Q20" s="4">
        <v>80.557883700000005</v>
      </c>
      <c r="R20" s="4">
        <v>80.564405600000001</v>
      </c>
      <c r="S20" s="4">
        <v>14.217727999999999</v>
      </c>
      <c r="T20" s="4">
        <v>12.177191000000001</v>
      </c>
      <c r="U20" s="4">
        <v>9.4291705599999993</v>
      </c>
      <c r="W20" s="4" t="s">
        <v>366</v>
      </c>
      <c r="X20" s="4">
        <v>25.830419169999999</v>
      </c>
      <c r="Y20" s="4">
        <v>17.39117066</v>
      </c>
      <c r="Z20" s="4">
        <v>26.461720530000001</v>
      </c>
    </row>
    <row r="21" spans="1:26">
      <c r="A21" s="4" t="s">
        <v>107</v>
      </c>
      <c r="B21" s="4">
        <v>0.46</v>
      </c>
      <c r="C21" s="4">
        <v>0.26</v>
      </c>
      <c r="D21" s="4">
        <v>0.36</v>
      </c>
      <c r="E21" s="4">
        <v>0.08</v>
      </c>
      <c r="F21" s="4">
        <v>6.8000000000000005E-2</v>
      </c>
      <c r="G21" s="4">
        <v>0.14000000000000001</v>
      </c>
      <c r="H21" s="4">
        <v>3.53</v>
      </c>
      <c r="I21" s="4">
        <v>4.16</v>
      </c>
      <c r="J21" s="4">
        <v>4.17</v>
      </c>
      <c r="K21" s="4">
        <v>0.82</v>
      </c>
      <c r="L21" s="4">
        <v>0.81</v>
      </c>
      <c r="M21" s="4">
        <v>0.88</v>
      </c>
      <c r="O21" s="4" t="s">
        <v>367</v>
      </c>
      <c r="P21" s="4">
        <v>62.431501500000003</v>
      </c>
      <c r="Q21" s="4">
        <v>60.7282066</v>
      </c>
      <c r="R21" s="4">
        <v>65.688725700000006</v>
      </c>
      <c r="S21" s="4">
        <v>92.900767999999999</v>
      </c>
      <c r="T21" s="4">
        <v>94.105180300000001</v>
      </c>
      <c r="U21" s="4">
        <v>93.579635699999997</v>
      </c>
      <c r="W21" s="4"/>
      <c r="X21" s="4"/>
      <c r="Y21" s="4"/>
      <c r="Z21" s="4"/>
    </row>
    <row r="22" spans="1:26">
      <c r="O22" s="4"/>
      <c r="P22" s="4"/>
      <c r="Q22" s="4"/>
      <c r="R22" s="4"/>
      <c r="S22" s="4"/>
      <c r="T22" s="4"/>
      <c r="U22" s="4"/>
      <c r="W22" s="4" t="s">
        <v>368</v>
      </c>
      <c r="X22" s="4">
        <v>42.084452280000001</v>
      </c>
      <c r="Y22" s="4">
        <v>40.713695059999999</v>
      </c>
      <c r="Z22" s="4">
        <v>40.377864639999999</v>
      </c>
    </row>
    <row r="23" spans="1:26">
      <c r="O23" s="4" t="s">
        <v>369</v>
      </c>
      <c r="P23" s="4">
        <v>27.948746100000001</v>
      </c>
      <c r="Q23" s="4">
        <v>14.386025399999999</v>
      </c>
      <c r="R23" s="4">
        <v>27.733566700000001</v>
      </c>
      <c r="S23" s="4">
        <v>0.11255506999999999</v>
      </c>
      <c r="T23" s="4">
        <v>0.11881187999999999</v>
      </c>
      <c r="U23" s="4">
        <v>7.2244199999999995E-2</v>
      </c>
      <c r="W23" s="4" t="s">
        <v>370</v>
      </c>
      <c r="X23" s="4">
        <v>53.392005869999998</v>
      </c>
      <c r="Y23" s="4">
        <v>51.132338240000003</v>
      </c>
      <c r="Z23" s="4">
        <v>48.042577829999999</v>
      </c>
    </row>
    <row r="24" spans="1:26" s="5" customFormat="1">
      <c r="A24" s="24" t="s">
        <v>323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/>
      <c r="O24" s="4" t="s">
        <v>371</v>
      </c>
      <c r="P24" s="4">
        <v>65.150411899999995</v>
      </c>
      <c r="Q24" s="4">
        <v>61.7736959</v>
      </c>
      <c r="R24" s="4">
        <v>61.989356299999997</v>
      </c>
      <c r="S24" s="4">
        <v>10.129997700000001</v>
      </c>
      <c r="T24" s="4">
        <v>8.59705443</v>
      </c>
      <c r="U24" s="4">
        <v>6.8927677100000002</v>
      </c>
      <c r="V24" s="1"/>
      <c r="W24" s="4" t="s">
        <v>372</v>
      </c>
      <c r="X24" s="4">
        <v>78.438216359999998</v>
      </c>
      <c r="Y24" s="4">
        <v>77.948690650000003</v>
      </c>
      <c r="Z24" s="4">
        <v>77.327839350000005</v>
      </c>
    </row>
    <row r="25" spans="1:26">
      <c r="A25" s="19" t="s">
        <v>87</v>
      </c>
      <c r="B25" s="27" t="s">
        <v>5</v>
      </c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9"/>
      <c r="O25" s="4" t="s">
        <v>373</v>
      </c>
      <c r="P25" s="4">
        <v>48.602557900000001</v>
      </c>
      <c r="Q25" s="4">
        <v>42.373719399999999</v>
      </c>
      <c r="R25" s="4">
        <v>49.367109599999999</v>
      </c>
      <c r="S25" s="4">
        <v>0.14086828000000001</v>
      </c>
      <c r="T25" s="4">
        <v>0.22695035</v>
      </c>
      <c r="U25" s="4">
        <v>0.70158980000000004</v>
      </c>
      <c r="W25" s="4"/>
      <c r="X25" s="4"/>
      <c r="Y25" s="4"/>
      <c r="Z25" s="4"/>
    </row>
    <row r="26" spans="1:26" ht="16" customHeight="1">
      <c r="A26" s="19"/>
      <c r="B26" s="16" t="s">
        <v>124</v>
      </c>
      <c r="C26" s="16"/>
      <c r="D26" s="16"/>
      <c r="E26" s="17" t="s">
        <v>125</v>
      </c>
      <c r="F26" s="17"/>
      <c r="G26" s="17"/>
      <c r="H26" s="16" t="s">
        <v>126</v>
      </c>
      <c r="I26" s="16"/>
      <c r="J26" s="16"/>
      <c r="K26" s="17" t="s">
        <v>127</v>
      </c>
      <c r="L26" s="17"/>
      <c r="M26" s="17"/>
      <c r="O26" s="4"/>
      <c r="P26" s="4"/>
      <c r="Q26" s="4"/>
      <c r="R26" s="4"/>
      <c r="S26" s="4"/>
      <c r="T26" s="4"/>
      <c r="U26" s="4"/>
      <c r="W26" s="4" t="s">
        <v>374</v>
      </c>
      <c r="X26" s="4">
        <v>18.876885980000001</v>
      </c>
      <c r="Y26" s="4">
        <v>18.493937460000001</v>
      </c>
      <c r="Z26" s="4">
        <v>15.628839360000001</v>
      </c>
    </row>
    <row r="27" spans="1:26">
      <c r="A27" s="19"/>
      <c r="B27" s="4" t="s">
        <v>2</v>
      </c>
      <c r="C27" s="4" t="s">
        <v>3</v>
      </c>
      <c r="D27" s="4" t="s">
        <v>4</v>
      </c>
      <c r="E27" s="4" t="s">
        <v>2</v>
      </c>
      <c r="F27" s="4" t="s">
        <v>3</v>
      </c>
      <c r="G27" s="4" t="s">
        <v>4</v>
      </c>
      <c r="H27" s="4" t="s">
        <v>2</v>
      </c>
      <c r="I27" s="4" t="s">
        <v>3</v>
      </c>
      <c r="J27" s="4" t="s">
        <v>4</v>
      </c>
      <c r="K27" s="4" t="s">
        <v>2</v>
      </c>
      <c r="L27" s="4" t="s">
        <v>3</v>
      </c>
      <c r="M27" s="4" t="s">
        <v>4</v>
      </c>
      <c r="O27" s="4" t="s">
        <v>375</v>
      </c>
      <c r="P27" s="4">
        <v>62.622136099999999</v>
      </c>
      <c r="Q27" s="4">
        <v>65.007187400000007</v>
      </c>
      <c r="R27" s="4">
        <v>64.062869199999994</v>
      </c>
      <c r="S27" s="4">
        <v>0.22061929</v>
      </c>
      <c r="T27" s="4">
        <v>0.15951117000000001</v>
      </c>
      <c r="U27" s="4">
        <v>0.18464233999999999</v>
      </c>
      <c r="W27" s="4" t="s">
        <v>376</v>
      </c>
      <c r="X27" s="4">
        <v>0.43195129300000001</v>
      </c>
      <c r="Y27" s="4">
        <v>0.627554053</v>
      </c>
      <c r="Z27" s="4">
        <v>0.50968043399999996</v>
      </c>
    </row>
    <row r="28" spans="1:26">
      <c r="A28" s="4" t="s">
        <v>108</v>
      </c>
      <c r="B28" s="4">
        <v>0.3</v>
      </c>
      <c r="C28" s="4">
        <v>0.37</v>
      </c>
      <c r="D28" s="4">
        <v>0.61</v>
      </c>
      <c r="E28" s="4">
        <v>66.3</v>
      </c>
      <c r="F28" s="4">
        <v>67.2</v>
      </c>
      <c r="G28" s="4">
        <v>68.900000000000006</v>
      </c>
      <c r="H28" s="4">
        <v>0.27</v>
      </c>
      <c r="I28" s="4">
        <v>0.39</v>
      </c>
      <c r="J28" s="4">
        <v>0.31</v>
      </c>
      <c r="K28" s="4">
        <v>82.7</v>
      </c>
      <c r="L28" s="4">
        <v>83.8</v>
      </c>
      <c r="M28" s="4">
        <v>85.1</v>
      </c>
      <c r="O28" s="4" t="s">
        <v>377</v>
      </c>
      <c r="P28" s="4">
        <v>79.585268299999996</v>
      </c>
      <c r="Q28" s="4">
        <v>79.145673599999995</v>
      </c>
      <c r="R28" s="4">
        <v>77.254016199999995</v>
      </c>
      <c r="S28" s="4">
        <v>9.0966850000000002E-2</v>
      </c>
      <c r="T28" s="4">
        <v>9.2122499999999996E-2</v>
      </c>
      <c r="U28" s="4">
        <v>9.9055870000000004E-2</v>
      </c>
      <c r="W28" s="4" t="s">
        <v>378</v>
      </c>
      <c r="X28" s="4">
        <v>73.357812370000005</v>
      </c>
      <c r="Y28" s="4">
        <v>71.909705579999994</v>
      </c>
      <c r="Z28" s="4">
        <v>71.730813159999997</v>
      </c>
    </row>
    <row r="29" spans="1:26">
      <c r="A29" s="4" t="s">
        <v>109</v>
      </c>
      <c r="B29" s="4">
        <v>0.28000000000000003</v>
      </c>
      <c r="C29" s="4">
        <v>0.15</v>
      </c>
      <c r="D29" s="4">
        <v>0.28999999999999998</v>
      </c>
      <c r="E29" s="4">
        <v>61.1</v>
      </c>
      <c r="F29" s="4">
        <v>56.9</v>
      </c>
      <c r="G29" s="4">
        <v>61.5</v>
      </c>
      <c r="H29" s="4">
        <v>0.5</v>
      </c>
      <c r="I29" s="4">
        <v>0.66</v>
      </c>
      <c r="J29" s="4">
        <v>0.68</v>
      </c>
      <c r="K29" s="4">
        <v>79.2</v>
      </c>
      <c r="L29" s="4">
        <v>80.400000000000006</v>
      </c>
      <c r="M29" s="4">
        <v>80.400000000000006</v>
      </c>
      <c r="O29" s="4" t="s">
        <v>379</v>
      </c>
      <c r="P29" s="4">
        <v>98.374835500000003</v>
      </c>
      <c r="Q29" s="4">
        <v>93.532223299999998</v>
      </c>
      <c r="R29" s="4">
        <v>89.603220199999996</v>
      </c>
      <c r="S29" s="4">
        <v>0.12639734</v>
      </c>
      <c r="T29" s="4">
        <v>0.12472316999999999</v>
      </c>
      <c r="U29" s="4">
        <v>0.14333085000000001</v>
      </c>
      <c r="W29" s="4"/>
      <c r="X29" s="4"/>
      <c r="Y29" s="4"/>
      <c r="Z29" s="4"/>
    </row>
    <row r="30" spans="1:26">
      <c r="A30" s="4" t="s">
        <v>110</v>
      </c>
      <c r="B30" s="4">
        <v>0.17</v>
      </c>
      <c r="C30" s="4">
        <v>0.32</v>
      </c>
      <c r="D30" s="4">
        <v>0.32</v>
      </c>
      <c r="E30" s="4">
        <v>67.599999999999994</v>
      </c>
      <c r="F30" s="4">
        <v>67.900000000000006</v>
      </c>
      <c r="G30" s="4">
        <v>68.599999999999994</v>
      </c>
      <c r="H30" s="4">
        <v>0.21</v>
      </c>
      <c r="I30" s="4">
        <v>0.17</v>
      </c>
      <c r="J30" s="4">
        <v>0.28000000000000003</v>
      </c>
      <c r="K30" s="4">
        <v>80.2</v>
      </c>
      <c r="L30" s="4">
        <v>79.599999999999994</v>
      </c>
      <c r="M30" s="4">
        <v>82.7</v>
      </c>
      <c r="O30" s="4"/>
      <c r="P30" s="4"/>
      <c r="Q30" s="4"/>
      <c r="R30" s="4"/>
      <c r="S30" s="4"/>
      <c r="T30" s="4"/>
      <c r="U30" s="4"/>
      <c r="W30" s="4" t="s">
        <v>380</v>
      </c>
      <c r="X30" s="4">
        <v>10.992141569999999</v>
      </c>
      <c r="Y30" s="4">
        <v>10.558328530000001</v>
      </c>
      <c r="Z30" s="4">
        <v>9.4604960370000004</v>
      </c>
    </row>
    <row r="31" spans="1:26">
      <c r="A31" s="4" t="s">
        <v>111</v>
      </c>
      <c r="B31" s="4">
        <v>0.2</v>
      </c>
      <c r="C31" s="4">
        <v>0.23</v>
      </c>
      <c r="D31" s="4">
        <v>0.32</v>
      </c>
      <c r="E31" s="4">
        <v>70.5</v>
      </c>
      <c r="F31" s="4">
        <v>70</v>
      </c>
      <c r="G31" s="4">
        <v>68.099999999999994</v>
      </c>
      <c r="H31" s="4">
        <v>0.47</v>
      </c>
      <c r="I31" s="4">
        <v>0.23</v>
      </c>
      <c r="J31" s="4">
        <v>0.27</v>
      </c>
      <c r="K31" s="4">
        <v>83.6</v>
      </c>
      <c r="L31" s="4">
        <v>83.2</v>
      </c>
      <c r="M31" s="4">
        <v>82.5</v>
      </c>
      <c r="O31" s="4" t="s">
        <v>381</v>
      </c>
      <c r="P31" s="4">
        <v>99.996374799999998</v>
      </c>
      <c r="Q31" s="4">
        <v>99.994921199999993</v>
      </c>
      <c r="R31" s="4">
        <v>99.997282900000002</v>
      </c>
      <c r="S31" s="4">
        <v>99.990402500000002</v>
      </c>
      <c r="T31" s="4">
        <v>99.984487099999996</v>
      </c>
      <c r="U31" s="4">
        <v>99.997824699999995</v>
      </c>
      <c r="W31" s="4" t="s">
        <v>382</v>
      </c>
      <c r="X31" s="4">
        <v>9.6812737999999995E-2</v>
      </c>
      <c r="Y31" s="4">
        <v>7.6432919000000002E-2</v>
      </c>
      <c r="Z31" s="4">
        <v>4.7452531999999999E-2</v>
      </c>
    </row>
    <row r="32" spans="1:26">
      <c r="A32" s="4" t="s">
        <v>112</v>
      </c>
      <c r="B32" s="4">
        <v>0.13</v>
      </c>
      <c r="C32" s="4">
        <v>9.7000000000000003E-2</v>
      </c>
      <c r="D32" s="4">
        <v>3.9E-2</v>
      </c>
      <c r="E32" s="4">
        <v>34.1</v>
      </c>
      <c r="F32" s="4">
        <v>35.4</v>
      </c>
      <c r="G32" s="4">
        <v>34.299999999999997</v>
      </c>
      <c r="H32" s="4">
        <v>0.17</v>
      </c>
      <c r="I32" s="4">
        <v>0.18</v>
      </c>
      <c r="J32" s="4">
        <v>0.18</v>
      </c>
      <c r="K32" s="4">
        <v>50.8</v>
      </c>
      <c r="L32" s="4">
        <v>50.2</v>
      </c>
      <c r="M32" s="4">
        <v>50.1</v>
      </c>
      <c r="O32" s="4" t="s">
        <v>383</v>
      </c>
      <c r="P32" s="4">
        <v>1.2479227799999999</v>
      </c>
      <c r="Q32" s="4">
        <v>1.30232868</v>
      </c>
      <c r="R32" s="4">
        <v>1.0468632</v>
      </c>
      <c r="S32" s="4">
        <v>0.30827378999999999</v>
      </c>
      <c r="T32" s="4">
        <v>0.27919508999999998</v>
      </c>
      <c r="U32" s="4">
        <v>0.24244811999999999</v>
      </c>
      <c r="W32" s="4" t="s">
        <v>384</v>
      </c>
      <c r="X32" s="4">
        <v>1.3716591920000001</v>
      </c>
      <c r="Y32" s="4">
        <v>0.70214399400000005</v>
      </c>
      <c r="Z32" s="4">
        <v>0.87410010800000004</v>
      </c>
    </row>
    <row r="33" spans="1:26">
      <c r="A33" s="4" t="s">
        <v>113</v>
      </c>
      <c r="B33" s="4">
        <v>0.17</v>
      </c>
      <c r="C33" s="4">
        <v>0.14000000000000001</v>
      </c>
      <c r="D33" s="4"/>
      <c r="E33" s="4">
        <v>57.7</v>
      </c>
      <c r="F33" s="4"/>
      <c r="G33" s="4">
        <v>54.5</v>
      </c>
      <c r="H33" s="4">
        <v>0.22</v>
      </c>
      <c r="I33" s="4">
        <v>0.15</v>
      </c>
      <c r="J33" s="4">
        <v>0.26</v>
      </c>
      <c r="K33" s="4">
        <v>73.5</v>
      </c>
      <c r="L33" s="4">
        <v>73</v>
      </c>
      <c r="M33" s="4">
        <v>73.7</v>
      </c>
      <c r="O33" s="4" t="s">
        <v>385</v>
      </c>
      <c r="P33" s="4">
        <v>19.981788000000002</v>
      </c>
      <c r="Q33" s="4">
        <v>16.251152099999999</v>
      </c>
      <c r="R33" s="4">
        <v>14.7616377</v>
      </c>
      <c r="S33" s="4">
        <v>25.002833599999999</v>
      </c>
      <c r="T33" s="4">
        <v>23.811353</v>
      </c>
      <c r="U33" s="4">
        <v>23.588191900000002</v>
      </c>
      <c r="W33" s="4"/>
      <c r="X33" s="4"/>
      <c r="Y33" s="4"/>
      <c r="Z33" s="4"/>
    </row>
    <row r="34" spans="1:26">
      <c r="A34" s="4" t="s">
        <v>114</v>
      </c>
      <c r="B34" s="4">
        <v>0.27</v>
      </c>
      <c r="C34" s="4">
        <v>0.21</v>
      </c>
      <c r="D34" s="4">
        <v>0.16</v>
      </c>
      <c r="E34" s="4">
        <v>59.6</v>
      </c>
      <c r="F34" s="4">
        <v>59.1</v>
      </c>
      <c r="G34" s="4">
        <v>59.4</v>
      </c>
      <c r="H34" s="4">
        <v>0.43</v>
      </c>
      <c r="I34" s="4">
        <v>0.52</v>
      </c>
      <c r="J34" s="4">
        <v>0.48</v>
      </c>
      <c r="K34" s="4">
        <v>78.8</v>
      </c>
      <c r="L34" s="4">
        <v>78.3</v>
      </c>
      <c r="M34" s="4">
        <v>80</v>
      </c>
      <c r="O34" s="4"/>
      <c r="P34" s="4"/>
      <c r="Q34" s="4"/>
      <c r="R34" s="4"/>
      <c r="S34" s="4"/>
      <c r="T34" s="4"/>
      <c r="U34" s="4"/>
      <c r="W34" s="4" t="s">
        <v>386</v>
      </c>
      <c r="X34" s="4">
        <v>1.5776089170000001</v>
      </c>
      <c r="Y34" s="4">
        <v>1.130095294</v>
      </c>
      <c r="Z34" s="4">
        <v>0.87386810699999995</v>
      </c>
    </row>
    <row r="35" spans="1:26">
      <c r="A35" s="4" t="s">
        <v>115</v>
      </c>
      <c r="B35" s="4">
        <v>0.19</v>
      </c>
      <c r="C35" s="4">
        <v>0.19</v>
      </c>
      <c r="D35" s="4">
        <v>0.24</v>
      </c>
      <c r="E35" s="4">
        <v>45.5</v>
      </c>
      <c r="F35" s="4">
        <v>47.4</v>
      </c>
      <c r="G35" s="4">
        <v>50.4</v>
      </c>
      <c r="H35" s="4">
        <v>0.4</v>
      </c>
      <c r="I35" s="4">
        <v>0.26</v>
      </c>
      <c r="J35" s="4">
        <v>0.25</v>
      </c>
      <c r="K35" s="4">
        <v>64.7</v>
      </c>
      <c r="L35" s="4">
        <v>64</v>
      </c>
      <c r="M35" s="4">
        <v>65.5</v>
      </c>
      <c r="O35" s="4" t="s">
        <v>387</v>
      </c>
      <c r="P35" s="4">
        <v>44.8006739</v>
      </c>
      <c r="Q35" s="4">
        <v>42.431982300000001</v>
      </c>
      <c r="R35" s="4">
        <v>38.944036799999999</v>
      </c>
      <c r="S35" s="4">
        <v>0.84500240999999998</v>
      </c>
      <c r="T35" s="4">
        <v>0.62453979999999998</v>
      </c>
      <c r="U35" s="4">
        <v>0.61111667999999997</v>
      </c>
      <c r="W35" s="4" t="s">
        <v>388</v>
      </c>
      <c r="X35" s="4">
        <v>0.32515739900000001</v>
      </c>
      <c r="Y35" s="4">
        <v>0.18734647400000001</v>
      </c>
      <c r="Z35" s="4">
        <v>0.272843581</v>
      </c>
    </row>
    <row r="36" spans="1:26">
      <c r="A36" s="4" t="s">
        <v>116</v>
      </c>
      <c r="B36" s="4">
        <v>0.1</v>
      </c>
      <c r="C36" s="4">
        <v>0.18</v>
      </c>
      <c r="D36" s="4">
        <v>0.24</v>
      </c>
      <c r="E36" s="4">
        <v>3.93</v>
      </c>
      <c r="F36" s="4">
        <v>9.81</v>
      </c>
      <c r="G36" s="4">
        <v>9.4</v>
      </c>
      <c r="H36" s="4">
        <v>0.15</v>
      </c>
      <c r="I36" s="4">
        <v>0.18</v>
      </c>
      <c r="J36" s="4">
        <v>0.18</v>
      </c>
      <c r="K36" s="4">
        <v>20.2</v>
      </c>
      <c r="L36" s="4">
        <v>21</v>
      </c>
      <c r="M36" s="4">
        <v>20.3</v>
      </c>
      <c r="O36" s="4" t="s">
        <v>389</v>
      </c>
      <c r="P36" s="4">
        <v>78.213357500000001</v>
      </c>
      <c r="Q36" s="4">
        <v>78.499081599999997</v>
      </c>
      <c r="R36" s="4">
        <v>77.093480400000004</v>
      </c>
      <c r="S36" s="4">
        <v>77.566482600000001</v>
      </c>
      <c r="T36" s="4">
        <v>76.120143400000003</v>
      </c>
      <c r="U36" s="4">
        <v>74.555978600000003</v>
      </c>
      <c r="W36" s="4" t="s">
        <v>390</v>
      </c>
      <c r="X36" s="4">
        <v>37.11474398</v>
      </c>
      <c r="Y36" s="4">
        <v>36.62529997</v>
      </c>
      <c r="Z36" s="4">
        <v>36.782058800000001</v>
      </c>
    </row>
    <row r="37" spans="1:26">
      <c r="A37" s="4" t="s">
        <v>117</v>
      </c>
      <c r="B37" s="4">
        <v>0.25</v>
      </c>
      <c r="C37" s="4">
        <v>0.18</v>
      </c>
      <c r="D37" s="4">
        <v>0.33</v>
      </c>
      <c r="E37" s="4">
        <v>17.7</v>
      </c>
      <c r="F37" s="4">
        <v>18.2</v>
      </c>
      <c r="G37" s="4">
        <v>17</v>
      </c>
      <c r="H37" s="4">
        <v>0.46</v>
      </c>
      <c r="I37" s="4">
        <v>0.18</v>
      </c>
      <c r="J37" s="4">
        <v>0.26</v>
      </c>
      <c r="K37" s="4">
        <v>31.5</v>
      </c>
      <c r="L37" s="4">
        <v>31.2</v>
      </c>
      <c r="M37" s="4">
        <v>30.7</v>
      </c>
      <c r="O37" s="4" t="s">
        <v>391</v>
      </c>
      <c r="P37" s="4">
        <v>30.444057999999998</v>
      </c>
      <c r="Q37" s="4">
        <v>25.4237003</v>
      </c>
      <c r="R37" s="4">
        <v>28.519500900000001</v>
      </c>
      <c r="S37" s="4">
        <v>5.1623757699999997</v>
      </c>
      <c r="T37" s="4">
        <v>3.30108749</v>
      </c>
      <c r="U37" s="4">
        <v>3.1853413399999999</v>
      </c>
      <c r="W37" s="4"/>
      <c r="X37" s="4"/>
      <c r="Y37" s="4"/>
      <c r="Z37" s="4"/>
    </row>
    <row r="38" spans="1:26">
      <c r="A38" s="4" t="s">
        <v>118</v>
      </c>
      <c r="B38" s="4">
        <v>0.17</v>
      </c>
      <c r="C38" s="4">
        <v>0.1</v>
      </c>
      <c r="D38" s="4">
        <v>0.19</v>
      </c>
      <c r="E38" s="4">
        <v>25.4</v>
      </c>
      <c r="F38" s="4">
        <v>26.9</v>
      </c>
      <c r="G38" s="4">
        <v>25.1</v>
      </c>
      <c r="H38" s="4">
        <v>0.73</v>
      </c>
      <c r="I38" s="4">
        <v>0.86</v>
      </c>
      <c r="J38" s="4">
        <v>0.7</v>
      </c>
      <c r="K38" s="4">
        <v>51</v>
      </c>
      <c r="L38" s="4">
        <v>49.4</v>
      </c>
      <c r="M38" s="4">
        <v>51.2</v>
      </c>
      <c r="O38" s="4"/>
      <c r="P38" s="4"/>
      <c r="Q38" s="4"/>
      <c r="R38" s="4"/>
      <c r="S38" s="4"/>
      <c r="T38" s="4"/>
      <c r="U38" s="4"/>
      <c r="W38" s="4" t="s">
        <v>392</v>
      </c>
      <c r="X38" s="4">
        <v>89.837313589999994</v>
      </c>
      <c r="Y38" s="4">
        <v>90.793622760000005</v>
      </c>
      <c r="Z38" s="4">
        <v>90.182201140000004</v>
      </c>
    </row>
    <row r="39" spans="1:26">
      <c r="A39" s="4" t="s">
        <v>119</v>
      </c>
      <c r="B39" s="4">
        <v>0.11</v>
      </c>
      <c r="C39" s="4">
        <v>0</v>
      </c>
      <c r="D39" s="4">
        <v>6.0999999999999999E-2</v>
      </c>
      <c r="E39" s="4">
        <v>7.05</v>
      </c>
      <c r="F39" s="4">
        <v>6.77</v>
      </c>
      <c r="G39" s="4">
        <v>2.0299999999999998</v>
      </c>
      <c r="H39" s="4">
        <v>0.66</v>
      </c>
      <c r="I39" s="4">
        <v>0.46</v>
      </c>
      <c r="J39" s="4">
        <v>0.34</v>
      </c>
      <c r="K39" s="4">
        <v>21.8</v>
      </c>
      <c r="L39" s="4">
        <v>21.2</v>
      </c>
      <c r="M39" s="4">
        <v>20.7</v>
      </c>
      <c r="O39" s="4" t="s">
        <v>393</v>
      </c>
      <c r="P39" s="4">
        <v>12.688726300000001</v>
      </c>
      <c r="Q39" s="4">
        <v>13.0867773</v>
      </c>
      <c r="R39" s="4">
        <v>12.271209900000001</v>
      </c>
      <c r="S39" s="4">
        <v>5.7785969999999999E-2</v>
      </c>
      <c r="T39" s="4">
        <v>7.0668750000000002E-2</v>
      </c>
      <c r="U39" s="4">
        <v>6.1842139999999997E-2</v>
      </c>
      <c r="W39" s="4" t="s">
        <v>394</v>
      </c>
      <c r="X39" s="4">
        <v>89.087725289999995</v>
      </c>
      <c r="Y39" s="4">
        <v>86.252549070000001</v>
      </c>
      <c r="Z39" s="4">
        <v>87.168961049999993</v>
      </c>
    </row>
    <row r="40" spans="1:26">
      <c r="A40" s="4" t="s">
        <v>120</v>
      </c>
      <c r="B40" s="4">
        <v>0.3</v>
      </c>
      <c r="C40" s="4">
        <v>0.25</v>
      </c>
      <c r="D40" s="4">
        <v>0.24</v>
      </c>
      <c r="E40" s="4">
        <v>39.4</v>
      </c>
      <c r="F40" s="4">
        <v>40.299999999999997</v>
      </c>
      <c r="G40" s="4">
        <v>36.9</v>
      </c>
      <c r="H40" s="4">
        <v>0.33</v>
      </c>
      <c r="I40" s="4">
        <v>0.38</v>
      </c>
      <c r="J40" s="4">
        <v>0.26</v>
      </c>
      <c r="K40" s="4">
        <v>57.8</v>
      </c>
      <c r="L40" s="4">
        <v>56.1</v>
      </c>
      <c r="M40" s="4">
        <v>54.8</v>
      </c>
      <c r="O40" s="4" t="s">
        <v>395</v>
      </c>
      <c r="P40" s="4">
        <v>5.4760618499999998</v>
      </c>
      <c r="Q40" s="4">
        <v>5.9090982900000002</v>
      </c>
      <c r="R40" s="4">
        <v>4.45687751</v>
      </c>
      <c r="S40" s="4">
        <v>2.787421E-2</v>
      </c>
      <c r="T40" s="4">
        <v>3.1379820000000003E-2</v>
      </c>
      <c r="U40" s="4">
        <v>2.2749100000000001E-2</v>
      </c>
      <c r="W40" s="4" t="s">
        <v>396</v>
      </c>
      <c r="X40" s="4">
        <v>95.99728537</v>
      </c>
      <c r="Y40" s="4">
        <v>95.626538550000006</v>
      </c>
      <c r="Z40" s="4">
        <v>95.837658640000001</v>
      </c>
    </row>
    <row r="41" spans="1:26">
      <c r="A41" s="4" t="s">
        <v>121</v>
      </c>
      <c r="B41" s="4">
        <v>0.28999999999999998</v>
      </c>
      <c r="C41" s="4">
        <v>0.11</v>
      </c>
      <c r="D41" s="4">
        <v>0.25</v>
      </c>
      <c r="E41" s="4">
        <v>42.3</v>
      </c>
      <c r="F41" s="4">
        <v>40.6</v>
      </c>
      <c r="G41" s="4">
        <v>41.1</v>
      </c>
      <c r="H41" s="4">
        <v>0.25</v>
      </c>
      <c r="I41" s="4">
        <v>0.2</v>
      </c>
      <c r="J41" s="4">
        <v>0.28000000000000003</v>
      </c>
      <c r="K41" s="4">
        <v>60.7</v>
      </c>
      <c r="L41" s="4">
        <v>58.7</v>
      </c>
      <c r="M41" s="4">
        <v>57.9</v>
      </c>
      <c r="O41" s="4" t="s">
        <v>397</v>
      </c>
      <c r="P41" s="4">
        <v>12.2871881</v>
      </c>
      <c r="Q41" s="4">
        <v>10.9318613</v>
      </c>
      <c r="R41" s="4">
        <v>10.6484556</v>
      </c>
      <c r="S41" s="4">
        <v>3.3095340000000001E-2</v>
      </c>
      <c r="T41" s="4">
        <v>4.5100670000000002E-2</v>
      </c>
      <c r="U41" s="4">
        <v>4.5893700000000003E-2</v>
      </c>
      <c r="W41" s="4"/>
      <c r="X41" s="4"/>
      <c r="Y41" s="4"/>
      <c r="Z41" s="4"/>
    </row>
    <row r="42" spans="1:26">
      <c r="A42" s="4" t="s">
        <v>122</v>
      </c>
      <c r="B42" s="4">
        <v>0.17</v>
      </c>
      <c r="C42" s="4">
        <v>0.3</v>
      </c>
      <c r="D42" s="4">
        <v>0.28000000000000003</v>
      </c>
      <c r="E42" s="4">
        <v>52</v>
      </c>
      <c r="F42" s="4">
        <v>51</v>
      </c>
      <c r="G42" s="4">
        <v>53.3</v>
      </c>
      <c r="H42" s="4">
        <v>0.23</v>
      </c>
      <c r="I42" s="4">
        <v>0.27</v>
      </c>
      <c r="J42" s="4">
        <v>0.15</v>
      </c>
      <c r="K42" s="4">
        <v>67.099999999999994</v>
      </c>
      <c r="L42" s="4">
        <v>67.7</v>
      </c>
      <c r="M42" s="4">
        <v>70</v>
      </c>
      <c r="O42" s="4"/>
      <c r="P42" s="4"/>
      <c r="Q42" s="4"/>
      <c r="R42" s="4"/>
      <c r="S42" s="4"/>
      <c r="T42" s="4"/>
      <c r="U42" s="4"/>
      <c r="W42" s="4" t="s">
        <v>398</v>
      </c>
      <c r="X42" s="4">
        <v>2.387553525</v>
      </c>
      <c r="Y42" s="4">
        <v>2.0100549870000002</v>
      </c>
      <c r="Z42" s="4">
        <v>1.279823178</v>
      </c>
    </row>
    <row r="43" spans="1:26">
      <c r="A43" s="4" t="s">
        <v>123</v>
      </c>
      <c r="B43" s="4">
        <v>0.23</v>
      </c>
      <c r="C43" s="4">
        <v>0.21</v>
      </c>
      <c r="D43" s="4">
        <v>0.24</v>
      </c>
      <c r="E43" s="4">
        <v>45.7</v>
      </c>
      <c r="F43" s="4">
        <v>45.3</v>
      </c>
      <c r="G43" s="4">
        <v>46.6</v>
      </c>
      <c r="H43" s="4">
        <v>0.14000000000000001</v>
      </c>
      <c r="I43" s="4">
        <v>0.34</v>
      </c>
      <c r="J43" s="4">
        <v>0.19</v>
      </c>
      <c r="K43" s="4">
        <v>58.2</v>
      </c>
      <c r="L43" s="4">
        <v>59.4</v>
      </c>
      <c r="M43" s="4">
        <v>63.1</v>
      </c>
      <c r="O43" s="4" t="s">
        <v>399</v>
      </c>
      <c r="P43" s="4">
        <v>88.601615300000006</v>
      </c>
      <c r="Q43" s="4">
        <v>87.408421000000004</v>
      </c>
      <c r="R43" s="4">
        <v>88.165953500000001</v>
      </c>
      <c r="S43" s="4">
        <v>6.1687810000000003E-2</v>
      </c>
      <c r="T43" s="4">
        <v>5.7651399999999998E-2</v>
      </c>
      <c r="U43" s="4">
        <v>5.0564060000000001E-2</v>
      </c>
      <c r="W43" s="4" t="s">
        <v>400</v>
      </c>
      <c r="X43" s="4">
        <v>0.437084941</v>
      </c>
      <c r="Y43" s="4">
        <v>0.29814994099999997</v>
      </c>
      <c r="Z43" s="4">
        <v>0.33264139399999998</v>
      </c>
    </row>
    <row r="44" spans="1:26">
      <c r="O44" s="4" t="s">
        <v>401</v>
      </c>
      <c r="P44" s="4">
        <v>81.598764700000004</v>
      </c>
      <c r="Q44" s="4">
        <v>81.412171099999995</v>
      </c>
      <c r="R44" s="4">
        <v>78.774293700000001</v>
      </c>
      <c r="S44" s="4">
        <v>0.16274463</v>
      </c>
      <c r="T44" s="4">
        <v>0.14245431</v>
      </c>
      <c r="U44" s="4">
        <v>0.16330161000000001</v>
      </c>
      <c r="W44" s="4" t="s">
        <v>402</v>
      </c>
      <c r="X44" s="4">
        <v>69.265796399999999</v>
      </c>
      <c r="Y44" s="4">
        <v>69.016978710000004</v>
      </c>
      <c r="Z44" s="4">
        <v>70.168196710000004</v>
      </c>
    </row>
    <row r="45" spans="1:26">
      <c r="O45" s="4" t="s">
        <v>403</v>
      </c>
      <c r="P45" s="4">
        <v>91.993651</v>
      </c>
      <c r="Q45" s="4">
        <v>89.923303500000003</v>
      </c>
      <c r="R45" s="4">
        <v>91.743403599999994</v>
      </c>
      <c r="S45" s="4">
        <v>2.7174279999999999E-2</v>
      </c>
      <c r="T45" s="4">
        <v>3.4316029999999997E-2</v>
      </c>
      <c r="U45" s="4">
        <v>2.0357380000000001E-2</v>
      </c>
      <c r="W45" s="4"/>
      <c r="X45" s="4"/>
      <c r="Y45" s="4"/>
      <c r="Z45" s="4"/>
    </row>
    <row r="46" spans="1:26">
      <c r="O46" s="4"/>
      <c r="P46" s="4"/>
      <c r="Q46" s="4"/>
      <c r="R46" s="4"/>
      <c r="S46" s="4"/>
      <c r="T46" s="4"/>
      <c r="U46" s="4"/>
      <c r="W46" s="4" t="s">
        <v>404</v>
      </c>
      <c r="X46" s="4">
        <v>0.34162448200000001</v>
      </c>
      <c r="Y46" s="4">
        <v>0.159020051</v>
      </c>
      <c r="Z46" s="4">
        <v>0.25398914900000003</v>
      </c>
    </row>
    <row r="47" spans="1:26">
      <c r="O47" s="4" t="s">
        <v>405</v>
      </c>
      <c r="P47" s="4">
        <v>1.91197762</v>
      </c>
      <c r="Q47" s="4">
        <v>1.3105957800000001</v>
      </c>
      <c r="R47" s="4">
        <v>1.61157912</v>
      </c>
      <c r="S47" s="4">
        <v>4.1065299999999999E-2</v>
      </c>
      <c r="T47" s="4">
        <v>4.8073159999999997E-2</v>
      </c>
      <c r="U47" s="4">
        <v>5.3440759999999997E-2</v>
      </c>
      <c r="W47" s="4" t="s">
        <v>406</v>
      </c>
      <c r="X47" s="4">
        <v>7.9680597009999996</v>
      </c>
      <c r="Y47" s="4">
        <v>7.2377187530000002</v>
      </c>
      <c r="Z47" s="4">
        <v>5.7139260690000002</v>
      </c>
    </row>
    <row r="48" spans="1:26">
      <c r="O48" s="4" t="s">
        <v>407</v>
      </c>
      <c r="P48" s="4">
        <v>4.558384E-2</v>
      </c>
      <c r="Q48" s="4">
        <v>0.11521613</v>
      </c>
      <c r="R48" s="4">
        <v>6.5630620000000001E-2</v>
      </c>
      <c r="S48" s="4">
        <v>2.6801778500000002</v>
      </c>
      <c r="T48" s="4">
        <v>2.87497749</v>
      </c>
      <c r="U48" s="4">
        <v>2.9814812399999999</v>
      </c>
      <c r="W48" s="4"/>
      <c r="X48" s="4"/>
      <c r="Y48" s="4"/>
      <c r="Z48" s="4"/>
    </row>
    <row r="49" spans="15:26">
      <c r="O49" s="4" t="s">
        <v>408</v>
      </c>
      <c r="P49" s="4">
        <v>33.007748200000002</v>
      </c>
      <c r="Q49" s="4">
        <v>30.152565500000001</v>
      </c>
      <c r="R49" s="4">
        <v>29.078213300000002</v>
      </c>
      <c r="S49" s="4">
        <v>4.9892753000000001</v>
      </c>
      <c r="T49" s="4">
        <v>4.6940136399999997</v>
      </c>
      <c r="U49" s="4">
        <v>1.90890406</v>
      </c>
      <c r="W49" s="4" t="s">
        <v>409</v>
      </c>
      <c r="X49" s="4">
        <v>12.15378409</v>
      </c>
      <c r="Y49" s="4">
        <v>11.0917034</v>
      </c>
      <c r="Z49" s="4">
        <v>12.469773500000001</v>
      </c>
    </row>
    <row r="50" spans="15:26">
      <c r="O50" s="4"/>
      <c r="P50" s="4"/>
      <c r="Q50" s="4"/>
      <c r="R50" s="4"/>
      <c r="S50" s="4"/>
      <c r="T50" s="4"/>
      <c r="U50" s="4"/>
      <c r="W50" s="4" t="s">
        <v>410</v>
      </c>
      <c r="X50" s="4">
        <v>4.3765406259999997</v>
      </c>
      <c r="Y50" s="4">
        <v>3.47244529</v>
      </c>
      <c r="Z50" s="4">
        <v>2.6542571530000001</v>
      </c>
    </row>
    <row r="51" spans="15:26">
      <c r="O51" s="4" t="s">
        <v>411</v>
      </c>
      <c r="P51" s="4">
        <v>0.17490989000000001</v>
      </c>
      <c r="Q51" s="4">
        <v>0.13327567000000001</v>
      </c>
      <c r="R51" s="4">
        <v>0.21713821999999999</v>
      </c>
      <c r="S51" s="4">
        <v>0.56449693000000001</v>
      </c>
      <c r="T51" s="4">
        <v>0.37021915999999999</v>
      </c>
      <c r="U51" s="4">
        <v>0.54957515000000001</v>
      </c>
      <c r="W51" s="4" t="s">
        <v>412</v>
      </c>
      <c r="X51" s="4">
        <v>6.9354393480000001</v>
      </c>
      <c r="Y51" s="4">
        <v>6.5516918879999997</v>
      </c>
      <c r="Z51" s="4">
        <v>7.2330273890000001</v>
      </c>
    </row>
    <row r="52" spans="15:26">
      <c r="O52" s="4" t="s">
        <v>413</v>
      </c>
      <c r="P52" s="4">
        <v>94.849019900000002</v>
      </c>
      <c r="Q52" s="4">
        <v>94.872229700000005</v>
      </c>
      <c r="R52" s="4">
        <v>90.261042099999997</v>
      </c>
      <c r="S52" s="4">
        <v>16.026821399999999</v>
      </c>
      <c r="T52" s="4">
        <v>16.0886791</v>
      </c>
      <c r="U52" s="4">
        <v>18.4795108</v>
      </c>
      <c r="W52" s="4"/>
      <c r="X52" s="4"/>
      <c r="Y52" s="4"/>
      <c r="Z52" s="4"/>
    </row>
    <row r="53" spans="15:26">
      <c r="O53" s="4"/>
      <c r="P53" s="4"/>
      <c r="Q53" s="4"/>
      <c r="R53" s="4"/>
      <c r="S53" s="4"/>
      <c r="T53" s="4"/>
      <c r="U53" s="4"/>
      <c r="W53" s="4" t="s">
        <v>414</v>
      </c>
      <c r="X53" s="4">
        <v>3.7342411019999999</v>
      </c>
      <c r="Y53" s="4">
        <v>2.9702089819999999</v>
      </c>
      <c r="Z53" s="4">
        <v>2.8776587390000001</v>
      </c>
    </row>
    <row r="54" spans="15:26">
      <c r="O54" s="4" t="s">
        <v>415</v>
      </c>
      <c r="P54" s="4">
        <v>26.383480299999999</v>
      </c>
      <c r="Q54" s="4">
        <v>27.7026881</v>
      </c>
      <c r="R54" s="4">
        <v>25.585431700000001</v>
      </c>
      <c r="S54" s="4">
        <v>4.5271740200000004</v>
      </c>
      <c r="T54" s="4">
        <v>4.0144051899999997</v>
      </c>
      <c r="U54" s="4">
        <v>3.2629162900000002</v>
      </c>
      <c r="W54" s="4" t="s">
        <v>416</v>
      </c>
      <c r="X54" s="4">
        <v>6.3952639000000006E-2</v>
      </c>
      <c r="Y54" s="4">
        <v>6.1246914999999999E-2</v>
      </c>
      <c r="Z54" s="4">
        <v>7.8816917E-2</v>
      </c>
    </row>
    <row r="55" spans="15:26">
      <c r="O55" s="4" t="s">
        <v>417</v>
      </c>
      <c r="P55" s="4">
        <v>10.5830153</v>
      </c>
      <c r="Q55" s="4">
        <v>12.827837600000001</v>
      </c>
      <c r="R55" s="4">
        <v>10.427004</v>
      </c>
      <c r="S55" s="4">
        <v>0.56238944999999996</v>
      </c>
      <c r="T55" s="4">
        <v>0.26580256000000002</v>
      </c>
      <c r="U55" s="4">
        <v>0.27501575</v>
      </c>
      <c r="W55" s="4" t="s">
        <v>418</v>
      </c>
      <c r="X55" s="4">
        <v>30.861777539999999</v>
      </c>
      <c r="Y55" s="4">
        <v>33.526598059999998</v>
      </c>
      <c r="Z55" s="4">
        <v>29.304558</v>
      </c>
    </row>
    <row r="56" spans="15:26">
      <c r="O56" s="4"/>
      <c r="P56" s="4"/>
      <c r="Q56" s="4"/>
      <c r="R56" s="4"/>
      <c r="S56" s="4"/>
      <c r="T56" s="4"/>
      <c r="U56" s="4"/>
      <c r="W56" s="4"/>
      <c r="X56" s="4"/>
      <c r="Y56" s="4"/>
      <c r="Z56" s="4"/>
    </row>
    <row r="57" spans="15:26">
      <c r="O57" s="4" t="s">
        <v>419</v>
      </c>
      <c r="P57" s="4">
        <v>72.777393099999998</v>
      </c>
      <c r="Q57" s="4">
        <v>69.134935900000002</v>
      </c>
      <c r="R57" s="4">
        <v>68.592990499999999</v>
      </c>
      <c r="S57" s="4">
        <v>2.7222409999999999E-2</v>
      </c>
      <c r="T57" s="4">
        <v>3.8166770000000003E-2</v>
      </c>
      <c r="U57" s="4">
        <v>3.0201260000000001E-2</v>
      </c>
      <c r="W57" s="4" t="s">
        <v>420</v>
      </c>
      <c r="X57" s="4">
        <v>0.61898594399999995</v>
      </c>
      <c r="Y57" s="4">
        <v>0.86415248600000005</v>
      </c>
      <c r="Z57" s="4">
        <v>0.81527538700000002</v>
      </c>
    </row>
    <row r="58" spans="15:26">
      <c r="O58" s="4" t="s">
        <v>421</v>
      </c>
      <c r="P58" s="4">
        <v>76.506995900000007</v>
      </c>
      <c r="Q58" s="4">
        <v>77.426276299999998</v>
      </c>
      <c r="R58" s="4">
        <v>74.689198599999997</v>
      </c>
      <c r="S58" s="4">
        <v>5.4789020000000001E-2</v>
      </c>
      <c r="T58" s="4">
        <v>5.4720709999999999E-2</v>
      </c>
      <c r="U58" s="4">
        <v>5.1523340000000001E-2</v>
      </c>
      <c r="W58" s="4" t="s">
        <v>422</v>
      </c>
      <c r="X58" s="4">
        <v>4.5531287689999997</v>
      </c>
      <c r="Y58" s="4">
        <v>3.7562443079999999</v>
      </c>
      <c r="Z58" s="4">
        <v>3.7851979020000002</v>
      </c>
    </row>
    <row r="59" spans="15:26">
      <c r="O59" s="4" t="s">
        <v>423</v>
      </c>
      <c r="P59" s="4">
        <v>60.792538200000003</v>
      </c>
      <c r="Q59" s="4">
        <v>60.182505800000001</v>
      </c>
      <c r="R59" s="4">
        <v>60.316369899999998</v>
      </c>
      <c r="S59" s="4">
        <v>7.0815139999999999E-2</v>
      </c>
      <c r="T59" s="4">
        <v>6.02684E-2</v>
      </c>
      <c r="U59" s="4">
        <v>5.7485849999999998E-2</v>
      </c>
      <c r="W59" s="4"/>
      <c r="X59" s="4"/>
      <c r="Y59" s="4"/>
      <c r="Z59" s="4"/>
    </row>
    <row r="60" spans="15:26">
      <c r="O60" s="4"/>
      <c r="P60" s="4"/>
      <c r="Q60" s="4"/>
      <c r="R60" s="4"/>
      <c r="S60" s="4"/>
      <c r="T60" s="4"/>
      <c r="U60" s="4"/>
      <c r="W60" s="4" t="s">
        <v>424</v>
      </c>
      <c r="X60" s="4">
        <v>0.197256496</v>
      </c>
      <c r="Y60" s="4">
        <v>8.4698117000000003E-2</v>
      </c>
      <c r="Z60" s="4">
        <v>0.18028393000000001</v>
      </c>
    </row>
    <row r="61" spans="15:26">
      <c r="O61" s="4" t="s">
        <v>425</v>
      </c>
      <c r="P61" s="4">
        <v>8.0158629999999995E-2</v>
      </c>
      <c r="Q61" s="4">
        <v>5.2677219999999997E-2</v>
      </c>
      <c r="R61" s="4">
        <v>5.5117890000000003E-2</v>
      </c>
      <c r="S61" s="4">
        <v>0.46552399</v>
      </c>
      <c r="T61" s="4">
        <v>0.36193522</v>
      </c>
      <c r="U61" s="4">
        <v>0.50318923000000004</v>
      </c>
      <c r="W61" s="4" t="s">
        <v>426</v>
      </c>
      <c r="X61" s="4">
        <v>0.14886939699999999</v>
      </c>
      <c r="Y61" s="4">
        <v>0.148537477</v>
      </c>
      <c r="Z61" s="4">
        <v>0.17412673300000001</v>
      </c>
    </row>
    <row r="62" spans="15:26">
      <c r="O62" s="4" t="s">
        <v>427</v>
      </c>
      <c r="P62" s="4">
        <v>8.5444229999999996E-2</v>
      </c>
      <c r="Q62" s="4">
        <v>7.4181220000000006E-2</v>
      </c>
      <c r="R62" s="4">
        <v>8.9605450000000003E-2</v>
      </c>
      <c r="S62" s="4">
        <v>9.3884889999999999E-2</v>
      </c>
      <c r="T62" s="4">
        <v>7.5985639999999993E-2</v>
      </c>
      <c r="U62" s="4">
        <v>5.6356259999999998E-2</v>
      </c>
      <c r="W62" s="4" t="s">
        <v>428</v>
      </c>
      <c r="X62" s="4">
        <v>0.99164538400000002</v>
      </c>
      <c r="Y62" s="4">
        <v>1.1637137710000001</v>
      </c>
      <c r="Z62" s="4">
        <v>0.80557204299999996</v>
      </c>
    </row>
    <row r="63" spans="15:26">
      <c r="O63" s="4" t="s">
        <v>429</v>
      </c>
      <c r="P63" s="4">
        <v>3.71410112</v>
      </c>
      <c r="Q63" s="4">
        <v>3.7107440299999999</v>
      </c>
      <c r="R63" s="4">
        <v>4.0682059400000004</v>
      </c>
      <c r="S63" s="4">
        <v>8.9742009999999997E-2</v>
      </c>
      <c r="T63" s="4">
        <v>0.22912108</v>
      </c>
      <c r="U63" s="4">
        <v>6.5395789999999995E-2</v>
      </c>
      <c r="W63" s="4"/>
      <c r="X63" s="4"/>
      <c r="Y63" s="4"/>
      <c r="Z63" s="4"/>
    </row>
    <row r="64" spans="15:26">
      <c r="W64" s="4" t="s">
        <v>430</v>
      </c>
      <c r="X64" s="4">
        <v>6.4419736299999997</v>
      </c>
      <c r="Y64" s="4">
        <v>6.904708855</v>
      </c>
      <c r="Z64" s="4">
        <v>7.3904728329999996</v>
      </c>
    </row>
    <row r="65" spans="15:26">
      <c r="W65" s="4" t="s">
        <v>431</v>
      </c>
      <c r="X65" s="4">
        <v>4.2248813000000003E-2</v>
      </c>
      <c r="Y65" s="4">
        <v>3.7527686999999997E-2</v>
      </c>
      <c r="Z65" s="4">
        <v>4.2613828999999999E-2</v>
      </c>
    </row>
    <row r="67" spans="15:26">
      <c r="O67" s="18" t="s">
        <v>435</v>
      </c>
      <c r="P67" s="18"/>
      <c r="Q67" s="18"/>
      <c r="R67" s="18"/>
      <c r="S67" s="18"/>
      <c r="T67" s="18"/>
      <c r="U67" s="18"/>
      <c r="W67" s="14" t="s">
        <v>440</v>
      </c>
      <c r="X67" s="14"/>
      <c r="Y67" s="14"/>
      <c r="Z67" s="14"/>
    </row>
    <row r="68" spans="15:26">
      <c r="O68" s="19" t="s">
        <v>87</v>
      </c>
      <c r="P68" s="19" t="s">
        <v>343</v>
      </c>
      <c r="Q68" s="19"/>
      <c r="R68" s="19"/>
      <c r="S68" s="19"/>
      <c r="T68" s="19"/>
      <c r="U68" s="19"/>
      <c r="W68" s="19" t="s">
        <v>87</v>
      </c>
      <c r="X68" s="19" t="s">
        <v>343</v>
      </c>
      <c r="Y68" s="19"/>
      <c r="Z68" s="19"/>
    </row>
    <row r="69" spans="15:26">
      <c r="O69" s="19"/>
      <c r="P69" s="19" t="s">
        <v>89</v>
      </c>
      <c r="Q69" s="19"/>
      <c r="R69" s="19"/>
      <c r="S69" s="23" t="s">
        <v>91</v>
      </c>
      <c r="T69" s="23"/>
      <c r="U69" s="23"/>
      <c r="W69" s="19"/>
      <c r="X69" s="19" t="s">
        <v>130</v>
      </c>
      <c r="Y69" s="19"/>
      <c r="Z69" s="19"/>
    </row>
    <row r="70" spans="15:26">
      <c r="O70" s="19"/>
      <c r="P70" s="4" t="s">
        <v>2</v>
      </c>
      <c r="Q70" s="4" t="s">
        <v>3</v>
      </c>
      <c r="R70" s="4" t="s">
        <v>4</v>
      </c>
      <c r="S70" s="4" t="s">
        <v>2</v>
      </c>
      <c r="T70" s="4" t="s">
        <v>3</v>
      </c>
      <c r="U70" s="4" t="s">
        <v>4</v>
      </c>
      <c r="W70" s="19"/>
      <c r="X70" s="4" t="s">
        <v>2</v>
      </c>
      <c r="Y70" s="4" t="s">
        <v>3</v>
      </c>
      <c r="Z70" s="4" t="s">
        <v>4</v>
      </c>
    </row>
    <row r="71" spans="15:26">
      <c r="O71" s="20" t="s">
        <v>436</v>
      </c>
      <c r="P71" s="4">
        <v>12.620352799999999</v>
      </c>
      <c r="Q71" s="4">
        <v>10.4831334</v>
      </c>
      <c r="R71" s="4">
        <v>11.7021897</v>
      </c>
      <c r="S71" s="4">
        <v>1.1529317400000001</v>
      </c>
      <c r="T71" s="4">
        <v>1.6159957300000001</v>
      </c>
      <c r="U71" s="4">
        <v>1.81591283</v>
      </c>
      <c r="W71" s="20" t="s">
        <v>441</v>
      </c>
      <c r="X71" s="4">
        <v>25.025079980000001</v>
      </c>
      <c r="Y71" s="4">
        <v>26.11629022</v>
      </c>
      <c r="Z71" s="4">
        <v>31.128267749999999</v>
      </c>
    </row>
    <row r="72" spans="15:26">
      <c r="O72" s="21"/>
      <c r="P72" s="4">
        <v>2.7130238100000001</v>
      </c>
      <c r="Q72" s="4">
        <v>2.4827838600000001</v>
      </c>
      <c r="R72" s="4">
        <v>3.3643959099999998</v>
      </c>
      <c r="S72" s="4">
        <v>0.77690329999999996</v>
      </c>
      <c r="T72" s="4">
        <v>0.55309735000000004</v>
      </c>
      <c r="U72" s="4">
        <v>0.54584885000000005</v>
      </c>
      <c r="W72" s="21"/>
      <c r="X72" s="4">
        <v>0.65631503099999999</v>
      </c>
      <c r="Y72" s="4">
        <v>0.71323067399999995</v>
      </c>
      <c r="Z72" s="4">
        <v>0.79661286600000003</v>
      </c>
    </row>
    <row r="73" spans="15:26">
      <c r="O73" s="21"/>
      <c r="P73" s="4">
        <v>83.391997500000002</v>
      </c>
      <c r="Q73" s="4">
        <v>80.557883700000005</v>
      </c>
      <c r="R73" s="4">
        <v>80.564405600000001</v>
      </c>
      <c r="S73" s="4">
        <v>14.217727999999999</v>
      </c>
      <c r="T73" s="4">
        <v>12.177191000000001</v>
      </c>
      <c r="U73" s="4">
        <v>9.4291705599999993</v>
      </c>
      <c r="W73" s="21"/>
      <c r="X73" s="4">
        <v>35.620778799999997</v>
      </c>
      <c r="Y73" s="4">
        <v>32.006248980000002</v>
      </c>
      <c r="Z73" s="4">
        <v>39.671928999999999</v>
      </c>
    </row>
    <row r="74" spans="15:26">
      <c r="O74" s="21"/>
      <c r="P74" s="4">
        <v>62.431501500000003</v>
      </c>
      <c r="Q74" s="4">
        <v>60.7282066</v>
      </c>
      <c r="R74" s="4">
        <v>65.688725700000006</v>
      </c>
      <c r="S74" s="4">
        <v>92.900767999999999</v>
      </c>
      <c r="T74" s="4">
        <v>94.105180300000001</v>
      </c>
      <c r="U74" s="4">
        <v>93.579635699999997</v>
      </c>
      <c r="W74" s="21"/>
      <c r="X74" s="4">
        <v>42.084452280000001</v>
      </c>
      <c r="Y74" s="4">
        <v>40.713695059999999</v>
      </c>
      <c r="Z74" s="4">
        <v>40.377864639999999</v>
      </c>
    </row>
    <row r="75" spans="15:26">
      <c r="O75" s="21"/>
      <c r="P75" s="4">
        <v>44.8006739</v>
      </c>
      <c r="Q75" s="4">
        <v>42.431982300000001</v>
      </c>
      <c r="R75" s="4">
        <v>38.944036799999999</v>
      </c>
      <c r="S75" s="4">
        <v>0.84500240999999998</v>
      </c>
      <c r="T75" s="4">
        <v>0.62453979999999998</v>
      </c>
      <c r="U75" s="4">
        <v>0.61111667999999997</v>
      </c>
      <c r="W75" s="21"/>
      <c r="X75" s="4">
        <v>53.392005869999998</v>
      </c>
      <c r="Y75" s="4">
        <v>51.132338240000003</v>
      </c>
      <c r="Z75" s="4">
        <v>48.042577829999999</v>
      </c>
    </row>
    <row r="76" spans="15:26">
      <c r="O76" s="21"/>
      <c r="P76" s="4">
        <v>78.213357500000001</v>
      </c>
      <c r="Q76" s="4">
        <v>78.499081599999997</v>
      </c>
      <c r="R76" s="4">
        <v>77.093480400000004</v>
      </c>
      <c r="S76" s="4">
        <v>77.566482600000001</v>
      </c>
      <c r="T76" s="4">
        <v>76.120143400000003</v>
      </c>
      <c r="U76" s="4">
        <v>74.555978600000003</v>
      </c>
      <c r="W76" s="21"/>
      <c r="X76" s="4">
        <v>78.438216359999998</v>
      </c>
      <c r="Y76" s="4">
        <v>77.948690650000003</v>
      </c>
      <c r="Z76" s="4">
        <v>77.327839350000005</v>
      </c>
    </row>
    <row r="77" spans="15:26">
      <c r="O77" s="21"/>
      <c r="P77" s="4">
        <v>30.444057999999998</v>
      </c>
      <c r="Q77" s="4">
        <v>25.4237003</v>
      </c>
      <c r="R77" s="4">
        <v>28.519500900000001</v>
      </c>
      <c r="S77" s="4">
        <v>5.1623757699999997</v>
      </c>
      <c r="T77" s="4">
        <v>3.30108749</v>
      </c>
      <c r="U77" s="4">
        <v>3.1853413399999999</v>
      </c>
      <c r="W77" s="21"/>
      <c r="X77" s="4">
        <v>89.837313589999994</v>
      </c>
      <c r="Y77" s="4">
        <v>90.793622760000005</v>
      </c>
      <c r="Z77" s="4">
        <v>90.182201140000004</v>
      </c>
    </row>
    <row r="78" spans="15:26">
      <c r="O78" s="21"/>
      <c r="P78" s="4">
        <v>0.17490989000000001</v>
      </c>
      <c r="Q78" s="4">
        <v>0.13327567000000001</v>
      </c>
      <c r="R78" s="4">
        <v>0.21713821999999999</v>
      </c>
      <c r="S78" s="4">
        <v>0.56449693000000001</v>
      </c>
      <c r="T78" s="4">
        <v>0.37021915999999999</v>
      </c>
      <c r="U78" s="4">
        <v>0.54957515000000001</v>
      </c>
      <c r="W78" s="21"/>
      <c r="X78" s="4">
        <v>89.087725289999995</v>
      </c>
      <c r="Y78" s="4">
        <v>86.252549070000001</v>
      </c>
      <c r="Z78" s="4">
        <v>87.168961049999993</v>
      </c>
    </row>
    <row r="79" spans="15:26">
      <c r="O79" s="22"/>
      <c r="P79" s="4">
        <v>94.849019900000002</v>
      </c>
      <c r="Q79" s="4">
        <v>94.872229700000005</v>
      </c>
      <c r="R79" s="4">
        <v>90.261042099999997</v>
      </c>
      <c r="S79" s="4">
        <v>16.026821399999999</v>
      </c>
      <c r="T79" s="4">
        <v>16.0886791</v>
      </c>
      <c r="U79" s="4">
        <v>18.4795108</v>
      </c>
      <c r="W79" s="21"/>
      <c r="X79" s="4">
        <v>95.99728537</v>
      </c>
      <c r="Y79" s="4">
        <v>95.626538550000006</v>
      </c>
      <c r="Z79" s="4">
        <v>95.837658640000001</v>
      </c>
    </row>
    <row r="80" spans="15:26">
      <c r="O80" s="20" t="s">
        <v>437</v>
      </c>
      <c r="P80" s="4">
        <v>6.0087745100000003</v>
      </c>
      <c r="Q80" s="4">
        <v>6.14620605</v>
      </c>
      <c r="R80" s="4">
        <v>6.6562241200000001</v>
      </c>
      <c r="S80" s="4">
        <v>6.4631720000000004E-2</v>
      </c>
      <c r="T80" s="4">
        <v>5.6750269999999998E-2</v>
      </c>
      <c r="U80" s="4">
        <v>5.0097990000000002E-2</v>
      </c>
      <c r="W80" s="21"/>
      <c r="X80" s="4">
        <v>3.7342411019999999</v>
      </c>
      <c r="Y80" s="4">
        <v>2.9702089819999999</v>
      </c>
      <c r="Z80" s="4">
        <v>2.8776587390000001</v>
      </c>
    </row>
    <row r="81" spans="15:26">
      <c r="O81" s="21"/>
      <c r="P81" s="4">
        <v>16.641153500000001</v>
      </c>
      <c r="Q81" s="4">
        <v>15.1719005</v>
      </c>
      <c r="R81" s="4">
        <v>14.8247695</v>
      </c>
      <c r="S81" s="4">
        <v>8.8971250000000002E-2</v>
      </c>
      <c r="T81" s="4">
        <v>7.0539329999999997E-2</v>
      </c>
      <c r="U81" s="4">
        <v>7.1488860000000001E-2</v>
      </c>
      <c r="W81" s="21"/>
      <c r="X81" s="4">
        <v>6.3952639000000006E-2</v>
      </c>
      <c r="Y81" s="4">
        <v>6.1246914999999999E-2</v>
      </c>
      <c r="Z81" s="4">
        <v>7.8816917E-2</v>
      </c>
    </row>
    <row r="82" spans="15:26">
      <c r="O82" s="21"/>
      <c r="P82" s="4">
        <v>38.263740599999998</v>
      </c>
      <c r="Q82" s="4">
        <v>36.4628187</v>
      </c>
      <c r="R82" s="4">
        <v>35.414620499999998</v>
      </c>
      <c r="S82" s="4">
        <v>2.7088040000000001E-2</v>
      </c>
      <c r="T82" s="4">
        <v>0.20446650999999999</v>
      </c>
      <c r="U82" s="4">
        <v>0.57477215999999998</v>
      </c>
      <c r="W82" s="22"/>
      <c r="X82" s="4">
        <v>30.861777539999999</v>
      </c>
      <c r="Y82" s="4">
        <v>33.526598059999998</v>
      </c>
      <c r="Z82" s="4">
        <v>29.304558</v>
      </c>
    </row>
    <row r="83" spans="15:26">
      <c r="O83" s="21"/>
      <c r="P83" s="4">
        <v>27.948746100000001</v>
      </c>
      <c r="Q83" s="4">
        <v>14.386025399999999</v>
      </c>
      <c r="R83" s="4">
        <v>27.733566700000001</v>
      </c>
      <c r="S83" s="4">
        <v>0.11255506999999999</v>
      </c>
      <c r="T83" s="4">
        <v>0.11881187999999999</v>
      </c>
      <c r="U83" s="4">
        <v>7.2244199999999995E-2</v>
      </c>
      <c r="W83" s="20" t="s">
        <v>442</v>
      </c>
      <c r="X83" s="4">
        <v>5.7489117490000003</v>
      </c>
      <c r="Y83" s="4">
        <v>6.5188416330000001</v>
      </c>
      <c r="Z83" s="4">
        <v>5.6717486140000002</v>
      </c>
    </row>
    <row r="84" spans="15:26">
      <c r="O84" s="21"/>
      <c r="P84" s="4">
        <v>65.150411899999995</v>
      </c>
      <c r="Q84" s="4">
        <v>61.7736959</v>
      </c>
      <c r="R84" s="4">
        <v>61.989356299999997</v>
      </c>
      <c r="S84" s="4">
        <v>10.129997700000001</v>
      </c>
      <c r="T84" s="4">
        <v>8.59705443</v>
      </c>
      <c r="U84" s="4">
        <v>6.8927677100000002</v>
      </c>
      <c r="W84" s="21"/>
      <c r="X84" s="4">
        <v>4.3835860049999997</v>
      </c>
      <c r="Y84" s="4">
        <v>4.4136666499999997</v>
      </c>
      <c r="Z84" s="4">
        <v>5.3750571999999996</v>
      </c>
    </row>
    <row r="85" spans="15:26">
      <c r="O85" s="21"/>
      <c r="P85" s="4">
        <v>48.602557900000001</v>
      </c>
      <c r="Q85" s="4">
        <v>42.373719399999999</v>
      </c>
      <c r="R85" s="4">
        <v>49.367109599999999</v>
      </c>
      <c r="S85" s="4">
        <v>0.14086828000000001</v>
      </c>
      <c r="T85" s="4">
        <v>0.22695035</v>
      </c>
      <c r="U85" s="4">
        <v>0.70158980000000004</v>
      </c>
      <c r="W85" s="21"/>
      <c r="X85" s="4">
        <v>84.025720969999995</v>
      </c>
      <c r="Y85" s="4">
        <v>75.658196559999993</v>
      </c>
      <c r="Z85" s="4">
        <v>70.399808399999998</v>
      </c>
    </row>
    <row r="86" spans="15:26">
      <c r="O86" s="21"/>
      <c r="P86" s="4">
        <v>12.688726300000001</v>
      </c>
      <c r="Q86" s="4">
        <v>13.0867773</v>
      </c>
      <c r="R86" s="4">
        <v>12.271209900000001</v>
      </c>
      <c r="S86" s="4">
        <v>5.7785969999999999E-2</v>
      </c>
      <c r="T86" s="4">
        <v>7.0668750000000002E-2</v>
      </c>
      <c r="U86" s="4">
        <v>6.1842139999999997E-2</v>
      </c>
      <c r="W86" s="21"/>
      <c r="X86" s="4">
        <v>18.876885980000001</v>
      </c>
      <c r="Y86" s="4">
        <v>18.493937460000001</v>
      </c>
      <c r="Z86" s="4">
        <v>15.628839360000001</v>
      </c>
    </row>
    <row r="87" spans="15:26">
      <c r="O87" s="21"/>
      <c r="P87" s="4">
        <v>5.4760618499999998</v>
      </c>
      <c r="Q87" s="4">
        <v>5.9090982900000002</v>
      </c>
      <c r="R87" s="4">
        <v>4.45687751</v>
      </c>
      <c r="S87" s="4">
        <v>2.787421E-2</v>
      </c>
      <c r="T87" s="4">
        <v>3.1379820000000003E-2</v>
      </c>
      <c r="U87" s="4">
        <v>2.2749100000000001E-2</v>
      </c>
      <c r="W87" s="21"/>
      <c r="X87" s="4">
        <v>0.43195129300000001</v>
      </c>
      <c r="Y87" s="4">
        <v>0.627554053</v>
      </c>
      <c r="Z87" s="4">
        <v>0.50968043399999996</v>
      </c>
    </row>
    <row r="88" spans="15:26">
      <c r="O88" s="21"/>
      <c r="P88" s="4">
        <v>12.2871881</v>
      </c>
      <c r="Q88" s="4">
        <v>10.9318613</v>
      </c>
      <c r="R88" s="4">
        <v>10.6484556</v>
      </c>
      <c r="S88" s="4">
        <v>3.3095340000000001E-2</v>
      </c>
      <c r="T88" s="4">
        <v>4.5100670000000002E-2</v>
      </c>
      <c r="U88" s="4">
        <v>4.5893700000000003E-2</v>
      </c>
      <c r="W88" s="21"/>
      <c r="X88" s="4">
        <v>73.357812370000005</v>
      </c>
      <c r="Y88" s="4">
        <v>71.909705579999994</v>
      </c>
      <c r="Z88" s="4">
        <v>71.730813159999997</v>
      </c>
    </row>
    <row r="89" spans="15:26">
      <c r="O89" s="21"/>
      <c r="P89" s="4">
        <v>26.383480299999999</v>
      </c>
      <c r="Q89" s="4">
        <v>27.7026881</v>
      </c>
      <c r="R89" s="4">
        <v>25.585431700000001</v>
      </c>
      <c r="S89" s="4">
        <v>4.5271740200000004</v>
      </c>
      <c r="T89" s="4">
        <v>4.0144051899999997</v>
      </c>
      <c r="U89" s="4">
        <v>3.2629162900000002</v>
      </c>
      <c r="W89" s="21"/>
      <c r="X89" s="4">
        <v>2.387553525</v>
      </c>
      <c r="Y89" s="4">
        <v>2.0100549870000002</v>
      </c>
      <c r="Z89" s="4">
        <v>1.279823178</v>
      </c>
    </row>
    <row r="90" spans="15:26">
      <c r="O90" s="22"/>
      <c r="P90" s="4">
        <v>10.5830153</v>
      </c>
      <c r="Q90" s="4">
        <v>12.827837600000001</v>
      </c>
      <c r="R90" s="4">
        <v>10.427004</v>
      </c>
      <c r="S90" s="4">
        <v>0.56238944999999996</v>
      </c>
      <c r="T90" s="4">
        <v>0.26580256000000002</v>
      </c>
      <c r="U90" s="4">
        <v>0.27501575</v>
      </c>
      <c r="W90" s="21"/>
      <c r="X90" s="4">
        <v>0.437084941</v>
      </c>
      <c r="Y90" s="4">
        <v>0.29814994099999997</v>
      </c>
      <c r="Z90" s="4">
        <v>0.33264139399999998</v>
      </c>
    </row>
    <row r="91" spans="15:26">
      <c r="O91" s="20" t="s">
        <v>438</v>
      </c>
      <c r="P91" s="4">
        <v>25.363434300000002</v>
      </c>
      <c r="Q91" s="4">
        <v>21.800793800000001</v>
      </c>
      <c r="R91" s="4">
        <v>21.850511699999998</v>
      </c>
      <c r="S91" s="4">
        <v>6.4750760000000004E-2</v>
      </c>
      <c r="T91" s="4">
        <v>5.7398900000000003E-2</v>
      </c>
      <c r="U91" s="4">
        <v>5.0638570000000001E-2</v>
      </c>
      <c r="W91" s="21"/>
      <c r="X91" s="4">
        <v>69.265796399999999</v>
      </c>
      <c r="Y91" s="4">
        <v>69.016978710000004</v>
      </c>
      <c r="Z91" s="4">
        <v>70.168196710000004</v>
      </c>
    </row>
    <row r="92" spans="15:26">
      <c r="O92" s="21"/>
      <c r="P92" s="4">
        <v>45.412499199999999</v>
      </c>
      <c r="Q92" s="4">
        <v>41.388694600000001</v>
      </c>
      <c r="R92" s="4">
        <v>39.328209399999999</v>
      </c>
      <c r="S92" s="4">
        <v>0.16107193</v>
      </c>
      <c r="T92" s="4">
        <v>0.14274572999999999</v>
      </c>
      <c r="U92" s="4">
        <v>0.16732706999999999</v>
      </c>
      <c r="W92" s="21"/>
      <c r="X92" s="4">
        <v>0.61898594399999995</v>
      </c>
      <c r="Y92" s="4">
        <v>0.86415248600000005</v>
      </c>
      <c r="Z92" s="4">
        <v>0.81527538700000002</v>
      </c>
    </row>
    <row r="93" spans="15:26">
      <c r="O93" s="21"/>
      <c r="P93" s="4">
        <v>55.431120499999999</v>
      </c>
      <c r="Q93" s="4">
        <v>55.396051</v>
      </c>
      <c r="R93" s="4">
        <v>59.058062300000003</v>
      </c>
      <c r="S93" s="4">
        <v>3.2968810000000001E-2</v>
      </c>
      <c r="T93" s="4">
        <v>2.8258080000000001E-2</v>
      </c>
      <c r="U93" s="4">
        <v>3.0624740000000001E-2</v>
      </c>
      <c r="W93" s="22"/>
      <c r="X93" s="4">
        <v>4.5531287689999997</v>
      </c>
      <c r="Y93" s="4">
        <v>3.7562443079999999</v>
      </c>
      <c r="Z93" s="4">
        <v>3.7851979020000002</v>
      </c>
    </row>
    <row r="94" spans="15:26">
      <c r="O94" s="21"/>
      <c r="P94" s="4">
        <v>62.622136099999999</v>
      </c>
      <c r="Q94" s="4">
        <v>65.007187400000007</v>
      </c>
      <c r="R94" s="4">
        <v>64.062869199999994</v>
      </c>
      <c r="S94" s="4">
        <v>0.22061929</v>
      </c>
      <c r="T94" s="4">
        <v>0.15951117000000001</v>
      </c>
      <c r="U94" s="4">
        <v>0.18464233999999999</v>
      </c>
      <c r="W94" s="20" t="s">
        <v>443</v>
      </c>
      <c r="X94" s="4">
        <v>0.13750136900000001</v>
      </c>
      <c r="Y94" s="4">
        <v>0.15461632</v>
      </c>
      <c r="Z94" s="4">
        <v>0.103933131</v>
      </c>
    </row>
    <row r="95" spans="15:26">
      <c r="O95" s="21"/>
      <c r="P95" s="4">
        <v>79.585268299999996</v>
      </c>
      <c r="Q95" s="4">
        <v>79.145673599999995</v>
      </c>
      <c r="R95" s="4">
        <v>77.254016199999995</v>
      </c>
      <c r="S95" s="4">
        <v>9.0966850000000002E-2</v>
      </c>
      <c r="T95" s="4">
        <v>9.2122499999999996E-2</v>
      </c>
      <c r="U95" s="4">
        <v>9.9055870000000004E-2</v>
      </c>
      <c r="W95" s="21"/>
      <c r="X95" s="4">
        <v>0.139780345</v>
      </c>
      <c r="Y95" s="4">
        <v>7.1734106000000006E-2</v>
      </c>
      <c r="Z95" s="4">
        <v>0.12689084</v>
      </c>
    </row>
    <row r="96" spans="15:26">
      <c r="O96" s="21"/>
      <c r="P96" s="4">
        <v>98.374835500000003</v>
      </c>
      <c r="Q96" s="4">
        <v>93.532223299999998</v>
      </c>
      <c r="R96" s="4">
        <v>89.603220199999996</v>
      </c>
      <c r="S96" s="4">
        <v>0.12639734</v>
      </c>
      <c r="T96" s="4">
        <v>0.12472316999999999</v>
      </c>
      <c r="U96" s="4">
        <v>0.14333085000000001</v>
      </c>
      <c r="W96" s="21"/>
      <c r="X96" s="4">
        <v>4.0328697480000004</v>
      </c>
      <c r="Y96" s="4">
        <v>3.6715752240000001</v>
      </c>
      <c r="Z96" s="4">
        <v>3.8884616570000001</v>
      </c>
    </row>
    <row r="97" spans="15:26">
      <c r="O97" s="21"/>
      <c r="P97" s="4">
        <v>88.601615300000006</v>
      </c>
      <c r="Q97" s="4">
        <v>87.408421000000004</v>
      </c>
      <c r="R97" s="4">
        <v>88.165953500000001</v>
      </c>
      <c r="S97" s="4">
        <v>6.1687810000000003E-2</v>
      </c>
      <c r="T97" s="4">
        <v>5.7651399999999998E-2</v>
      </c>
      <c r="U97" s="4">
        <v>5.0564060000000001E-2</v>
      </c>
      <c r="W97" s="21"/>
      <c r="X97" s="4">
        <v>10.992141569999999</v>
      </c>
      <c r="Y97" s="4">
        <v>10.558328530000001</v>
      </c>
      <c r="Z97" s="4">
        <v>9.4604960370000004</v>
      </c>
    </row>
    <row r="98" spans="15:26">
      <c r="O98" s="21"/>
      <c r="P98" s="4">
        <v>81.598764700000004</v>
      </c>
      <c r="Q98" s="4">
        <v>81.412171099999995</v>
      </c>
      <c r="R98" s="4">
        <v>78.774293700000001</v>
      </c>
      <c r="S98" s="4">
        <v>0.16274463</v>
      </c>
      <c r="T98" s="4">
        <v>0.14245431</v>
      </c>
      <c r="U98" s="4">
        <v>0.16330161000000001</v>
      </c>
      <c r="W98" s="21"/>
      <c r="X98" s="4">
        <v>9.6812737999999995E-2</v>
      </c>
      <c r="Y98" s="4">
        <v>7.6432919000000002E-2</v>
      </c>
      <c r="Z98" s="4">
        <v>4.7452531999999999E-2</v>
      </c>
    </row>
    <row r="99" spans="15:26">
      <c r="O99" s="21"/>
      <c r="P99" s="4">
        <v>91.993651</v>
      </c>
      <c r="Q99" s="4">
        <v>89.923303500000003</v>
      </c>
      <c r="R99" s="4">
        <v>91.743403599999994</v>
      </c>
      <c r="S99" s="4">
        <v>2.7174279999999999E-2</v>
      </c>
      <c r="T99" s="4">
        <v>3.4316029999999997E-2</v>
      </c>
      <c r="U99" s="4">
        <v>2.0357380000000001E-2</v>
      </c>
      <c r="W99" s="21"/>
      <c r="X99" s="4">
        <v>1.3716591920000001</v>
      </c>
      <c r="Y99" s="4">
        <v>0.70214399400000005</v>
      </c>
      <c r="Z99" s="4">
        <v>0.87410010800000004</v>
      </c>
    </row>
    <row r="100" spans="15:26">
      <c r="O100" s="21"/>
      <c r="P100" s="4">
        <v>72.777393099999998</v>
      </c>
      <c r="Q100" s="4">
        <v>69.134935900000002</v>
      </c>
      <c r="R100" s="4">
        <v>68.592990499999999</v>
      </c>
      <c r="S100" s="4">
        <v>2.7222409999999999E-2</v>
      </c>
      <c r="T100" s="4">
        <v>3.8166770000000003E-2</v>
      </c>
      <c r="U100" s="4">
        <v>3.0201260000000001E-2</v>
      </c>
      <c r="W100" s="21"/>
      <c r="X100" s="4">
        <v>0.34162448200000001</v>
      </c>
      <c r="Y100" s="4">
        <v>0.159020051</v>
      </c>
      <c r="Z100" s="4">
        <v>0.25398914900000003</v>
      </c>
    </row>
    <row r="101" spans="15:26">
      <c r="O101" s="21"/>
      <c r="P101" s="4">
        <v>76.506995900000007</v>
      </c>
      <c r="Q101" s="4">
        <v>77.426276299999998</v>
      </c>
      <c r="R101" s="4">
        <v>74.689198599999997</v>
      </c>
      <c r="S101" s="4">
        <v>5.4789020000000001E-2</v>
      </c>
      <c r="T101" s="4">
        <v>5.4720709999999999E-2</v>
      </c>
      <c r="U101" s="4">
        <v>5.1523340000000001E-2</v>
      </c>
      <c r="W101" s="21"/>
      <c r="X101" s="4">
        <v>7.9680597009999996</v>
      </c>
      <c r="Y101" s="4">
        <v>7.2377187530000002</v>
      </c>
      <c r="Z101" s="4">
        <v>5.7139260690000002</v>
      </c>
    </row>
    <row r="102" spans="15:26">
      <c r="O102" s="22"/>
      <c r="P102" s="4">
        <v>60.792538200000003</v>
      </c>
      <c r="Q102" s="4">
        <v>60.182505800000001</v>
      </c>
      <c r="R102" s="4">
        <v>60.316369899999998</v>
      </c>
      <c r="S102" s="4">
        <v>7.0815139999999999E-2</v>
      </c>
      <c r="T102" s="4">
        <v>6.02684E-2</v>
      </c>
      <c r="U102" s="4">
        <v>5.7485849999999998E-2</v>
      </c>
      <c r="W102" s="21"/>
      <c r="X102" s="4">
        <v>0.197256496</v>
      </c>
      <c r="Y102" s="4">
        <v>8.4698117000000003E-2</v>
      </c>
      <c r="Z102" s="4">
        <v>0.18028393000000001</v>
      </c>
    </row>
    <row r="103" spans="15:26">
      <c r="O103" s="20" t="s">
        <v>439</v>
      </c>
      <c r="P103" s="4">
        <v>9.9877764199999994</v>
      </c>
      <c r="Q103" s="4">
        <v>8.8560170500000002</v>
      </c>
      <c r="R103" s="4">
        <v>10.3515625</v>
      </c>
      <c r="S103" s="4">
        <v>1.5040855200000001</v>
      </c>
      <c r="T103" s="4">
        <v>1.25724389</v>
      </c>
      <c r="U103" s="4">
        <v>1.4892492100000001</v>
      </c>
      <c r="W103" s="21"/>
      <c r="X103" s="4">
        <v>0.14886939699999999</v>
      </c>
      <c r="Y103" s="4">
        <v>0.148537477</v>
      </c>
      <c r="Z103" s="4">
        <v>0.17412673300000001</v>
      </c>
    </row>
    <row r="104" spans="15:26">
      <c r="O104" s="21"/>
      <c r="P104" s="4">
        <v>6.3106315100000003</v>
      </c>
      <c r="Q104" s="4">
        <v>6.7374451000000004</v>
      </c>
      <c r="R104" s="4">
        <v>4.6747072799999998</v>
      </c>
      <c r="S104" s="4">
        <v>7.3656315399999999</v>
      </c>
      <c r="T104" s="4">
        <v>5.7584546300000001</v>
      </c>
      <c r="U104" s="4">
        <v>5.7746990699999996</v>
      </c>
      <c r="W104" s="22"/>
      <c r="X104" s="4">
        <v>0.99164538400000002</v>
      </c>
      <c r="Y104" s="4">
        <v>1.1637137710000001</v>
      </c>
      <c r="Z104" s="4">
        <v>0.80557204299999996</v>
      </c>
    </row>
    <row r="105" spans="15:26">
      <c r="O105" s="21"/>
      <c r="P105" s="4">
        <v>99.996374799999998</v>
      </c>
      <c r="Q105" s="4">
        <v>99.994921199999993</v>
      </c>
      <c r="R105" s="4">
        <v>99.997282900000002</v>
      </c>
      <c r="S105" s="4">
        <v>99.990402500000002</v>
      </c>
      <c r="T105" s="4">
        <v>99.984487099999996</v>
      </c>
      <c r="U105" s="4">
        <v>99.997824699999995</v>
      </c>
      <c r="W105" s="20" t="s">
        <v>444</v>
      </c>
      <c r="X105" s="4">
        <v>0.15120123599999999</v>
      </c>
      <c r="Y105" s="4">
        <v>0.32920661200000001</v>
      </c>
      <c r="Z105" s="4">
        <v>0.192373286</v>
      </c>
    </row>
    <row r="106" spans="15:26">
      <c r="O106" s="21"/>
      <c r="P106" s="4">
        <v>1.2479227799999999</v>
      </c>
      <c r="Q106" s="4">
        <v>1.30232868</v>
      </c>
      <c r="R106" s="4">
        <v>1.0468632</v>
      </c>
      <c r="S106" s="4">
        <v>0.30827378999999999</v>
      </c>
      <c r="T106" s="4">
        <v>0.27919508999999998</v>
      </c>
      <c r="U106" s="4">
        <v>0.24244811999999999</v>
      </c>
      <c r="W106" s="21"/>
      <c r="X106" s="4">
        <v>4.1492965990000004</v>
      </c>
      <c r="Y106" s="4">
        <v>4.4937871759999997</v>
      </c>
      <c r="Z106" s="4">
        <v>3.1347962379999998</v>
      </c>
    </row>
    <row r="107" spans="15:26">
      <c r="O107" s="21"/>
      <c r="P107" s="4">
        <v>19.981788000000002</v>
      </c>
      <c r="Q107" s="4">
        <v>16.251152099999999</v>
      </c>
      <c r="R107" s="4">
        <v>14.7616377</v>
      </c>
      <c r="S107" s="4">
        <v>25.002833599999999</v>
      </c>
      <c r="T107" s="4">
        <v>23.811353</v>
      </c>
      <c r="U107" s="4">
        <v>23.588191900000002</v>
      </c>
      <c r="W107" s="21"/>
      <c r="X107" s="4">
        <v>25.830419169999999</v>
      </c>
      <c r="Y107" s="4">
        <v>17.39117066</v>
      </c>
      <c r="Z107" s="4">
        <v>26.461720530000001</v>
      </c>
    </row>
    <row r="108" spans="15:26">
      <c r="O108" s="21"/>
      <c r="P108" s="4">
        <v>1.91197762</v>
      </c>
      <c r="Q108" s="4">
        <v>1.3105957800000001</v>
      </c>
      <c r="R108" s="4">
        <v>1.61157912</v>
      </c>
      <c r="S108" s="4">
        <v>4.1065299999999999E-2</v>
      </c>
      <c r="T108" s="4">
        <v>4.8073159999999997E-2</v>
      </c>
      <c r="U108" s="4">
        <v>5.3440759999999997E-2</v>
      </c>
      <c r="W108" s="21"/>
      <c r="X108" s="4">
        <v>1.5776089170000001</v>
      </c>
      <c r="Y108" s="4">
        <v>1.130095294</v>
      </c>
      <c r="Z108" s="4">
        <v>0.87386810699999995</v>
      </c>
    </row>
    <row r="109" spans="15:26">
      <c r="O109" s="21"/>
      <c r="P109" s="4">
        <v>4.558384E-2</v>
      </c>
      <c r="Q109" s="4">
        <v>0.11521613</v>
      </c>
      <c r="R109" s="4">
        <v>6.5630620000000001E-2</v>
      </c>
      <c r="S109" s="4">
        <v>2.6801778500000002</v>
      </c>
      <c r="T109" s="4">
        <v>2.87497749</v>
      </c>
      <c r="U109" s="4">
        <v>2.9814812399999999</v>
      </c>
      <c r="W109" s="21"/>
      <c r="X109" s="4">
        <v>0.32515739900000001</v>
      </c>
      <c r="Y109" s="4">
        <v>0.18734647400000001</v>
      </c>
      <c r="Z109" s="4">
        <v>0.272843581</v>
      </c>
    </row>
    <row r="110" spans="15:26">
      <c r="O110" s="21"/>
      <c r="P110" s="4">
        <v>33.007748200000002</v>
      </c>
      <c r="Q110" s="4">
        <v>30.152565500000001</v>
      </c>
      <c r="R110" s="4">
        <v>29.078213300000002</v>
      </c>
      <c r="S110" s="4">
        <v>4.9892753000000001</v>
      </c>
      <c r="T110" s="4">
        <v>4.6940136399999997</v>
      </c>
      <c r="U110" s="4">
        <v>1.90890406</v>
      </c>
      <c r="W110" s="21"/>
      <c r="X110" s="4">
        <v>37.11474398</v>
      </c>
      <c r="Y110" s="4">
        <v>36.62529997</v>
      </c>
      <c r="Z110" s="4">
        <v>36.782058800000001</v>
      </c>
    </row>
    <row r="111" spans="15:26">
      <c r="O111" s="21"/>
      <c r="P111" s="4">
        <v>8.0158629999999995E-2</v>
      </c>
      <c r="Q111" s="4">
        <v>5.2677219999999997E-2</v>
      </c>
      <c r="R111" s="4">
        <v>5.5117890000000003E-2</v>
      </c>
      <c r="S111" s="4">
        <v>0.46552399</v>
      </c>
      <c r="T111" s="4">
        <v>0.36193522</v>
      </c>
      <c r="U111" s="4">
        <v>0.50318923000000004</v>
      </c>
      <c r="W111" s="21"/>
      <c r="X111" s="4">
        <v>12.15378409</v>
      </c>
      <c r="Y111" s="4">
        <v>11.0917034</v>
      </c>
      <c r="Z111" s="4">
        <v>12.469773500000001</v>
      </c>
    </row>
    <row r="112" spans="15:26">
      <c r="O112" s="21"/>
      <c r="P112" s="4">
        <v>8.5444229999999996E-2</v>
      </c>
      <c r="Q112" s="4">
        <v>7.4181220000000006E-2</v>
      </c>
      <c r="R112" s="4">
        <v>8.9605450000000003E-2</v>
      </c>
      <c r="S112" s="4">
        <v>9.3884889999999999E-2</v>
      </c>
      <c r="T112" s="4">
        <v>7.5985639999999993E-2</v>
      </c>
      <c r="U112" s="4">
        <v>5.6356259999999998E-2</v>
      </c>
      <c r="W112" s="21"/>
      <c r="X112" s="4">
        <v>4.3765406259999997</v>
      </c>
      <c r="Y112" s="4">
        <v>3.47244529</v>
      </c>
      <c r="Z112" s="4">
        <v>2.6542571530000001</v>
      </c>
    </row>
    <row r="113" spans="15:26">
      <c r="O113" s="22"/>
      <c r="P113" s="4">
        <v>3.71410112</v>
      </c>
      <c r="Q113" s="4">
        <v>3.7107440299999999</v>
      </c>
      <c r="R113" s="4">
        <v>4.0682059400000004</v>
      </c>
      <c r="S113" s="4">
        <v>8.9742009999999997E-2</v>
      </c>
      <c r="T113" s="4">
        <v>0.22912108</v>
      </c>
      <c r="U113" s="4">
        <v>6.5395789999999995E-2</v>
      </c>
      <c r="W113" s="21"/>
      <c r="X113" s="4">
        <v>6.9354393480000001</v>
      </c>
      <c r="Y113" s="4">
        <v>6.5516918879999997</v>
      </c>
      <c r="Z113" s="4">
        <v>7.2330273890000001</v>
      </c>
    </row>
    <row r="114" spans="15:26">
      <c r="W114" s="21"/>
      <c r="X114" s="4">
        <v>6.4419736299999997</v>
      </c>
      <c r="Y114" s="4">
        <v>6.904708855</v>
      </c>
      <c r="Z114" s="4">
        <v>7.3904728329999996</v>
      </c>
    </row>
    <row r="115" spans="15:26">
      <c r="W115" s="22"/>
      <c r="X115" s="4">
        <v>4.2248813000000003E-2</v>
      </c>
      <c r="Y115" s="4">
        <v>3.7527686999999997E-2</v>
      </c>
      <c r="Z115" s="4">
        <v>4.2613828999999999E-2</v>
      </c>
    </row>
  </sheetData>
  <mergeCells count="38">
    <mergeCell ref="K4:M4"/>
    <mergeCell ref="A2:M2"/>
    <mergeCell ref="B3:M3"/>
    <mergeCell ref="A24:M24"/>
    <mergeCell ref="A25:A27"/>
    <mergeCell ref="B25:M25"/>
    <mergeCell ref="B26:D26"/>
    <mergeCell ref="E26:G26"/>
    <mergeCell ref="H26:J26"/>
    <mergeCell ref="K26:M26"/>
    <mergeCell ref="A3:A5"/>
    <mergeCell ref="B4:D4"/>
    <mergeCell ref="E4:G4"/>
    <mergeCell ref="H4:J4"/>
    <mergeCell ref="O2:U2"/>
    <mergeCell ref="O3:O5"/>
    <mergeCell ref="P3:U3"/>
    <mergeCell ref="W3:W5"/>
    <mergeCell ref="X3:Z3"/>
    <mergeCell ref="P4:R4"/>
    <mergeCell ref="S4:U4"/>
    <mergeCell ref="X4:Z4"/>
    <mergeCell ref="O67:U67"/>
    <mergeCell ref="O68:O70"/>
    <mergeCell ref="P68:U68"/>
    <mergeCell ref="W68:W70"/>
    <mergeCell ref="X68:Z68"/>
    <mergeCell ref="P69:R69"/>
    <mergeCell ref="S69:U69"/>
    <mergeCell ref="X69:Z69"/>
    <mergeCell ref="O71:O79"/>
    <mergeCell ref="W71:W82"/>
    <mergeCell ref="O80:O90"/>
    <mergeCell ref="W83:W93"/>
    <mergeCell ref="O91:O102"/>
    <mergeCell ref="W94:W104"/>
    <mergeCell ref="O103:O113"/>
    <mergeCell ref="W105:W115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53BAC-23A7-1840-ABE0-65307ECC9FF2}">
  <dimension ref="A2:BJ139"/>
  <sheetViews>
    <sheetView topLeftCell="A11" zoomScale="25" workbookViewId="0">
      <selection activeCell="O73" sqref="O73"/>
    </sheetView>
  </sheetViews>
  <sheetFormatPr baseColWidth="10" defaultRowHeight="16"/>
  <cols>
    <col min="1" max="1" width="30.83203125" style="2" customWidth="1"/>
    <col min="2" max="10" width="15" style="2" bestFit="1" customWidth="1"/>
    <col min="11" max="11" width="22.1640625" style="2" customWidth="1"/>
    <col min="12" max="12" width="19.5" style="2" customWidth="1"/>
    <col min="13" max="13" width="18.33203125" style="2" customWidth="1"/>
    <col min="14" max="16384" width="10.83203125" style="2"/>
  </cols>
  <sheetData>
    <row r="2" spans="1:33" s="5" customFormat="1">
      <c r="A2" s="24" t="s">
        <v>334</v>
      </c>
      <c r="B2" s="25"/>
      <c r="C2" s="25"/>
      <c r="D2" s="25"/>
      <c r="E2" s="25"/>
      <c r="F2" s="25"/>
      <c r="G2" s="25"/>
      <c r="H2" s="25"/>
      <c r="I2" s="25"/>
      <c r="J2" s="26"/>
      <c r="L2" s="24" t="s">
        <v>332</v>
      </c>
      <c r="M2" s="25"/>
      <c r="N2" s="25"/>
      <c r="O2" s="25"/>
      <c r="P2" s="25"/>
      <c r="Q2" s="25"/>
      <c r="R2" s="25"/>
      <c r="S2" s="26"/>
      <c r="T2"/>
      <c r="U2" s="1"/>
      <c r="V2" s="1"/>
      <c r="W2" s="1"/>
      <c r="X2"/>
      <c r="Y2"/>
      <c r="Z2"/>
      <c r="AA2"/>
      <c r="AB2"/>
      <c r="AC2"/>
      <c r="AD2"/>
      <c r="AE2" s="2"/>
      <c r="AF2"/>
      <c r="AG2"/>
    </row>
    <row r="3" spans="1:33">
      <c r="A3" s="38" t="s">
        <v>128</v>
      </c>
      <c r="B3" s="22" t="s">
        <v>89</v>
      </c>
      <c r="C3" s="22"/>
      <c r="D3" s="22"/>
      <c r="E3" s="22" t="s">
        <v>91</v>
      </c>
      <c r="F3" s="22"/>
      <c r="G3" s="22"/>
      <c r="H3" s="22" t="s">
        <v>130</v>
      </c>
      <c r="I3" s="22"/>
      <c r="J3" s="22"/>
      <c r="L3" s="19" t="s">
        <v>87</v>
      </c>
      <c r="M3" s="16" t="s">
        <v>128</v>
      </c>
      <c r="N3" s="34" t="s">
        <v>89</v>
      </c>
      <c r="O3" s="35"/>
      <c r="P3" s="36"/>
      <c r="Q3" s="34" t="s">
        <v>91</v>
      </c>
      <c r="R3" s="35"/>
      <c r="S3" s="36"/>
      <c r="T3"/>
      <c r="U3" s="1"/>
      <c r="V3" s="30" t="s">
        <v>257</v>
      </c>
      <c r="W3" s="30"/>
      <c r="X3" s="3" t="s">
        <v>258</v>
      </c>
      <c r="Y3" s="3" t="s">
        <v>251</v>
      </c>
      <c r="Z3"/>
      <c r="AA3"/>
      <c r="AB3"/>
      <c r="AC3"/>
      <c r="AD3"/>
      <c r="AF3"/>
      <c r="AG3"/>
    </row>
    <row r="4" spans="1:33">
      <c r="A4" s="16"/>
      <c r="B4" s="4" t="s">
        <v>2</v>
      </c>
      <c r="C4" s="4" t="s">
        <v>3</v>
      </c>
      <c r="D4" s="4" t="s">
        <v>4</v>
      </c>
      <c r="E4" s="4" t="s">
        <v>2</v>
      </c>
      <c r="F4" s="4" t="s">
        <v>3</v>
      </c>
      <c r="G4" s="4" t="s">
        <v>4</v>
      </c>
      <c r="H4" s="4" t="s">
        <v>2</v>
      </c>
      <c r="I4" s="4" t="s">
        <v>3</v>
      </c>
      <c r="J4" s="4" t="s">
        <v>4</v>
      </c>
      <c r="L4" s="19"/>
      <c r="M4" s="16"/>
      <c r="N4" s="4" t="s">
        <v>2</v>
      </c>
      <c r="O4" s="4" t="s">
        <v>3</v>
      </c>
      <c r="P4" s="4" t="s">
        <v>4</v>
      </c>
      <c r="Q4" s="4" t="s">
        <v>2</v>
      </c>
      <c r="R4" s="4" t="s">
        <v>3</v>
      </c>
      <c r="S4" s="4" t="s">
        <v>4</v>
      </c>
      <c r="T4"/>
      <c r="U4" s="1"/>
      <c r="V4" s="30" t="s">
        <v>89</v>
      </c>
      <c r="W4" s="30"/>
      <c r="X4" s="3">
        <f>AVERAGE(N5:P10,N24:P36)</f>
        <v>57.618929824561398</v>
      </c>
      <c r="Y4" s="3">
        <f>STDEV(N5:P10,N24:P36)</f>
        <v>25.249548539004788</v>
      </c>
      <c r="Z4"/>
      <c r="AA4"/>
      <c r="AB4"/>
      <c r="AC4"/>
      <c r="AD4"/>
      <c r="AF4"/>
      <c r="AG4"/>
    </row>
    <row r="5" spans="1:33">
      <c r="A5" s="4" t="s">
        <v>131</v>
      </c>
      <c r="B5" s="4">
        <v>67.456000000000003</v>
      </c>
      <c r="C5" s="4">
        <v>65.578000000000003</v>
      </c>
      <c r="D5" s="4">
        <v>63.187000000000005</v>
      </c>
      <c r="E5" s="39"/>
      <c r="F5" s="39"/>
      <c r="G5" s="39"/>
      <c r="H5" s="39"/>
      <c r="I5" s="39"/>
      <c r="J5" s="39"/>
      <c r="K5" s="1"/>
      <c r="L5" s="19" t="s">
        <v>257</v>
      </c>
      <c r="M5" s="4" t="s">
        <v>131</v>
      </c>
      <c r="N5" s="4">
        <v>87.63</v>
      </c>
      <c r="O5" s="4">
        <v>85.93</v>
      </c>
      <c r="P5" s="4">
        <v>86.39</v>
      </c>
      <c r="Q5" s="4">
        <v>0.93</v>
      </c>
      <c r="R5" s="4">
        <v>0.86</v>
      </c>
      <c r="S5" s="4">
        <v>1.05</v>
      </c>
      <c r="T5"/>
      <c r="U5" s="1"/>
      <c r="V5" s="30" t="s">
        <v>91</v>
      </c>
      <c r="W5" s="30"/>
      <c r="X5" s="3">
        <f>AVERAGE(Q5:S10,Q24:S36)</f>
        <v>0.7332456140350877</v>
      </c>
      <c r="Y5" s="3">
        <f>STDEV(Q5:S10,Q24:S36)</f>
        <v>0.98261492022746821</v>
      </c>
      <c r="Z5"/>
      <c r="AA5"/>
      <c r="AB5"/>
      <c r="AC5"/>
      <c r="AD5"/>
      <c r="AF5"/>
      <c r="AG5"/>
    </row>
    <row r="6" spans="1:33">
      <c r="A6" s="4" t="s">
        <v>132</v>
      </c>
      <c r="B6" s="4">
        <v>61.841000000000001</v>
      </c>
      <c r="C6" s="4">
        <v>59.692999999999998</v>
      </c>
      <c r="D6" s="4">
        <v>59.061</v>
      </c>
      <c r="E6" s="39"/>
      <c r="F6" s="39"/>
      <c r="G6" s="39"/>
      <c r="H6" s="39"/>
      <c r="I6" s="39"/>
      <c r="J6" s="39"/>
      <c r="K6" s="1"/>
      <c r="L6" s="19"/>
      <c r="M6" s="4" t="s">
        <v>132</v>
      </c>
      <c r="N6" s="4">
        <v>67.72</v>
      </c>
      <c r="O6" s="4">
        <v>68.61</v>
      </c>
      <c r="P6" s="4">
        <v>69.44</v>
      </c>
      <c r="Q6" s="4">
        <v>0.3</v>
      </c>
      <c r="R6" s="4">
        <v>0.28999999999999998</v>
      </c>
      <c r="S6" s="4">
        <v>0.3</v>
      </c>
      <c r="T6"/>
      <c r="U6" s="1"/>
      <c r="V6" s="10"/>
      <c r="W6" s="1"/>
      <c r="X6" s="1"/>
      <c r="Y6" s="1"/>
      <c r="Z6"/>
      <c r="AA6"/>
      <c r="AB6"/>
      <c r="AC6"/>
      <c r="AD6"/>
      <c r="AF6"/>
      <c r="AG6"/>
    </row>
    <row r="7" spans="1:33">
      <c r="A7" s="4" t="s">
        <v>133</v>
      </c>
      <c r="B7" s="4">
        <v>86.605000000000004</v>
      </c>
      <c r="C7" s="4">
        <v>71.552999999999997</v>
      </c>
      <c r="D7" s="4">
        <v>74.259</v>
      </c>
      <c r="E7" s="39"/>
      <c r="F7" s="39"/>
      <c r="G7" s="39"/>
      <c r="H7" s="39"/>
      <c r="I7" s="39"/>
      <c r="J7" s="39"/>
      <c r="K7" s="1"/>
      <c r="L7" s="19"/>
      <c r="M7" s="4" t="s">
        <v>133</v>
      </c>
      <c r="N7" s="4">
        <v>90.91</v>
      </c>
      <c r="O7" s="4">
        <v>84.32</v>
      </c>
      <c r="P7" s="4">
        <v>89.97</v>
      </c>
      <c r="Q7" s="4">
        <v>1.4</v>
      </c>
      <c r="R7" s="4">
        <v>1.37</v>
      </c>
      <c r="S7" s="4">
        <v>1.31</v>
      </c>
      <c r="T7"/>
      <c r="U7" s="1"/>
      <c r="V7" s="1"/>
      <c r="W7" s="1"/>
      <c r="X7" s="1"/>
      <c r="Y7" s="1"/>
      <c r="Z7"/>
      <c r="AA7"/>
      <c r="AB7"/>
      <c r="AC7"/>
      <c r="AD7"/>
      <c r="AF7"/>
      <c r="AG7"/>
    </row>
    <row r="8" spans="1:33">
      <c r="A8" s="4" t="s">
        <v>134</v>
      </c>
      <c r="B8" s="4">
        <v>3.6029999999999998</v>
      </c>
      <c r="C8" s="4">
        <v>3.887</v>
      </c>
      <c r="D8" s="4">
        <v>5.1479999999999997</v>
      </c>
      <c r="E8" s="39"/>
      <c r="F8" s="39"/>
      <c r="G8" s="39"/>
      <c r="H8" s="39"/>
      <c r="I8" s="39"/>
      <c r="J8" s="39"/>
      <c r="K8" s="1"/>
      <c r="L8" s="19"/>
      <c r="M8" s="4" t="s">
        <v>134</v>
      </c>
      <c r="N8" s="4">
        <v>25.23</v>
      </c>
      <c r="O8" s="4">
        <v>24.93</v>
      </c>
      <c r="P8" s="4">
        <v>26.010999999999999</v>
      </c>
      <c r="Q8" s="4">
        <v>0.1</v>
      </c>
      <c r="R8" s="4">
        <v>0.11</v>
      </c>
      <c r="S8" s="4">
        <v>0.106</v>
      </c>
      <c r="T8"/>
      <c r="U8" s="1"/>
      <c r="V8" s="1"/>
      <c r="W8" s="1"/>
      <c r="X8" s="1"/>
      <c r="Y8" s="1"/>
      <c r="Z8"/>
      <c r="AA8"/>
      <c r="AB8"/>
      <c r="AC8"/>
      <c r="AD8"/>
      <c r="AF8"/>
      <c r="AG8"/>
    </row>
    <row r="9" spans="1:33">
      <c r="A9" s="4" t="s">
        <v>135</v>
      </c>
      <c r="B9" s="4">
        <v>19.244</v>
      </c>
      <c r="C9" s="4">
        <v>14.353999999999999</v>
      </c>
      <c r="D9" s="4">
        <v>14.506</v>
      </c>
      <c r="E9" s="39"/>
      <c r="F9" s="39"/>
      <c r="G9" s="39"/>
      <c r="H9" s="39"/>
      <c r="I9" s="39"/>
      <c r="J9" s="39"/>
      <c r="K9" s="1"/>
      <c r="L9" s="19"/>
      <c r="M9" s="4" t="s">
        <v>135</v>
      </c>
      <c r="N9" s="4">
        <v>12.81</v>
      </c>
      <c r="O9" s="4">
        <v>14.01</v>
      </c>
      <c r="P9" s="4">
        <v>12.327999999999999</v>
      </c>
      <c r="Q9" s="4">
        <v>0.13</v>
      </c>
      <c r="R9" s="4">
        <v>0.05</v>
      </c>
      <c r="S9" s="4">
        <v>0.16900000000000001</v>
      </c>
      <c r="T9"/>
      <c r="U9" s="1"/>
      <c r="V9" s="1"/>
      <c r="W9" s="1"/>
      <c r="X9" s="1"/>
      <c r="Y9" s="1"/>
      <c r="Z9"/>
      <c r="AA9"/>
      <c r="AB9"/>
      <c r="AC9"/>
      <c r="AD9"/>
      <c r="AF9"/>
      <c r="AG9"/>
    </row>
    <row r="10" spans="1:33">
      <c r="A10" s="4" t="s">
        <v>136</v>
      </c>
      <c r="B10" s="4">
        <v>32.977000000000004</v>
      </c>
      <c r="C10" s="4">
        <v>38.777999999999999</v>
      </c>
      <c r="D10" s="4">
        <v>43.580000000000005</v>
      </c>
      <c r="E10" s="39"/>
      <c r="F10" s="39"/>
      <c r="G10" s="39"/>
      <c r="H10" s="39"/>
      <c r="I10" s="39"/>
      <c r="J10" s="39"/>
      <c r="K10" s="1"/>
      <c r="L10" s="19"/>
      <c r="M10" s="4" t="s">
        <v>136</v>
      </c>
      <c r="N10" s="4">
        <v>41.78</v>
      </c>
      <c r="O10" s="4">
        <v>43.13</v>
      </c>
      <c r="P10" s="4">
        <v>47.5</v>
      </c>
      <c r="Q10" s="4">
        <v>0.15</v>
      </c>
      <c r="R10" s="4">
        <v>0.17</v>
      </c>
      <c r="S10" s="4">
        <v>0.18</v>
      </c>
      <c r="T10"/>
      <c r="U10" s="1"/>
      <c r="V10" s="30" t="s">
        <v>261</v>
      </c>
      <c r="W10" s="30"/>
      <c r="X10" s="3" t="s">
        <v>258</v>
      </c>
      <c r="Y10" s="3" t="s">
        <v>251</v>
      </c>
      <c r="Z10"/>
      <c r="AA10"/>
      <c r="AB10"/>
      <c r="AC10"/>
      <c r="AD10"/>
      <c r="AF10"/>
      <c r="AG10"/>
    </row>
    <row r="11" spans="1:33">
      <c r="A11" s="4" t="s">
        <v>137</v>
      </c>
      <c r="B11" s="39"/>
      <c r="C11" s="39"/>
      <c r="D11" s="39"/>
      <c r="E11" s="4">
        <v>0.15</v>
      </c>
      <c r="F11" s="4">
        <v>0.123</v>
      </c>
      <c r="G11" s="4">
        <v>0.13699999999999998</v>
      </c>
      <c r="H11" s="39"/>
      <c r="I11" s="39"/>
      <c r="J11" s="39"/>
      <c r="L11" s="19" t="s">
        <v>261</v>
      </c>
      <c r="M11" s="4" t="s">
        <v>137</v>
      </c>
      <c r="N11" s="4">
        <v>0.37</v>
      </c>
      <c r="O11" s="4">
        <v>0.37</v>
      </c>
      <c r="P11" s="4">
        <v>0.34</v>
      </c>
      <c r="Q11" s="4">
        <v>5.52</v>
      </c>
      <c r="R11" s="4">
        <v>5.77</v>
      </c>
      <c r="S11" s="4">
        <v>5.93</v>
      </c>
      <c r="T11"/>
      <c r="U11" s="1"/>
      <c r="V11" s="30" t="s">
        <v>89</v>
      </c>
      <c r="W11" s="30"/>
      <c r="X11" s="3">
        <f>AVERAGE(N11:P23,N37:P43)</f>
        <v>9.9494999999999987</v>
      </c>
      <c r="Y11" s="3">
        <f>STDEV(N11:P23,N37:P43)</f>
        <v>9.4612984067924319</v>
      </c>
      <c r="Z11"/>
      <c r="AA11"/>
      <c r="AB11"/>
      <c r="AC11"/>
      <c r="AD11"/>
      <c r="AF11"/>
      <c r="AG11"/>
    </row>
    <row r="12" spans="1:33">
      <c r="A12" s="4" t="s">
        <v>138</v>
      </c>
      <c r="B12" s="39"/>
      <c r="C12" s="39"/>
      <c r="D12" s="39"/>
      <c r="E12" s="4">
        <v>2.82</v>
      </c>
      <c r="F12" s="4">
        <v>5.5679999999999996</v>
      </c>
      <c r="G12" s="4">
        <v>5.6379999999999999</v>
      </c>
      <c r="H12" s="39"/>
      <c r="I12" s="39"/>
      <c r="J12" s="39"/>
      <c r="L12" s="19"/>
      <c r="M12" s="4" t="s">
        <v>138</v>
      </c>
      <c r="N12" s="4">
        <v>7.9</v>
      </c>
      <c r="O12" s="4">
        <v>8.5299999999999994</v>
      </c>
      <c r="P12" s="4">
        <v>7.91</v>
      </c>
      <c r="Q12" s="4">
        <v>1.38</v>
      </c>
      <c r="R12" s="4">
        <v>1.06</v>
      </c>
      <c r="S12" s="4">
        <v>1.0900000000000001</v>
      </c>
      <c r="T12"/>
      <c r="U12" s="1"/>
      <c r="V12" s="30" t="s">
        <v>91</v>
      </c>
      <c r="W12" s="30"/>
      <c r="X12" s="3">
        <f>AVERAGE(Q11:S23,Q37:S43)</f>
        <v>6.8285833333333317</v>
      </c>
      <c r="Y12" s="3">
        <f>STDEV(Q11:S23,Q37:S43)</f>
        <v>12.614446811052401</v>
      </c>
      <c r="Z12"/>
      <c r="AA12"/>
      <c r="AB12"/>
      <c r="AC12"/>
      <c r="AD12"/>
      <c r="AF12"/>
      <c r="AG12"/>
    </row>
    <row r="13" spans="1:33">
      <c r="A13" s="4" t="s">
        <v>139</v>
      </c>
      <c r="B13" s="39"/>
      <c r="C13" s="39"/>
      <c r="D13" s="39"/>
      <c r="E13" s="4">
        <v>5.3570000000000002</v>
      </c>
      <c r="F13" s="4">
        <v>5.5209999999999999</v>
      </c>
      <c r="G13" s="4">
        <v>4.5249999999999995</v>
      </c>
      <c r="H13" s="39"/>
      <c r="I13" s="39"/>
      <c r="J13" s="39"/>
      <c r="L13" s="19"/>
      <c r="M13" s="4" t="s">
        <v>139</v>
      </c>
      <c r="N13" s="4">
        <v>8.66</v>
      </c>
      <c r="O13" s="4">
        <v>5.35</v>
      </c>
      <c r="P13" s="4">
        <v>10.14</v>
      </c>
      <c r="Q13" s="4">
        <v>2.17</v>
      </c>
      <c r="R13" s="4">
        <v>2.27</v>
      </c>
      <c r="S13" s="4">
        <v>2.5499999999999998</v>
      </c>
      <c r="T13"/>
      <c r="U13" s="1"/>
      <c r="V13" s="1"/>
      <c r="W13" s="1"/>
      <c r="X13"/>
      <c r="Y13"/>
      <c r="Z13"/>
      <c r="AA13"/>
      <c r="AB13"/>
      <c r="AC13"/>
      <c r="AD13"/>
      <c r="AF13"/>
      <c r="AG13"/>
    </row>
    <row r="14" spans="1:33">
      <c r="A14" s="4" t="s">
        <v>140</v>
      </c>
      <c r="B14" s="39"/>
      <c r="C14" s="39"/>
      <c r="D14" s="39"/>
      <c r="E14" s="4">
        <v>3.9489999999999998</v>
      </c>
      <c r="F14" s="4">
        <v>4.7699999999999996</v>
      </c>
      <c r="G14" s="4">
        <v>4.1669999999999998</v>
      </c>
      <c r="H14" s="39"/>
      <c r="I14" s="39"/>
      <c r="J14" s="39"/>
      <c r="L14" s="19"/>
      <c r="M14" s="4" t="s">
        <v>140</v>
      </c>
      <c r="N14" s="4">
        <v>9.42</v>
      </c>
      <c r="O14" s="4">
        <v>6.18</v>
      </c>
      <c r="P14" s="4">
        <v>9.5399999999999991</v>
      </c>
      <c r="Q14" s="4">
        <v>6.37</v>
      </c>
      <c r="R14" s="4">
        <v>5.75</v>
      </c>
      <c r="S14" s="4">
        <v>6.91</v>
      </c>
      <c r="T14"/>
      <c r="U14" s="1"/>
      <c r="V14" s="19" t="s">
        <v>262</v>
      </c>
      <c r="W14" s="19"/>
      <c r="X14" s="19"/>
      <c r="Y14" s="19"/>
      <c r="Z14"/>
      <c r="AA14"/>
      <c r="AB14"/>
      <c r="AC14"/>
      <c r="AD14"/>
      <c r="AF14"/>
      <c r="AG14"/>
    </row>
    <row r="15" spans="1:33">
      <c r="A15" s="4" t="s">
        <v>141</v>
      </c>
      <c r="B15" s="39"/>
      <c r="C15" s="39"/>
      <c r="D15" s="39"/>
      <c r="E15" s="4">
        <v>11.774999999999999</v>
      </c>
      <c r="F15" s="4">
        <v>10.598000000000001</v>
      </c>
      <c r="G15" s="4">
        <v>9.6070000000000011</v>
      </c>
      <c r="H15" s="39"/>
      <c r="I15" s="39"/>
      <c r="J15" s="39"/>
      <c r="L15" s="19"/>
      <c r="M15" s="4" t="s">
        <v>141</v>
      </c>
      <c r="N15" s="4">
        <v>33.049999999999997</v>
      </c>
      <c r="O15" s="4">
        <v>30.8</v>
      </c>
      <c r="P15" s="4">
        <v>31.75</v>
      </c>
      <c r="Q15" s="4">
        <v>2.84</v>
      </c>
      <c r="R15" s="4">
        <v>3.05</v>
      </c>
      <c r="S15" s="4">
        <v>2.98</v>
      </c>
      <c r="T15"/>
      <c r="U15" s="1"/>
      <c r="V15" s="30" t="s">
        <v>263</v>
      </c>
      <c r="W15" s="30"/>
      <c r="X15" s="30"/>
      <c r="Y15" s="6">
        <f>X4/X5</f>
        <v>78.58066754396458</v>
      </c>
      <c r="Z15"/>
      <c r="AA15"/>
      <c r="AB15"/>
      <c r="AC15"/>
      <c r="AD15"/>
      <c r="AF15"/>
      <c r="AG15"/>
    </row>
    <row r="16" spans="1:33">
      <c r="A16" s="4" t="s">
        <v>142</v>
      </c>
      <c r="B16" s="39"/>
      <c r="C16" s="39"/>
      <c r="D16" s="39"/>
      <c r="E16" s="4">
        <v>11.164</v>
      </c>
      <c r="F16" s="4">
        <v>6.8250000000000002</v>
      </c>
      <c r="G16" s="4">
        <v>17.757000000000001</v>
      </c>
      <c r="H16" s="39"/>
      <c r="I16" s="39"/>
      <c r="J16" s="39"/>
      <c r="L16" s="19"/>
      <c r="M16" s="4" t="s">
        <v>142</v>
      </c>
      <c r="N16" s="4">
        <v>28.6</v>
      </c>
      <c r="O16" s="4">
        <v>23.94</v>
      </c>
      <c r="P16" s="4">
        <v>19.440000000000001</v>
      </c>
      <c r="Q16" s="4">
        <v>3.24</v>
      </c>
      <c r="R16" s="4">
        <v>3.2</v>
      </c>
      <c r="S16" s="4">
        <v>3.63</v>
      </c>
      <c r="T16"/>
      <c r="U16" s="1"/>
      <c r="V16" s="30" t="s">
        <v>264</v>
      </c>
      <c r="W16" s="30"/>
      <c r="X16" s="30"/>
      <c r="Y16" s="6">
        <f>X4/X12</f>
        <v>8.4379038831228659</v>
      </c>
      <c r="Z16"/>
      <c r="AA16"/>
      <c r="AB16"/>
      <c r="AC16"/>
      <c r="AD16"/>
      <c r="AF16"/>
      <c r="AG16"/>
    </row>
    <row r="17" spans="1:33">
      <c r="A17" s="4" t="s">
        <v>143</v>
      </c>
      <c r="B17" s="39"/>
      <c r="C17" s="39"/>
      <c r="D17" s="39"/>
      <c r="E17" s="4">
        <v>13.941000000000001</v>
      </c>
      <c r="F17" s="4">
        <v>10.287000000000001</v>
      </c>
      <c r="G17" s="4">
        <v>9.7159999999999993</v>
      </c>
      <c r="H17" s="39"/>
      <c r="I17" s="39"/>
      <c r="J17" s="39"/>
      <c r="L17" s="19"/>
      <c r="M17" s="4" t="s">
        <v>143</v>
      </c>
      <c r="N17" s="4">
        <v>20.51</v>
      </c>
      <c r="O17" s="4">
        <v>22.66</v>
      </c>
      <c r="P17" s="4">
        <v>24.82</v>
      </c>
      <c r="Q17" s="4">
        <v>0.37</v>
      </c>
      <c r="R17" s="4">
        <v>0.38</v>
      </c>
      <c r="S17" s="4">
        <v>0.53</v>
      </c>
      <c r="T17"/>
      <c r="U17" s="1"/>
      <c r="V17" s="30" t="s">
        <v>265</v>
      </c>
      <c r="W17" s="30"/>
      <c r="X17" s="30"/>
      <c r="Y17" s="6">
        <f>X11/X12</f>
        <v>1.4570372087914771</v>
      </c>
      <c r="Z17"/>
      <c r="AA17"/>
      <c r="AB17"/>
      <c r="AC17"/>
      <c r="AD17"/>
      <c r="AF17"/>
      <c r="AG17"/>
    </row>
    <row r="18" spans="1:33">
      <c r="A18" s="4" t="s">
        <v>144</v>
      </c>
      <c r="B18" s="39"/>
      <c r="C18" s="39"/>
      <c r="D18" s="39"/>
      <c r="E18" s="4">
        <v>1.4319999999999999</v>
      </c>
      <c r="F18" s="4">
        <v>1.375</v>
      </c>
      <c r="G18" s="4">
        <v>3.137</v>
      </c>
      <c r="H18" s="39"/>
      <c r="I18" s="39"/>
      <c r="J18" s="39"/>
      <c r="L18" s="19"/>
      <c r="M18" s="4" t="s">
        <v>144</v>
      </c>
      <c r="N18" s="4">
        <v>0.01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/>
      <c r="U18" s="1"/>
      <c r="V18" s="1"/>
      <c r="W18" s="1"/>
      <c r="X18"/>
      <c r="Y18"/>
      <c r="Z18"/>
      <c r="AA18"/>
      <c r="AB18"/>
      <c r="AC18"/>
      <c r="AD18"/>
      <c r="AF18"/>
      <c r="AG18"/>
    </row>
    <row r="19" spans="1:33">
      <c r="A19" s="4" t="s">
        <v>145</v>
      </c>
      <c r="B19" s="39"/>
      <c r="C19" s="39"/>
      <c r="D19" s="39"/>
      <c r="E19" s="4">
        <v>9.5619999999999994</v>
      </c>
      <c r="F19" s="4">
        <v>9.5570000000000004</v>
      </c>
      <c r="G19" s="4">
        <v>13.614999999999998</v>
      </c>
      <c r="H19" s="39"/>
      <c r="I19" s="39"/>
      <c r="J19" s="39"/>
      <c r="L19" s="19"/>
      <c r="M19" s="4" t="s">
        <v>145</v>
      </c>
      <c r="N19" s="4">
        <v>23.14</v>
      </c>
      <c r="O19" s="4">
        <v>21.73</v>
      </c>
      <c r="P19" s="4">
        <v>27.83</v>
      </c>
      <c r="Q19" s="4">
        <v>2.42</v>
      </c>
      <c r="R19" s="4">
        <v>2.42</v>
      </c>
      <c r="S19" s="4">
        <v>3.7</v>
      </c>
      <c r="T19"/>
      <c r="U19" s="1"/>
      <c r="V19" s="1"/>
      <c r="W19" s="1"/>
      <c r="X19"/>
      <c r="Y19"/>
      <c r="Z19"/>
      <c r="AA19"/>
      <c r="AB19"/>
      <c r="AC19"/>
      <c r="AD19"/>
      <c r="AF19"/>
      <c r="AG19"/>
    </row>
    <row r="20" spans="1:33">
      <c r="A20" s="4" t="s">
        <v>146</v>
      </c>
      <c r="B20" s="39"/>
      <c r="C20" s="39"/>
      <c r="D20" s="39"/>
      <c r="E20" s="4">
        <v>4.33</v>
      </c>
      <c r="F20" s="4">
        <v>4.2549999999999999</v>
      </c>
      <c r="G20" s="4">
        <v>4.2789999999999999</v>
      </c>
      <c r="H20" s="39"/>
      <c r="I20" s="39"/>
      <c r="J20" s="39"/>
      <c r="L20" s="19"/>
      <c r="M20" s="4" t="s">
        <v>146</v>
      </c>
      <c r="N20" s="4">
        <v>12.44</v>
      </c>
      <c r="O20" s="4">
        <v>11</v>
      </c>
      <c r="P20" s="4">
        <v>11.84</v>
      </c>
      <c r="Q20" s="4">
        <v>1.27</v>
      </c>
      <c r="R20" s="4">
        <v>1.27</v>
      </c>
      <c r="S20" s="4">
        <v>1.25</v>
      </c>
      <c r="T20"/>
      <c r="U20" s="1"/>
      <c r="V20" s="1"/>
      <c r="W20" s="1"/>
      <c r="X20"/>
      <c r="Y20"/>
      <c r="Z20"/>
      <c r="AA20"/>
      <c r="AB20"/>
      <c r="AC20"/>
      <c r="AD20"/>
      <c r="AF20"/>
      <c r="AG20"/>
    </row>
    <row r="21" spans="1:33">
      <c r="A21" s="4" t="s">
        <v>147</v>
      </c>
      <c r="B21" s="39"/>
      <c r="C21" s="39"/>
      <c r="D21" s="39"/>
      <c r="E21" s="4">
        <v>0.215</v>
      </c>
      <c r="F21" s="4">
        <v>0.36899999999999999</v>
      </c>
      <c r="G21" s="4">
        <v>0.34599999999999997</v>
      </c>
      <c r="H21" s="39"/>
      <c r="I21" s="39"/>
      <c r="J21" s="39"/>
      <c r="L21" s="19"/>
      <c r="M21" s="4" t="s">
        <v>147</v>
      </c>
      <c r="N21" s="4">
        <v>0.98</v>
      </c>
      <c r="O21" s="4">
        <v>1.1399999999999999</v>
      </c>
      <c r="P21" s="4">
        <v>0.87</v>
      </c>
      <c r="Q21" s="4">
        <v>0.4</v>
      </c>
      <c r="R21" s="4">
        <v>0.4</v>
      </c>
      <c r="S21" s="4">
        <v>0.36</v>
      </c>
      <c r="T21"/>
      <c r="U21" s="1"/>
      <c r="V21" s="1"/>
      <c r="W21" s="1"/>
      <c r="X21"/>
      <c r="Y21"/>
      <c r="Z21"/>
      <c r="AA21"/>
      <c r="AB21"/>
      <c r="AC21"/>
      <c r="AD21"/>
      <c r="AF21"/>
      <c r="AG21"/>
    </row>
    <row r="22" spans="1:33">
      <c r="A22" s="4" t="s">
        <v>148</v>
      </c>
      <c r="B22" s="39"/>
      <c r="C22" s="39"/>
      <c r="D22" s="39"/>
      <c r="E22" s="4">
        <v>4.0259999999999998</v>
      </c>
      <c r="F22" s="4">
        <v>6.1680000000000001</v>
      </c>
      <c r="G22" s="4">
        <v>4.68</v>
      </c>
      <c r="H22" s="39"/>
      <c r="I22" s="39"/>
      <c r="J22" s="39"/>
      <c r="L22" s="19"/>
      <c r="M22" s="4" t="s">
        <v>148</v>
      </c>
      <c r="N22" s="4">
        <v>7.3</v>
      </c>
      <c r="O22" s="4">
        <v>3.75</v>
      </c>
      <c r="P22" s="4">
        <v>6.27</v>
      </c>
      <c r="Q22" s="4">
        <v>1.37</v>
      </c>
      <c r="R22" s="4">
        <v>1.37</v>
      </c>
      <c r="S22" s="4">
        <v>1.25</v>
      </c>
      <c r="T22"/>
      <c r="U22" s="1"/>
      <c r="V22" s="1"/>
      <c r="W22" s="1"/>
      <c r="X22"/>
      <c r="Y22"/>
      <c r="Z22"/>
      <c r="AA22"/>
      <c r="AB22"/>
      <c r="AC22"/>
      <c r="AD22"/>
      <c r="AF22"/>
      <c r="AG22"/>
    </row>
    <row r="23" spans="1:33">
      <c r="A23" s="4" t="s">
        <v>149</v>
      </c>
      <c r="B23" s="39"/>
      <c r="C23" s="39"/>
      <c r="D23" s="39"/>
      <c r="E23" s="4">
        <v>0.16</v>
      </c>
      <c r="F23" s="4">
        <v>9.7000000000000003E-2</v>
      </c>
      <c r="G23" s="4">
        <v>0.129</v>
      </c>
      <c r="H23" s="39"/>
      <c r="I23" s="39"/>
      <c r="J23" s="39"/>
      <c r="L23" s="19"/>
      <c r="M23" s="4" t="s">
        <v>149</v>
      </c>
      <c r="N23" s="4">
        <v>0.98</v>
      </c>
      <c r="O23" s="4">
        <v>0.93</v>
      </c>
      <c r="P23" s="4">
        <v>1.19</v>
      </c>
      <c r="Q23" s="4">
        <v>2.2799999999999998</v>
      </c>
      <c r="R23" s="4">
        <v>2.04</v>
      </c>
      <c r="S23" s="4">
        <v>2.42</v>
      </c>
      <c r="T23"/>
      <c r="U23" s="1"/>
      <c r="V23" s="1"/>
      <c r="W23" s="1"/>
      <c r="X23"/>
      <c r="Y23"/>
      <c r="Z23"/>
      <c r="AA23"/>
      <c r="AB23"/>
      <c r="AC23"/>
      <c r="AD23"/>
      <c r="AF23"/>
      <c r="AG23"/>
    </row>
    <row r="24" spans="1:33">
      <c r="A24" s="4" t="s">
        <v>150</v>
      </c>
      <c r="B24" s="39"/>
      <c r="C24" s="39"/>
      <c r="D24" s="39"/>
      <c r="E24" s="39"/>
      <c r="F24" s="39"/>
      <c r="G24" s="39"/>
      <c r="H24" s="4">
        <v>1.3520000000000001</v>
      </c>
      <c r="I24" s="4">
        <v>1.2850000000000001</v>
      </c>
      <c r="J24" s="4">
        <v>1.276</v>
      </c>
      <c r="L24" s="19" t="s">
        <v>257</v>
      </c>
      <c r="M24" s="4" t="s">
        <v>189</v>
      </c>
      <c r="N24" s="4">
        <v>41.45</v>
      </c>
      <c r="O24" s="4">
        <v>37.549999999999997</v>
      </c>
      <c r="P24" s="4">
        <v>35.770000000000003</v>
      </c>
      <c r="Q24" s="4">
        <v>4.59</v>
      </c>
      <c r="R24" s="4">
        <v>4.53</v>
      </c>
      <c r="S24" s="4">
        <v>4.5199999999999996</v>
      </c>
      <c r="T24"/>
      <c r="U24" s="1"/>
      <c r="V24" s="1"/>
      <c r="W24" s="1"/>
      <c r="X24"/>
      <c r="Y24"/>
      <c r="Z24"/>
      <c r="AA24"/>
      <c r="AB24"/>
      <c r="AC24"/>
      <c r="AD24"/>
      <c r="AF24"/>
      <c r="AG24"/>
    </row>
    <row r="25" spans="1:33">
      <c r="A25" s="4" t="s">
        <v>151</v>
      </c>
      <c r="B25" s="39"/>
      <c r="C25" s="39"/>
      <c r="D25" s="39"/>
      <c r="E25" s="39"/>
      <c r="F25" s="39"/>
      <c r="G25" s="39"/>
      <c r="H25" s="4">
        <v>66.001000000000005</v>
      </c>
      <c r="I25" s="4">
        <v>56.506999999999998</v>
      </c>
      <c r="J25" s="4">
        <v>55.239000000000004</v>
      </c>
      <c r="L25" s="19"/>
      <c r="M25" s="4" t="s">
        <v>190</v>
      </c>
      <c r="N25" s="4">
        <v>52.56</v>
      </c>
      <c r="O25" s="4">
        <v>56.35</v>
      </c>
      <c r="P25" s="4">
        <v>59.81</v>
      </c>
      <c r="Q25" s="4">
        <v>0.42</v>
      </c>
      <c r="R25" s="4">
        <v>0.35</v>
      </c>
      <c r="S25" s="4">
        <v>0.33</v>
      </c>
      <c r="T25"/>
      <c r="U25" s="1"/>
      <c r="V25" s="1"/>
      <c r="W25" s="1"/>
      <c r="X25"/>
      <c r="Y25"/>
      <c r="Z25"/>
      <c r="AA25"/>
      <c r="AB25"/>
      <c r="AC25"/>
      <c r="AD25"/>
      <c r="AF25"/>
      <c r="AG25"/>
    </row>
    <row r="26" spans="1:33">
      <c r="A26" s="4" t="s">
        <v>152</v>
      </c>
      <c r="B26" s="39"/>
      <c r="C26" s="39"/>
      <c r="D26" s="39"/>
      <c r="E26" s="39"/>
      <c r="F26" s="39"/>
      <c r="G26" s="39"/>
      <c r="H26" s="4">
        <v>0.77799999999999991</v>
      </c>
      <c r="I26" s="4">
        <v>0.97400000000000009</v>
      </c>
      <c r="J26" s="4">
        <v>0.88800000000000012</v>
      </c>
      <c r="L26" s="19"/>
      <c r="M26" s="4" t="s">
        <v>191</v>
      </c>
      <c r="N26" s="4">
        <v>89.64</v>
      </c>
      <c r="O26" s="4">
        <v>89.25</v>
      </c>
      <c r="P26" s="4">
        <v>80.19</v>
      </c>
      <c r="Q26" s="4">
        <v>1.08</v>
      </c>
      <c r="R26" s="4">
        <v>1.01</v>
      </c>
      <c r="S26" s="4">
        <v>0.8</v>
      </c>
      <c r="T26"/>
      <c r="U26" s="1"/>
      <c r="V26" s="1"/>
      <c r="W26" s="1"/>
      <c r="X26"/>
      <c r="Y26"/>
      <c r="Z26"/>
      <c r="AA26"/>
      <c r="AB26"/>
      <c r="AC26"/>
      <c r="AD26"/>
      <c r="AF26"/>
      <c r="AG26"/>
    </row>
    <row r="27" spans="1:33">
      <c r="A27" s="4" t="s">
        <v>153</v>
      </c>
      <c r="B27" s="39"/>
      <c r="C27" s="39"/>
      <c r="D27" s="39"/>
      <c r="E27" s="39"/>
      <c r="F27" s="39"/>
      <c r="G27" s="39"/>
      <c r="H27" s="4">
        <v>11.802</v>
      </c>
      <c r="I27" s="4">
        <v>12.005000000000001</v>
      </c>
      <c r="J27" s="4">
        <v>15.817</v>
      </c>
      <c r="L27" s="19"/>
      <c r="M27" s="4" t="s">
        <v>192</v>
      </c>
      <c r="N27" s="4">
        <v>50.7</v>
      </c>
      <c r="O27" s="4">
        <v>50.9</v>
      </c>
      <c r="P27" s="4">
        <v>58.13</v>
      </c>
      <c r="Q27" s="4">
        <v>0.37</v>
      </c>
      <c r="R27" s="4">
        <v>0.52</v>
      </c>
      <c r="S27" s="4">
        <v>0.42</v>
      </c>
      <c r="T27"/>
      <c r="U27" s="1"/>
      <c r="V27" s="1"/>
      <c r="W27" s="1"/>
      <c r="X27"/>
      <c r="Y27"/>
      <c r="Z27"/>
      <c r="AA27"/>
      <c r="AB27"/>
      <c r="AC27"/>
      <c r="AD27"/>
      <c r="AF27"/>
      <c r="AG27"/>
    </row>
    <row r="28" spans="1:33">
      <c r="A28" s="4" t="s">
        <v>154</v>
      </c>
      <c r="B28" s="39"/>
      <c r="C28" s="39"/>
      <c r="D28" s="39"/>
      <c r="E28" s="39"/>
      <c r="F28" s="39"/>
      <c r="G28" s="39"/>
      <c r="H28" s="4">
        <v>0.90200000000000002</v>
      </c>
      <c r="I28" s="4">
        <v>0.54999999999999993</v>
      </c>
      <c r="J28" s="4">
        <v>0.63800000000000001</v>
      </c>
      <c r="L28" s="19"/>
      <c r="M28" s="4" t="s">
        <v>193</v>
      </c>
      <c r="N28" s="4">
        <v>87.17</v>
      </c>
      <c r="O28" s="4">
        <v>88.27</v>
      </c>
      <c r="P28" s="4">
        <v>86.11</v>
      </c>
      <c r="Q28" s="4">
        <v>0.16</v>
      </c>
      <c r="R28" s="4">
        <v>0.17</v>
      </c>
      <c r="S28" s="4">
        <v>0.17</v>
      </c>
      <c r="T28"/>
      <c r="U28" s="1"/>
      <c r="V28" s="1"/>
      <c r="W28" s="1"/>
      <c r="X28"/>
      <c r="Y28"/>
      <c r="Z28"/>
      <c r="AA28"/>
      <c r="AB28"/>
      <c r="AC28"/>
      <c r="AD28"/>
      <c r="AF28"/>
      <c r="AG28"/>
    </row>
    <row r="29" spans="1:33">
      <c r="A29" s="4" t="s">
        <v>155</v>
      </c>
      <c r="B29" s="39"/>
      <c r="C29" s="39"/>
      <c r="D29" s="39"/>
      <c r="E29" s="39"/>
      <c r="F29" s="39"/>
      <c r="G29" s="39"/>
      <c r="H29" s="4">
        <v>2.7109999999999999</v>
      </c>
      <c r="I29" s="4">
        <v>2.9579999999999997</v>
      </c>
      <c r="J29" s="4">
        <v>2.7839999999999998</v>
      </c>
      <c r="L29" s="19"/>
      <c r="M29" s="4" t="s">
        <v>194</v>
      </c>
      <c r="N29" s="4">
        <v>74.92</v>
      </c>
      <c r="O29" s="4">
        <v>74.05</v>
      </c>
      <c r="P29" s="4">
        <v>74.16</v>
      </c>
      <c r="Q29" s="4">
        <v>0.61</v>
      </c>
      <c r="R29" s="4">
        <v>0.61</v>
      </c>
      <c r="S29" s="4">
        <v>0.62</v>
      </c>
      <c r="T29"/>
      <c r="U29" s="1"/>
      <c r="V29" s="1"/>
      <c r="W29" s="1"/>
      <c r="X29"/>
      <c r="Y29"/>
      <c r="Z29"/>
      <c r="AA29"/>
      <c r="AB29"/>
      <c r="AC29"/>
      <c r="AD29"/>
      <c r="AF29"/>
      <c r="AG29"/>
    </row>
    <row r="30" spans="1:33">
      <c r="A30" s="4" t="s">
        <v>156</v>
      </c>
      <c r="B30" s="39"/>
      <c r="C30" s="39"/>
      <c r="D30" s="39"/>
      <c r="E30" s="39"/>
      <c r="F30" s="39"/>
      <c r="G30" s="39"/>
      <c r="H30" s="4">
        <v>1.4650000000000001</v>
      </c>
      <c r="I30" s="4">
        <v>1.5760000000000001</v>
      </c>
      <c r="J30" s="4">
        <v>1.8010000000000002</v>
      </c>
      <c r="L30" s="19"/>
      <c r="M30" s="4" t="s">
        <v>195</v>
      </c>
      <c r="N30" s="4">
        <v>72.09</v>
      </c>
      <c r="O30" s="4">
        <v>74.709999999999994</v>
      </c>
      <c r="P30" s="4">
        <v>74.099999999999994</v>
      </c>
      <c r="Q30" s="4">
        <v>0.28000000000000003</v>
      </c>
      <c r="R30" s="4">
        <v>0.25</v>
      </c>
      <c r="S30" s="4">
        <v>0.21</v>
      </c>
      <c r="T30"/>
      <c r="U30" s="1"/>
      <c r="V30" s="1"/>
      <c r="W30" s="1"/>
      <c r="X30"/>
      <c r="Y30"/>
      <c r="Z30"/>
      <c r="AA30"/>
      <c r="AB30"/>
      <c r="AC30"/>
      <c r="AD30"/>
      <c r="AF30"/>
      <c r="AG30"/>
    </row>
    <row r="31" spans="1:33">
      <c r="A31" s="4" t="s">
        <v>157</v>
      </c>
      <c r="B31" s="39"/>
      <c r="C31" s="39"/>
      <c r="D31" s="39"/>
      <c r="E31" s="39"/>
      <c r="F31" s="39"/>
      <c r="G31" s="39"/>
      <c r="H31" s="4">
        <v>1.736</v>
      </c>
      <c r="I31" s="4">
        <v>2.0660000000000003</v>
      </c>
      <c r="J31" s="4">
        <v>1.6820000000000002</v>
      </c>
      <c r="L31" s="19"/>
      <c r="M31" s="4" t="s">
        <v>196</v>
      </c>
      <c r="N31" s="4">
        <v>20.09</v>
      </c>
      <c r="O31" s="4">
        <v>19.739999999999998</v>
      </c>
      <c r="P31" s="4">
        <v>25.39</v>
      </c>
      <c r="Q31" s="4">
        <v>1.25</v>
      </c>
      <c r="R31" s="4">
        <v>1.1499999999999999</v>
      </c>
      <c r="S31" s="4">
        <v>0.87</v>
      </c>
      <c r="T31"/>
      <c r="U31" s="1"/>
      <c r="V31" s="1"/>
      <c r="W31" s="1"/>
      <c r="X31"/>
      <c r="Y31"/>
      <c r="Z31"/>
      <c r="AA31"/>
      <c r="AB31"/>
      <c r="AC31"/>
      <c r="AD31"/>
      <c r="AF31"/>
      <c r="AG31"/>
    </row>
    <row r="32" spans="1:33">
      <c r="A32" s="4" t="s">
        <v>158</v>
      </c>
      <c r="B32" s="39"/>
      <c r="C32" s="39"/>
      <c r="D32" s="39"/>
      <c r="E32" s="39"/>
      <c r="F32" s="39"/>
      <c r="G32" s="39"/>
      <c r="H32" s="4">
        <v>7.2510000000000003</v>
      </c>
      <c r="I32" s="4">
        <v>7.0290000000000008</v>
      </c>
      <c r="J32" s="4">
        <v>9.8580000000000005</v>
      </c>
      <c r="L32" s="19"/>
      <c r="M32" s="4" t="s">
        <v>197</v>
      </c>
      <c r="N32" s="4">
        <v>24.71</v>
      </c>
      <c r="O32" s="4">
        <v>23.67</v>
      </c>
      <c r="P32" s="4">
        <v>19.809999999999999</v>
      </c>
      <c r="Q32" s="4">
        <v>0.34</v>
      </c>
      <c r="R32" s="4">
        <v>0.36</v>
      </c>
      <c r="S32" s="4">
        <v>0.32</v>
      </c>
      <c r="T32"/>
      <c r="U32" s="1"/>
      <c r="V32" s="1"/>
      <c r="W32" s="1"/>
      <c r="X32"/>
      <c r="Y32"/>
      <c r="Z32"/>
      <c r="AA32"/>
      <c r="AB32"/>
      <c r="AC32"/>
      <c r="AD32"/>
      <c r="AF32"/>
      <c r="AG32"/>
    </row>
    <row r="33" spans="1:33">
      <c r="A33" s="4" t="s">
        <v>159</v>
      </c>
      <c r="B33" s="39"/>
      <c r="C33" s="39"/>
      <c r="D33" s="39"/>
      <c r="E33" s="39"/>
      <c r="F33" s="39"/>
      <c r="G33" s="39"/>
      <c r="H33" s="4">
        <v>4.0230000000000006</v>
      </c>
      <c r="I33" s="4">
        <v>3.2750000000000004</v>
      </c>
      <c r="J33" s="4">
        <v>3.1230000000000002</v>
      </c>
      <c r="L33" s="19"/>
      <c r="M33" s="4" t="s">
        <v>198</v>
      </c>
      <c r="N33" s="4">
        <v>38.4</v>
      </c>
      <c r="O33" s="4">
        <v>40.79</v>
      </c>
      <c r="P33" s="4">
        <v>43.87</v>
      </c>
      <c r="Q33" s="4">
        <v>0.25</v>
      </c>
      <c r="R33" s="4">
        <v>0.25</v>
      </c>
      <c r="S33" s="4">
        <v>0.23</v>
      </c>
      <c r="T33"/>
      <c r="U33" s="1"/>
      <c r="V33" s="1"/>
      <c r="W33" s="1"/>
      <c r="X33"/>
      <c r="Y33"/>
      <c r="Z33"/>
      <c r="AA33"/>
      <c r="AB33"/>
      <c r="AC33"/>
      <c r="AD33"/>
      <c r="AF33"/>
      <c r="AG33"/>
    </row>
    <row r="34" spans="1:33">
      <c r="A34" s="4" t="s">
        <v>160</v>
      </c>
      <c r="B34" s="39"/>
      <c r="C34" s="39"/>
      <c r="D34" s="39"/>
      <c r="E34" s="39"/>
      <c r="F34" s="39"/>
      <c r="G34" s="39"/>
      <c r="H34" s="4">
        <v>7.7359999999999998</v>
      </c>
      <c r="I34" s="4">
        <v>8.0990000000000002</v>
      </c>
      <c r="J34" s="4">
        <v>9.4689999999999994</v>
      </c>
      <c r="L34" s="19"/>
      <c r="M34" s="4" t="s">
        <v>199</v>
      </c>
      <c r="N34" s="4">
        <v>88.71</v>
      </c>
      <c r="O34" s="4">
        <v>84.27</v>
      </c>
      <c r="P34" s="4">
        <v>84.33</v>
      </c>
      <c r="Q34" s="4">
        <v>0.71</v>
      </c>
      <c r="R34" s="4">
        <v>0.66</v>
      </c>
      <c r="S34" s="4">
        <v>0.54</v>
      </c>
      <c r="T34"/>
      <c r="U34" s="1"/>
      <c r="V34" s="1"/>
      <c r="W34" s="1"/>
      <c r="X34"/>
      <c r="Y34"/>
      <c r="Z34"/>
      <c r="AA34"/>
      <c r="AB34"/>
      <c r="AC34"/>
      <c r="AD34"/>
      <c r="AF34"/>
      <c r="AG34"/>
    </row>
    <row r="35" spans="1:33">
      <c r="A35" s="4" t="s">
        <v>161</v>
      </c>
      <c r="B35" s="39"/>
      <c r="C35" s="39"/>
      <c r="D35" s="39"/>
      <c r="E35" s="39"/>
      <c r="F35" s="39"/>
      <c r="G35" s="39"/>
      <c r="H35" s="4">
        <v>29.064</v>
      </c>
      <c r="I35" s="4">
        <v>32.261000000000003</v>
      </c>
      <c r="J35" s="4">
        <v>35.426000000000002</v>
      </c>
      <c r="L35" s="19"/>
      <c r="M35" s="4" t="s">
        <v>200</v>
      </c>
      <c r="N35" s="4">
        <v>74.64</v>
      </c>
      <c r="O35" s="4">
        <v>78.89</v>
      </c>
      <c r="P35" s="4">
        <v>80.97</v>
      </c>
      <c r="Q35" s="4">
        <v>1.1499999999999999</v>
      </c>
      <c r="R35" s="4">
        <v>1.04</v>
      </c>
      <c r="S35" s="4">
        <v>0.88</v>
      </c>
      <c r="T35"/>
      <c r="U35" s="1"/>
      <c r="V35" s="1"/>
      <c r="W35" s="1"/>
      <c r="X35"/>
      <c r="Y35"/>
      <c r="Z35"/>
      <c r="AA35"/>
      <c r="AB35"/>
      <c r="AC35"/>
      <c r="AD35"/>
      <c r="AF35"/>
      <c r="AG35"/>
    </row>
    <row r="36" spans="1:33">
      <c r="A36" s="4" t="s">
        <v>162</v>
      </c>
      <c r="B36" s="39"/>
      <c r="C36" s="39"/>
      <c r="D36" s="39"/>
      <c r="E36" s="39"/>
      <c r="F36" s="39"/>
      <c r="G36" s="39"/>
      <c r="H36" s="4">
        <v>97.48599999999999</v>
      </c>
      <c r="I36" s="4">
        <v>99.98599999999999</v>
      </c>
      <c r="J36" s="4">
        <v>65.795999999999992</v>
      </c>
      <c r="L36" s="19"/>
      <c r="M36" s="4" t="s">
        <v>201</v>
      </c>
      <c r="N36" s="4">
        <v>49.63</v>
      </c>
      <c r="O36" s="4">
        <v>52.11</v>
      </c>
      <c r="P36" s="4">
        <v>47.73</v>
      </c>
      <c r="Q36" s="4">
        <v>0.3</v>
      </c>
      <c r="R36" s="4">
        <v>0.25</v>
      </c>
      <c r="S36" s="4">
        <v>0.25</v>
      </c>
      <c r="T36"/>
      <c r="U36" s="1"/>
      <c r="V36" s="1"/>
      <c r="W36" s="1"/>
      <c r="X36"/>
      <c r="Y36"/>
      <c r="Z36"/>
      <c r="AA36"/>
      <c r="AB36"/>
      <c r="AC36"/>
      <c r="AD36"/>
      <c r="AF36"/>
      <c r="AG36"/>
    </row>
    <row r="37" spans="1:33">
      <c r="A37" s="4" t="s">
        <v>163</v>
      </c>
      <c r="B37" s="39"/>
      <c r="C37" s="39"/>
      <c r="D37" s="39"/>
      <c r="E37" s="39"/>
      <c r="F37" s="39"/>
      <c r="G37" s="39"/>
      <c r="H37" s="4">
        <v>14.327000000000002</v>
      </c>
      <c r="I37" s="4">
        <v>16.265999999999998</v>
      </c>
      <c r="J37" s="4">
        <v>18.762</v>
      </c>
      <c r="L37" s="19" t="s">
        <v>261</v>
      </c>
      <c r="M37" s="4" t="s">
        <v>202</v>
      </c>
      <c r="N37" s="4">
        <v>3.81</v>
      </c>
      <c r="O37" s="4">
        <v>2.3199999999999998</v>
      </c>
      <c r="P37" s="4">
        <v>2.19</v>
      </c>
      <c r="Q37" s="4">
        <v>0.94</v>
      </c>
      <c r="R37" s="4">
        <v>0.92</v>
      </c>
      <c r="S37" s="4">
        <v>0.74</v>
      </c>
      <c r="T37"/>
      <c r="U37" s="1"/>
      <c r="V37" s="1"/>
      <c r="W37" s="1"/>
      <c r="X37"/>
      <c r="Y37"/>
      <c r="Z37"/>
      <c r="AA37"/>
      <c r="AB37"/>
      <c r="AC37"/>
      <c r="AD37"/>
      <c r="AF37"/>
      <c r="AG37"/>
    </row>
    <row r="38" spans="1:33">
      <c r="A38" s="4" t="s">
        <v>164</v>
      </c>
      <c r="B38" s="39"/>
      <c r="C38" s="39"/>
      <c r="D38" s="39"/>
      <c r="E38" s="39"/>
      <c r="F38" s="39"/>
      <c r="G38" s="39"/>
      <c r="H38" s="4">
        <v>0.152</v>
      </c>
      <c r="I38" s="4">
        <v>8.4000000000000005E-2</v>
      </c>
      <c r="J38" s="4">
        <v>0.13200000000000001</v>
      </c>
      <c r="L38" s="19"/>
      <c r="M38" s="4" t="s">
        <v>203</v>
      </c>
      <c r="N38" s="4">
        <v>0.32</v>
      </c>
      <c r="O38" s="4">
        <v>0.18</v>
      </c>
      <c r="P38" s="4">
        <v>0.35</v>
      </c>
      <c r="Q38" s="4">
        <v>9.5399999999999991</v>
      </c>
      <c r="R38" s="4">
        <v>8.85</v>
      </c>
      <c r="S38" s="4">
        <v>8.7170000000000005</v>
      </c>
      <c r="T38"/>
      <c r="U38" s="1"/>
      <c r="V38" s="1"/>
      <c r="W38" s="1"/>
      <c r="X38"/>
      <c r="Y38"/>
      <c r="Z38"/>
      <c r="AA38"/>
      <c r="AB38"/>
      <c r="AC38"/>
      <c r="AD38"/>
      <c r="AF38"/>
      <c r="AG38"/>
    </row>
    <row r="39" spans="1:33">
      <c r="A39" s="4" t="s">
        <v>165</v>
      </c>
      <c r="B39" s="39"/>
      <c r="C39" s="39"/>
      <c r="D39" s="39"/>
      <c r="E39" s="39"/>
      <c r="F39" s="39"/>
      <c r="G39" s="39"/>
      <c r="H39" s="4">
        <v>0.14899999999999999</v>
      </c>
      <c r="I39" s="4">
        <v>0.182</v>
      </c>
      <c r="J39" s="4">
        <v>0.19900000000000001</v>
      </c>
      <c r="L39" s="19"/>
      <c r="M39" s="4" t="s">
        <v>204</v>
      </c>
      <c r="N39" s="4">
        <v>6.62</v>
      </c>
      <c r="O39" s="4">
        <v>6.85</v>
      </c>
      <c r="P39" s="4">
        <v>6.83</v>
      </c>
      <c r="Q39" s="4">
        <v>11.94</v>
      </c>
      <c r="R39" s="4">
        <v>10.74</v>
      </c>
      <c r="S39" s="4">
        <v>9.16</v>
      </c>
      <c r="T39"/>
      <c r="U39" s="1"/>
      <c r="V39" s="1"/>
      <c r="W39" s="1"/>
      <c r="X39"/>
      <c r="Y39"/>
      <c r="Z39"/>
      <c r="AA39"/>
      <c r="AB39"/>
      <c r="AC39"/>
      <c r="AD39"/>
      <c r="AF39"/>
      <c r="AG39"/>
    </row>
    <row r="40" spans="1:33">
      <c r="A40" s="4" t="s">
        <v>166</v>
      </c>
      <c r="B40" s="39"/>
      <c r="C40" s="39"/>
      <c r="D40" s="39"/>
      <c r="E40" s="39"/>
      <c r="F40" s="39"/>
      <c r="G40" s="39"/>
      <c r="H40" s="4">
        <v>14.702000000000002</v>
      </c>
      <c r="I40" s="4">
        <v>15.176</v>
      </c>
      <c r="J40" s="4">
        <v>13.278</v>
      </c>
      <c r="L40" s="19"/>
      <c r="M40" s="4" t="s">
        <v>205</v>
      </c>
      <c r="N40" s="4">
        <v>18.27</v>
      </c>
      <c r="O40" s="4">
        <v>14</v>
      </c>
      <c r="P40" s="4">
        <v>11.11</v>
      </c>
      <c r="Q40" s="4">
        <v>12.33</v>
      </c>
      <c r="R40" s="4">
        <v>7.65</v>
      </c>
      <c r="S40" s="4">
        <v>11.85</v>
      </c>
      <c r="T40"/>
      <c r="U40" s="1"/>
      <c r="V40" s="1"/>
      <c r="W40" s="1"/>
      <c r="X40"/>
      <c r="Y40"/>
      <c r="Z40"/>
      <c r="AA40"/>
      <c r="AB40"/>
      <c r="AC40"/>
      <c r="AD40"/>
      <c r="AF40"/>
      <c r="AG40"/>
    </row>
    <row r="41" spans="1:33">
      <c r="A41" s="4" t="s">
        <v>167</v>
      </c>
      <c r="B41" s="39"/>
      <c r="C41" s="39"/>
      <c r="D41" s="39"/>
      <c r="E41" s="39"/>
      <c r="F41" s="39"/>
      <c r="G41" s="39"/>
      <c r="H41" s="4">
        <v>65.793000000000006</v>
      </c>
      <c r="I41" s="4">
        <v>71.004000000000005</v>
      </c>
      <c r="J41" s="4">
        <v>71.927999999999997</v>
      </c>
      <c r="L41" s="19"/>
      <c r="M41" s="4" t="s">
        <v>206</v>
      </c>
      <c r="N41" s="4">
        <v>15.76</v>
      </c>
      <c r="O41" s="4">
        <v>16.850000000000001</v>
      </c>
      <c r="P41" s="4">
        <v>16.38</v>
      </c>
      <c r="Q41" s="4">
        <v>58.5</v>
      </c>
      <c r="R41" s="4">
        <v>56.72</v>
      </c>
      <c r="S41" s="4">
        <v>58.957999999999998</v>
      </c>
      <c r="T41"/>
      <c r="U41" s="1"/>
      <c r="V41" s="1"/>
      <c r="W41" s="1"/>
      <c r="X41"/>
      <c r="Y41"/>
      <c r="Z41"/>
      <c r="AA41"/>
      <c r="AB41"/>
      <c r="AC41"/>
      <c r="AD41"/>
      <c r="AF41"/>
      <c r="AG41"/>
    </row>
    <row r="42" spans="1:33">
      <c r="A42" s="4" t="s">
        <v>168</v>
      </c>
      <c r="B42" s="39"/>
      <c r="C42" s="39"/>
      <c r="D42" s="39"/>
      <c r="E42" s="39"/>
      <c r="F42" s="39"/>
      <c r="G42" s="39"/>
      <c r="H42" s="4">
        <v>28.677000000000003</v>
      </c>
      <c r="I42" s="4">
        <v>31.257000000000001</v>
      </c>
      <c r="J42" s="4">
        <v>33.271000000000001</v>
      </c>
      <c r="L42" s="19"/>
      <c r="M42" s="4" t="s">
        <v>207</v>
      </c>
      <c r="N42" s="4">
        <v>1.4</v>
      </c>
      <c r="O42" s="4">
        <v>1.3</v>
      </c>
      <c r="P42" s="4">
        <v>0.99</v>
      </c>
      <c r="Q42" s="4">
        <v>0.84</v>
      </c>
      <c r="R42" s="4">
        <v>1.01</v>
      </c>
      <c r="S42" s="4">
        <v>0.89</v>
      </c>
      <c r="T42"/>
      <c r="U42" s="1"/>
      <c r="V42" s="1"/>
      <c r="W42" s="1"/>
      <c r="X42"/>
      <c r="Y42"/>
      <c r="Z42"/>
      <c r="AA42"/>
      <c r="AB42"/>
      <c r="AC42"/>
      <c r="AD42"/>
      <c r="AF42"/>
      <c r="AG42"/>
    </row>
    <row r="43" spans="1:33">
      <c r="A43" s="4" t="s">
        <v>169</v>
      </c>
      <c r="B43" s="39"/>
      <c r="C43" s="39"/>
      <c r="D43" s="39"/>
      <c r="E43" s="39"/>
      <c r="F43" s="39"/>
      <c r="G43" s="39"/>
      <c r="H43" s="4">
        <v>1.2030000000000001</v>
      </c>
      <c r="I43" s="4">
        <v>1.2030000000000001</v>
      </c>
      <c r="J43" s="4">
        <v>0.81700000000000006</v>
      </c>
      <c r="L43" s="19"/>
      <c r="M43" s="4" t="s">
        <v>208</v>
      </c>
      <c r="N43" s="4">
        <v>11.22</v>
      </c>
      <c r="O43" s="4">
        <v>8.66</v>
      </c>
      <c r="P43" s="4">
        <v>9.8800000000000008</v>
      </c>
      <c r="Q43" s="4">
        <v>16.420000000000002</v>
      </c>
      <c r="R43" s="4">
        <v>15.77</v>
      </c>
      <c r="S43" s="4">
        <v>16.02</v>
      </c>
      <c r="T43"/>
      <c r="U43" s="1"/>
      <c r="V43" s="1"/>
      <c r="W43" s="1"/>
      <c r="X43"/>
      <c r="Y43"/>
      <c r="Z43"/>
      <c r="AA43"/>
      <c r="AB43"/>
      <c r="AC43"/>
      <c r="AD43"/>
      <c r="AF43"/>
      <c r="AG43"/>
    </row>
    <row r="44" spans="1:33">
      <c r="A44" s="4" t="s">
        <v>170</v>
      </c>
      <c r="B44" s="39"/>
      <c r="C44" s="39"/>
      <c r="D44" s="39"/>
      <c r="E44" s="39"/>
      <c r="F44" s="39"/>
      <c r="G44" s="39"/>
      <c r="H44" s="4">
        <v>4.68</v>
      </c>
      <c r="I44" s="4">
        <v>4.0049999999999999</v>
      </c>
      <c r="J44" s="4">
        <v>3.4410000000000003</v>
      </c>
      <c r="L44"/>
      <c r="M44"/>
      <c r="N44"/>
      <c r="O44"/>
      <c r="P44"/>
      <c r="Q44"/>
      <c r="R44"/>
      <c r="S44"/>
      <c r="T44"/>
      <c r="U44"/>
      <c r="V44"/>
      <c r="W44" s="1"/>
      <c r="X44" s="1"/>
      <c r="Y44" s="1"/>
      <c r="Z44"/>
      <c r="AA44"/>
      <c r="AB44"/>
      <c r="AC44"/>
      <c r="AD44"/>
      <c r="AE44"/>
      <c r="AF44"/>
    </row>
    <row r="45" spans="1:33">
      <c r="A45" s="4" t="s">
        <v>171</v>
      </c>
      <c r="B45" s="39"/>
      <c r="C45" s="39"/>
      <c r="D45" s="39"/>
      <c r="E45" s="39"/>
      <c r="F45" s="39"/>
      <c r="G45" s="39"/>
      <c r="H45" s="4">
        <v>30.928000000000001</v>
      </c>
      <c r="I45" s="4">
        <v>31.619000000000003</v>
      </c>
      <c r="J45" s="4">
        <v>35.193999999999996</v>
      </c>
      <c r="L45" s="24" t="s">
        <v>333</v>
      </c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6"/>
    </row>
    <row r="46" spans="1:33">
      <c r="A46" s="4" t="s">
        <v>172</v>
      </c>
      <c r="B46" s="39"/>
      <c r="C46" s="39"/>
      <c r="D46" s="39"/>
      <c r="E46" s="39"/>
      <c r="F46" s="39"/>
      <c r="G46" s="39"/>
      <c r="H46" s="4">
        <v>0.153</v>
      </c>
      <c r="I46" s="4">
        <v>0.154</v>
      </c>
      <c r="J46" s="4">
        <v>0.158</v>
      </c>
      <c r="L46" s="4" t="s">
        <v>87</v>
      </c>
      <c r="M46" s="4" t="s">
        <v>1</v>
      </c>
      <c r="N46" s="34" t="s">
        <v>260</v>
      </c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6"/>
      <c r="AG46" s="8"/>
    </row>
    <row r="47" spans="1:33">
      <c r="A47" s="4" t="s">
        <v>173</v>
      </c>
      <c r="B47" s="39"/>
      <c r="C47" s="39"/>
      <c r="D47" s="39"/>
      <c r="E47" s="39"/>
      <c r="F47" s="39"/>
      <c r="G47" s="39"/>
      <c r="H47" s="4">
        <v>12.103</v>
      </c>
      <c r="I47" s="4">
        <v>15.192</v>
      </c>
      <c r="J47" s="4">
        <v>20.358000000000001</v>
      </c>
      <c r="L47" s="19" t="s">
        <v>257</v>
      </c>
      <c r="M47" s="4" t="s">
        <v>89</v>
      </c>
      <c r="N47" s="9">
        <v>86.649999999999991</v>
      </c>
      <c r="O47" s="9">
        <v>68.589999999999989</v>
      </c>
      <c r="P47" s="9">
        <v>88.399999999999991</v>
      </c>
      <c r="Q47" s="9">
        <v>25.390333333333331</v>
      </c>
      <c r="R47" s="9">
        <v>13.049333333333331</v>
      </c>
      <c r="S47" s="9">
        <v>44.136666666666663</v>
      </c>
      <c r="T47" s="9">
        <v>38.256666666666668</v>
      </c>
      <c r="U47" s="9">
        <v>56.24</v>
      </c>
      <c r="V47" s="9">
        <v>86.36</v>
      </c>
      <c r="W47" s="9">
        <v>53.243333333333332</v>
      </c>
      <c r="X47" s="9">
        <v>87.183333333333337</v>
      </c>
      <c r="Y47" s="9">
        <v>74.376666666666665</v>
      </c>
      <c r="Z47" s="9">
        <v>73.63333333333334</v>
      </c>
      <c r="AA47" s="9">
        <v>21.74</v>
      </c>
      <c r="AB47" s="9">
        <v>22.73</v>
      </c>
      <c r="AC47" s="9">
        <v>41.02</v>
      </c>
      <c r="AD47" s="9">
        <v>85.77</v>
      </c>
      <c r="AE47" s="3">
        <v>78.166666666666671</v>
      </c>
      <c r="AF47" s="3">
        <v>49.823333333333331</v>
      </c>
    </row>
    <row r="48" spans="1:33">
      <c r="A48" s="4" t="s">
        <v>174</v>
      </c>
      <c r="B48" s="39"/>
      <c r="C48" s="39"/>
      <c r="D48" s="39"/>
      <c r="E48" s="39"/>
      <c r="F48" s="39"/>
      <c r="G48" s="39"/>
      <c r="H48" s="4">
        <v>73.626000000000005</v>
      </c>
      <c r="I48" s="4">
        <v>72.076999999999998</v>
      </c>
      <c r="J48" s="4">
        <v>66.465000000000003</v>
      </c>
      <c r="L48" s="19"/>
      <c r="M48" s="4" t="s">
        <v>259</v>
      </c>
      <c r="N48" s="12">
        <v>0.94666666666666666</v>
      </c>
      <c r="O48" s="12">
        <v>0.29666666666666663</v>
      </c>
      <c r="P48" s="12">
        <v>1.36</v>
      </c>
      <c r="Q48" s="12">
        <v>0.10533333333333333</v>
      </c>
      <c r="R48" s="12">
        <v>0.11633333333333333</v>
      </c>
      <c r="S48" s="12">
        <v>0.16666666666666666</v>
      </c>
      <c r="T48" s="12">
        <v>4.5466666666666669</v>
      </c>
      <c r="U48" s="12">
        <v>0.3666666666666667</v>
      </c>
      <c r="V48" s="12">
        <v>0.96333333333333326</v>
      </c>
      <c r="W48" s="12">
        <v>0.4366666666666667</v>
      </c>
      <c r="X48" s="12">
        <v>0.16666666666666666</v>
      </c>
      <c r="Y48" s="12">
        <v>0.61333333333333329</v>
      </c>
      <c r="Z48" s="12">
        <v>0.24666666666666667</v>
      </c>
      <c r="AA48" s="12">
        <v>1.0900000000000001</v>
      </c>
      <c r="AB48" s="12">
        <v>0.34</v>
      </c>
      <c r="AC48" s="12">
        <v>0.24333333333333332</v>
      </c>
      <c r="AD48" s="12">
        <v>0.63666666666666671</v>
      </c>
      <c r="AE48" s="13">
        <v>1.0233333333333332</v>
      </c>
      <c r="AF48" s="13">
        <v>0.26666666666666666</v>
      </c>
    </row>
    <row r="49" spans="1:33">
      <c r="A49" s="4" t="s">
        <v>175</v>
      </c>
      <c r="B49" s="39"/>
      <c r="C49" s="39"/>
      <c r="D49" s="39"/>
      <c r="E49" s="39"/>
      <c r="F49" s="39"/>
      <c r="G49" s="39"/>
      <c r="H49" s="4">
        <v>0.19900000000000001</v>
      </c>
      <c r="I49" s="4">
        <v>0.22699999999999998</v>
      </c>
      <c r="J49" s="4">
        <v>0.32200000000000001</v>
      </c>
      <c r="L49" s="4" t="s">
        <v>87</v>
      </c>
      <c r="M49" s="4" t="s">
        <v>1</v>
      </c>
      <c r="N49" s="19" t="s">
        <v>260</v>
      </c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</row>
    <row r="50" spans="1:33">
      <c r="A50" s="4" t="s">
        <v>176</v>
      </c>
      <c r="B50" s="39"/>
      <c r="C50" s="39"/>
      <c r="D50" s="39"/>
      <c r="E50" s="39"/>
      <c r="F50" s="39"/>
      <c r="G50" s="39"/>
      <c r="H50" s="4">
        <v>14.324999999999999</v>
      </c>
      <c r="I50" s="4">
        <v>14.729999999999999</v>
      </c>
      <c r="J50" s="4">
        <v>13.377000000000001</v>
      </c>
      <c r="L50" s="19" t="s">
        <v>261</v>
      </c>
      <c r="M50" s="4" t="s">
        <v>89</v>
      </c>
      <c r="N50" s="9">
        <v>0.36000000000000004</v>
      </c>
      <c r="O50" s="9">
        <v>8.1133333333333333</v>
      </c>
      <c r="P50" s="9">
        <v>8.0499999999999989</v>
      </c>
      <c r="Q50" s="9">
        <v>8.3800000000000008</v>
      </c>
      <c r="R50" s="9">
        <v>31.866666666666664</v>
      </c>
      <c r="S50" s="9">
        <v>23.993333333333336</v>
      </c>
      <c r="T50" s="9">
        <v>22.663333333333338</v>
      </c>
      <c r="U50" s="9">
        <v>3.3333333333333335E-3</v>
      </c>
      <c r="V50" s="9">
        <v>24.233333333333334</v>
      </c>
      <c r="W50" s="9">
        <v>11.76</v>
      </c>
      <c r="X50" s="9">
        <v>0.9966666666666667</v>
      </c>
      <c r="Y50" s="9">
        <v>5.7733333333333334</v>
      </c>
      <c r="Z50" s="9">
        <v>1.0333333333333334</v>
      </c>
      <c r="AA50" s="9">
        <v>2.7733333333333334</v>
      </c>
      <c r="AB50" s="9">
        <v>0.28333333333333333</v>
      </c>
      <c r="AC50" s="9">
        <v>6.7666666666666657</v>
      </c>
      <c r="AD50" s="9">
        <v>14.459999999999999</v>
      </c>
      <c r="AE50" s="9">
        <v>16.329999999999998</v>
      </c>
      <c r="AF50" s="9">
        <v>1.2300000000000002</v>
      </c>
      <c r="AG50" s="4">
        <v>9.9200000000000017</v>
      </c>
    </row>
    <row r="51" spans="1:33">
      <c r="A51" s="4" t="s">
        <v>177</v>
      </c>
      <c r="B51" s="39"/>
      <c r="C51" s="39"/>
      <c r="D51" s="39"/>
      <c r="E51" s="39"/>
      <c r="F51" s="39"/>
      <c r="G51" s="39"/>
      <c r="H51" s="4">
        <v>0.17199999999999999</v>
      </c>
      <c r="I51" s="4">
        <v>0.17399999999999999</v>
      </c>
      <c r="J51" s="4">
        <v>0.13100000000000001</v>
      </c>
      <c r="L51" s="19"/>
      <c r="M51" s="4" t="s">
        <v>259</v>
      </c>
      <c r="N51" s="9">
        <v>5.7399999999999993</v>
      </c>
      <c r="O51" s="9">
        <v>1.1766666666666667</v>
      </c>
      <c r="P51" s="9">
        <v>2.3299999999999996</v>
      </c>
      <c r="Q51" s="9">
        <v>6.3433333333333337</v>
      </c>
      <c r="R51" s="9">
        <v>2.9566666666666666</v>
      </c>
      <c r="S51" s="9">
        <v>3.3566666666666669</v>
      </c>
      <c r="T51" s="9">
        <v>0.42666666666666669</v>
      </c>
      <c r="U51" s="9">
        <v>0</v>
      </c>
      <c r="V51" s="9">
        <v>2.8466666666666662</v>
      </c>
      <c r="W51" s="9">
        <v>1.2633333333333334</v>
      </c>
      <c r="X51" s="9">
        <v>0.38666666666666671</v>
      </c>
      <c r="Y51" s="9">
        <v>1.33</v>
      </c>
      <c r="Z51" s="9">
        <v>2.2466666666666666</v>
      </c>
      <c r="AA51" s="9">
        <v>0.86666666666666659</v>
      </c>
      <c r="AB51" s="9">
        <v>9.0356666666666658</v>
      </c>
      <c r="AC51" s="9">
        <v>10.613333333333333</v>
      </c>
      <c r="AD51" s="9">
        <v>10.61</v>
      </c>
      <c r="AE51" s="9">
        <v>58.059333333333335</v>
      </c>
      <c r="AF51" s="9">
        <v>0.91333333333333344</v>
      </c>
      <c r="AG51" s="4">
        <v>16.069999999999997</v>
      </c>
    </row>
    <row r="52" spans="1:33">
      <c r="A52" s="4" t="s">
        <v>178</v>
      </c>
      <c r="B52" s="39"/>
      <c r="C52" s="39"/>
      <c r="D52" s="39"/>
      <c r="E52" s="39"/>
      <c r="F52" s="39"/>
      <c r="G52" s="39"/>
      <c r="H52" s="4">
        <v>1.9009999999999998</v>
      </c>
      <c r="I52" s="4">
        <v>1.6840000000000002</v>
      </c>
      <c r="J52" s="4">
        <v>2.3640000000000003</v>
      </c>
    </row>
    <row r="53" spans="1:33">
      <c r="A53" s="4" t="s">
        <v>179</v>
      </c>
      <c r="B53" s="39"/>
      <c r="C53" s="39"/>
      <c r="D53" s="39"/>
      <c r="E53" s="39"/>
      <c r="F53" s="39"/>
      <c r="G53" s="39"/>
      <c r="H53" s="4">
        <v>3.032</v>
      </c>
      <c r="I53" s="4">
        <v>2.798</v>
      </c>
      <c r="J53" s="4">
        <v>2.8540000000000001</v>
      </c>
    </row>
    <row r="54" spans="1:33">
      <c r="A54" s="4" t="s">
        <v>180</v>
      </c>
      <c r="B54" s="39"/>
      <c r="C54" s="39"/>
      <c r="D54" s="39"/>
      <c r="E54" s="39"/>
      <c r="F54" s="39"/>
      <c r="G54" s="39"/>
      <c r="H54" s="4">
        <v>21.085000000000001</v>
      </c>
      <c r="I54" s="4">
        <v>18.054000000000002</v>
      </c>
      <c r="J54" s="4">
        <v>15.565000000000001</v>
      </c>
    </row>
    <row r="55" spans="1:33">
      <c r="A55" s="4" t="s">
        <v>181</v>
      </c>
      <c r="B55" s="39"/>
      <c r="C55" s="39"/>
      <c r="D55" s="39"/>
      <c r="E55" s="39"/>
      <c r="F55" s="39"/>
      <c r="G55" s="39"/>
      <c r="H55" s="4">
        <v>29.770000000000003</v>
      </c>
      <c r="I55" s="4">
        <v>37.507000000000005</v>
      </c>
      <c r="J55" s="4">
        <v>46.542999999999999</v>
      </c>
    </row>
    <row r="56" spans="1:33">
      <c r="A56" s="4" t="s">
        <v>182</v>
      </c>
      <c r="B56" s="39"/>
      <c r="C56" s="39"/>
      <c r="D56" s="39"/>
      <c r="E56" s="39"/>
      <c r="F56" s="39"/>
      <c r="G56" s="39"/>
      <c r="H56" s="4">
        <v>19.015000000000001</v>
      </c>
      <c r="I56" s="4">
        <v>14.310999999999998</v>
      </c>
      <c r="J56" s="4">
        <v>13.862</v>
      </c>
      <c r="L56" s="30" t="s">
        <v>342</v>
      </c>
      <c r="M56" s="30"/>
      <c r="N56" s="30"/>
      <c r="O56" s="30"/>
      <c r="P56" s="30"/>
      <c r="Q56" s="30"/>
      <c r="R56" s="30"/>
    </row>
    <row r="57" spans="1:33">
      <c r="A57" s="4" t="s">
        <v>183</v>
      </c>
      <c r="B57" s="39"/>
      <c r="C57" s="39"/>
      <c r="D57" s="39"/>
      <c r="E57" s="39"/>
      <c r="F57" s="39"/>
      <c r="G57" s="39"/>
      <c r="H57" s="4">
        <v>18.054000000000002</v>
      </c>
      <c r="I57" s="4">
        <v>16.042999999999999</v>
      </c>
      <c r="J57" s="4">
        <v>32.853999999999999</v>
      </c>
      <c r="L57" s="31" t="s">
        <v>341</v>
      </c>
      <c r="M57" s="34" t="s">
        <v>434</v>
      </c>
      <c r="N57" s="35"/>
      <c r="O57" s="35"/>
      <c r="P57" s="35"/>
      <c r="Q57" s="35"/>
      <c r="R57" s="36"/>
    </row>
    <row r="58" spans="1:33">
      <c r="A58" s="4" t="s">
        <v>184</v>
      </c>
      <c r="B58" s="39"/>
      <c r="C58" s="39"/>
      <c r="D58" s="39"/>
      <c r="E58" s="39"/>
      <c r="F58" s="39"/>
      <c r="G58" s="39"/>
      <c r="H58" s="4">
        <v>3.5130000000000003</v>
      </c>
      <c r="I58" s="4">
        <v>3.1829999999999998</v>
      </c>
      <c r="J58" s="4">
        <v>4.1020000000000003</v>
      </c>
      <c r="L58" s="32"/>
      <c r="M58" s="37" t="s">
        <v>340</v>
      </c>
      <c r="N58" s="37"/>
      <c r="O58" s="37"/>
      <c r="P58" s="37" t="s">
        <v>88</v>
      </c>
      <c r="Q58" s="37"/>
      <c r="R58" s="37"/>
    </row>
    <row r="59" spans="1:33">
      <c r="A59" s="4" t="s">
        <v>185</v>
      </c>
      <c r="B59" s="39"/>
      <c r="C59" s="39"/>
      <c r="D59" s="39"/>
      <c r="E59" s="39"/>
      <c r="F59" s="39"/>
      <c r="G59" s="39"/>
      <c r="H59" s="4">
        <v>8.4510000000000005</v>
      </c>
      <c r="I59" s="4">
        <v>9.298</v>
      </c>
      <c r="J59" s="4">
        <v>10.845000000000001</v>
      </c>
      <c r="L59" s="33"/>
      <c r="M59" s="4" t="s">
        <v>2</v>
      </c>
      <c r="N59" s="4" t="s">
        <v>3</v>
      </c>
      <c r="O59" s="4" t="s">
        <v>4</v>
      </c>
      <c r="P59" s="4" t="s">
        <v>2</v>
      </c>
      <c r="Q59" s="4" t="s">
        <v>3</v>
      </c>
      <c r="R59" s="4" t="s">
        <v>4</v>
      </c>
    </row>
    <row r="60" spans="1:33">
      <c r="A60" s="4" t="s">
        <v>186</v>
      </c>
      <c r="B60" s="39"/>
      <c r="C60" s="39"/>
      <c r="D60" s="39"/>
      <c r="E60" s="39"/>
      <c r="F60" s="39"/>
      <c r="G60" s="39"/>
      <c r="H60" s="4">
        <v>9.92</v>
      </c>
      <c r="I60" s="4">
        <v>10.922000000000001</v>
      </c>
      <c r="J60" s="4">
        <v>12.516999999999999</v>
      </c>
      <c r="L60" s="9" t="s">
        <v>131</v>
      </c>
      <c r="M60" s="9">
        <v>72.211888999999999</v>
      </c>
      <c r="N60" s="9">
        <v>78.093331000000006</v>
      </c>
      <c r="O60" s="9">
        <v>77.517917999999995</v>
      </c>
      <c r="P60" s="9">
        <v>75.586053000000007</v>
      </c>
      <c r="Q60" s="9">
        <v>76.966206</v>
      </c>
      <c r="R60" s="9">
        <v>71.869316999999995</v>
      </c>
    </row>
    <row r="61" spans="1:33">
      <c r="A61" s="4" t="s">
        <v>187</v>
      </c>
      <c r="B61" s="39"/>
      <c r="C61" s="39"/>
      <c r="D61" s="39"/>
      <c r="E61" s="39"/>
      <c r="F61" s="39"/>
      <c r="G61" s="39"/>
      <c r="H61" s="4">
        <v>29.241</v>
      </c>
      <c r="I61" s="4">
        <v>38.497</v>
      </c>
      <c r="J61" s="4">
        <v>27.597999999999999</v>
      </c>
      <c r="L61" s="9" t="s">
        <v>220</v>
      </c>
      <c r="M61" s="9">
        <v>29.847746999999998</v>
      </c>
      <c r="N61" s="9">
        <v>27.424792</v>
      </c>
      <c r="O61" s="9">
        <v>25.594006</v>
      </c>
      <c r="P61" s="9">
        <v>84.971074000000002</v>
      </c>
      <c r="Q61" s="9">
        <v>85.623613000000006</v>
      </c>
      <c r="R61" s="9">
        <v>87.143344999999997</v>
      </c>
    </row>
    <row r="62" spans="1:33">
      <c r="A62" s="4" t="s">
        <v>188</v>
      </c>
      <c r="B62" s="39"/>
      <c r="C62" s="39"/>
      <c r="D62" s="39"/>
      <c r="E62" s="39"/>
      <c r="F62" s="39"/>
      <c r="G62" s="39"/>
      <c r="H62" s="4">
        <v>1.4390000000000001</v>
      </c>
      <c r="I62" s="4">
        <v>1.82</v>
      </c>
      <c r="J62" s="4">
        <v>2.11</v>
      </c>
      <c r="L62" s="9" t="s">
        <v>221</v>
      </c>
      <c r="M62" s="9">
        <v>35.094034000000001</v>
      </c>
      <c r="N62" s="9">
        <v>29.827997</v>
      </c>
      <c r="O62" s="9">
        <v>32.205792000000002</v>
      </c>
      <c r="P62" s="9">
        <v>89.814279999999997</v>
      </c>
      <c r="Q62" s="9">
        <v>93.594838999999993</v>
      </c>
      <c r="R62" s="9">
        <v>93.238347000000005</v>
      </c>
    </row>
    <row r="63" spans="1:33">
      <c r="A63" s="4" t="s">
        <v>189</v>
      </c>
      <c r="B63" s="4">
        <v>46.920016463163698</v>
      </c>
      <c r="C63" s="4">
        <v>41.245783247018601</v>
      </c>
      <c r="D63" s="4">
        <v>49.179455335758</v>
      </c>
      <c r="E63" s="39"/>
      <c r="F63" s="39"/>
      <c r="G63" s="39"/>
      <c r="H63" s="39"/>
      <c r="I63" s="39"/>
      <c r="J63" s="39"/>
      <c r="L63" s="9" t="s">
        <v>222</v>
      </c>
      <c r="M63" s="9">
        <v>77.960938999999996</v>
      </c>
      <c r="N63" s="9">
        <v>75.217911000000001</v>
      </c>
      <c r="O63" s="9">
        <v>74.682925999999995</v>
      </c>
      <c r="P63" s="9">
        <v>91.133135999999993</v>
      </c>
      <c r="Q63" s="9">
        <v>88.374667000000002</v>
      </c>
      <c r="R63" s="9">
        <v>89.533192999999997</v>
      </c>
    </row>
    <row r="64" spans="1:33">
      <c r="A64" s="4" t="s">
        <v>190</v>
      </c>
      <c r="B64" s="4">
        <v>69.802029946738998</v>
      </c>
      <c r="C64" s="4">
        <v>70.523179476820502</v>
      </c>
      <c r="D64" s="4">
        <v>63.679113697046994</v>
      </c>
      <c r="E64" s="39"/>
      <c r="F64" s="39"/>
      <c r="G64" s="39"/>
      <c r="H64" s="39"/>
      <c r="I64" s="39"/>
      <c r="J64" s="39"/>
      <c r="L64" s="9" t="s">
        <v>336</v>
      </c>
      <c r="M64" s="9">
        <v>62.979849999999999</v>
      </c>
      <c r="N64" s="9">
        <v>62.171818000000002</v>
      </c>
      <c r="O64" s="9">
        <v>62.909059999999997</v>
      </c>
      <c r="P64" s="9">
        <v>78.686042999999998</v>
      </c>
      <c r="Q64" s="9">
        <v>79.757273999999995</v>
      </c>
      <c r="R64" s="9">
        <v>74.988872999999998</v>
      </c>
    </row>
    <row r="65" spans="1:18">
      <c r="A65" s="4" t="s">
        <v>191</v>
      </c>
      <c r="B65" s="4">
        <v>56.355652403592202</v>
      </c>
      <c r="C65" s="4">
        <v>58.407426778242701</v>
      </c>
      <c r="D65" s="4">
        <v>56.123721626340696</v>
      </c>
      <c r="E65" s="39"/>
      <c r="F65" s="39"/>
      <c r="G65" s="39"/>
      <c r="H65" s="39"/>
      <c r="I65" s="39"/>
      <c r="J65" s="39"/>
      <c r="L65" s="9" t="s">
        <v>337</v>
      </c>
      <c r="M65" s="9">
        <v>33.951303000000003</v>
      </c>
      <c r="N65" s="9">
        <v>27.551469999999998</v>
      </c>
      <c r="O65" s="9">
        <v>25.526682000000001</v>
      </c>
      <c r="P65" s="9">
        <v>72.858339999999998</v>
      </c>
      <c r="Q65" s="9">
        <v>70.880112999999994</v>
      </c>
      <c r="R65" s="9">
        <v>73.224621999999997</v>
      </c>
    </row>
    <row r="66" spans="1:18">
      <c r="A66" s="4" t="s">
        <v>192</v>
      </c>
      <c r="B66" s="4">
        <v>69.618468863550902</v>
      </c>
      <c r="C66" s="4">
        <v>64.468464630867089</v>
      </c>
      <c r="D66" s="4">
        <v>67.263392555563101</v>
      </c>
      <c r="E66" s="39"/>
      <c r="F66" s="39"/>
      <c r="G66" s="39"/>
      <c r="H66" s="39"/>
      <c r="I66" s="39"/>
      <c r="J66" s="39"/>
      <c r="L66" s="9" t="s">
        <v>338</v>
      </c>
      <c r="M66" s="9">
        <v>56.155431999999998</v>
      </c>
      <c r="N66" s="9">
        <v>58.700020000000002</v>
      </c>
      <c r="O66" s="9">
        <v>55.162174</v>
      </c>
      <c r="P66" s="9">
        <v>75.363125999999994</v>
      </c>
      <c r="Q66" s="9">
        <v>78.384463999999994</v>
      </c>
      <c r="R66" s="9">
        <v>77.838140999999993</v>
      </c>
    </row>
    <row r="67" spans="1:18">
      <c r="A67" s="4" t="s">
        <v>193</v>
      </c>
      <c r="B67" s="4">
        <v>86.42504726333749</v>
      </c>
      <c r="C67" s="4">
        <v>86.026599187900899</v>
      </c>
      <c r="D67" s="4">
        <v>83.453429410194801</v>
      </c>
      <c r="E67" s="39"/>
      <c r="F67" s="39"/>
      <c r="G67" s="39"/>
      <c r="H67" s="39"/>
      <c r="I67" s="39"/>
      <c r="J67" s="39"/>
      <c r="L67" s="9" t="s">
        <v>339</v>
      </c>
      <c r="M67" s="9">
        <v>1.723608</v>
      </c>
      <c r="N67" s="9">
        <v>0.27625699999999997</v>
      </c>
      <c r="O67" s="9">
        <v>2.2611889999999999</v>
      </c>
      <c r="P67" s="9">
        <v>74.892844999999994</v>
      </c>
      <c r="Q67" s="9">
        <v>74.866084999999998</v>
      </c>
      <c r="R67" s="9">
        <v>74.024921000000006</v>
      </c>
    </row>
    <row r="68" spans="1:18">
      <c r="A68" s="4" t="s">
        <v>194</v>
      </c>
      <c r="B68" s="4">
        <v>65.297394542900904</v>
      </c>
      <c r="C68" s="4">
        <v>78.417092988263605</v>
      </c>
      <c r="D68" s="4">
        <v>82.626211468956498</v>
      </c>
      <c r="E68" s="39"/>
      <c r="F68" s="39"/>
      <c r="G68" s="39"/>
      <c r="H68" s="39"/>
      <c r="I68" s="39"/>
      <c r="J68" s="39"/>
    </row>
    <row r="69" spans="1:18">
      <c r="A69" s="4" t="s">
        <v>195</v>
      </c>
      <c r="B69" s="4">
        <v>79.728732897085095</v>
      </c>
      <c r="C69" s="4">
        <v>79.681728373851001</v>
      </c>
      <c r="D69" s="4">
        <v>81.561166900718092</v>
      </c>
      <c r="E69" s="39"/>
      <c r="F69" s="39"/>
      <c r="G69" s="39"/>
      <c r="H69" s="39"/>
      <c r="I69" s="39"/>
      <c r="J69" s="39"/>
    </row>
    <row r="70" spans="1:18">
      <c r="A70" s="4" t="s">
        <v>196</v>
      </c>
      <c r="B70" s="4">
        <v>37.039069359086902</v>
      </c>
      <c r="C70" s="4">
        <v>29.983821950740104</v>
      </c>
      <c r="D70" s="4">
        <v>31.938031248233102</v>
      </c>
      <c r="E70" s="39"/>
      <c r="F70" s="39"/>
      <c r="G70" s="39"/>
      <c r="H70" s="39"/>
      <c r="I70" s="39"/>
      <c r="J70" s="39"/>
    </row>
    <row r="71" spans="1:18">
      <c r="A71" s="4" t="s">
        <v>197</v>
      </c>
      <c r="B71" s="4">
        <v>32.599012465039202</v>
      </c>
      <c r="C71" s="4">
        <v>31.649913320159001</v>
      </c>
      <c r="D71" s="4">
        <v>33.831529906823</v>
      </c>
      <c r="E71" s="39"/>
      <c r="F71" s="39"/>
      <c r="G71" s="39"/>
      <c r="H71" s="39"/>
      <c r="I71" s="39"/>
      <c r="J71" s="39"/>
    </row>
    <row r="72" spans="1:18">
      <c r="A72" s="4" t="s">
        <v>198</v>
      </c>
      <c r="B72" s="4">
        <v>61.623014372163397</v>
      </c>
      <c r="C72" s="4">
        <v>60.708014872960106</v>
      </c>
      <c r="D72" s="4">
        <v>63.150658652001503</v>
      </c>
      <c r="E72" s="39"/>
      <c r="F72" s="39"/>
      <c r="G72" s="39"/>
      <c r="H72" s="39"/>
      <c r="I72" s="39"/>
      <c r="J72" s="39"/>
    </row>
    <row r="73" spans="1:18">
      <c r="A73" s="4" t="s">
        <v>199</v>
      </c>
      <c r="B73" s="4">
        <v>91.986087078111595</v>
      </c>
      <c r="C73" s="4">
        <v>93.720878633237206</v>
      </c>
      <c r="D73" s="4">
        <v>93.623665250041896</v>
      </c>
      <c r="E73" s="39"/>
      <c r="F73" s="39"/>
      <c r="G73" s="39"/>
      <c r="H73" s="39"/>
      <c r="I73" s="39"/>
      <c r="J73" s="39"/>
    </row>
    <row r="74" spans="1:18">
      <c r="A74" s="4" t="s">
        <v>200</v>
      </c>
      <c r="B74" s="4">
        <v>85.689289680002702</v>
      </c>
      <c r="C74" s="4">
        <v>84.986549214052104</v>
      </c>
      <c r="D74" s="4">
        <v>84.698313086533503</v>
      </c>
      <c r="E74" s="39"/>
      <c r="F74" s="39"/>
      <c r="G74" s="39"/>
      <c r="H74" s="39"/>
      <c r="I74" s="39"/>
      <c r="J74" s="39"/>
    </row>
    <row r="75" spans="1:18">
      <c r="A75" s="4" t="s">
        <v>201</v>
      </c>
      <c r="B75" s="4">
        <v>51.739126129961697</v>
      </c>
      <c r="C75" s="4">
        <v>47.430708043422698</v>
      </c>
      <c r="D75" s="4">
        <v>47.375541981833699</v>
      </c>
      <c r="E75" s="39"/>
      <c r="F75" s="39"/>
      <c r="G75" s="39"/>
      <c r="H75" s="39"/>
      <c r="I75" s="39"/>
      <c r="J75" s="39"/>
    </row>
    <row r="76" spans="1:18">
      <c r="A76" s="4" t="s">
        <v>202</v>
      </c>
      <c r="B76" s="39"/>
      <c r="C76" s="39"/>
      <c r="D76" s="39"/>
      <c r="E76" s="4">
        <v>4.9183771350952101</v>
      </c>
      <c r="F76" s="4">
        <v>5.4265255186644303</v>
      </c>
      <c r="G76" s="4">
        <v>6.2637600327537095</v>
      </c>
      <c r="H76" s="39"/>
      <c r="I76" s="39"/>
      <c r="J76" s="39"/>
    </row>
    <row r="77" spans="1:18">
      <c r="A77" s="4" t="s">
        <v>203</v>
      </c>
      <c r="B77" s="39"/>
      <c r="C77" s="39"/>
      <c r="D77" s="39"/>
      <c r="E77" s="4">
        <v>31.654964511943799</v>
      </c>
      <c r="F77" s="4">
        <v>30.441802436518401</v>
      </c>
      <c r="G77" s="4">
        <v>31.2639896141105</v>
      </c>
      <c r="H77" s="39"/>
      <c r="I77" s="39"/>
      <c r="J77" s="39"/>
    </row>
    <row r="78" spans="1:18">
      <c r="A78" s="4" t="s">
        <v>204</v>
      </c>
      <c r="B78" s="39"/>
      <c r="C78" s="39"/>
      <c r="D78" s="39"/>
      <c r="E78" s="4">
        <v>8.5459985417242894</v>
      </c>
      <c r="F78" s="4">
        <v>9.0743912117288303</v>
      </c>
      <c r="G78" s="4">
        <v>10.2377158675744</v>
      </c>
      <c r="H78" s="39"/>
      <c r="I78" s="39"/>
      <c r="J78" s="39"/>
    </row>
    <row r="79" spans="1:18">
      <c r="A79" s="4" t="s">
        <v>205</v>
      </c>
      <c r="B79" s="39"/>
      <c r="C79" s="39"/>
      <c r="D79" s="39"/>
      <c r="E79" s="4">
        <v>20.6487586847812</v>
      </c>
      <c r="F79" s="4">
        <v>19.170686646823402</v>
      </c>
      <c r="G79" s="4">
        <v>18.7331239874392</v>
      </c>
      <c r="H79" s="39"/>
      <c r="I79" s="39"/>
      <c r="J79" s="39"/>
    </row>
    <row r="80" spans="1:18">
      <c r="A80" s="4" t="s">
        <v>206</v>
      </c>
      <c r="B80" s="39"/>
      <c r="C80" s="39"/>
      <c r="D80" s="39"/>
      <c r="E80" s="4">
        <v>60.734851840626703</v>
      </c>
      <c r="F80" s="4">
        <v>52.860098142980803</v>
      </c>
      <c r="G80" s="4">
        <v>56.441511697660495</v>
      </c>
      <c r="H80" s="39"/>
      <c r="I80" s="39"/>
      <c r="J80" s="39"/>
    </row>
    <row r="81" spans="1:10">
      <c r="A81" s="4" t="s">
        <v>207</v>
      </c>
      <c r="B81" s="39"/>
      <c r="C81" s="39"/>
      <c r="D81" s="39"/>
      <c r="E81" s="4">
        <v>1.2369293547564399</v>
      </c>
      <c r="F81" s="4">
        <v>0.82986028237281295</v>
      </c>
      <c r="G81" s="4">
        <v>0.54331512277120708</v>
      </c>
      <c r="H81" s="39"/>
      <c r="I81" s="39"/>
      <c r="J81" s="39"/>
    </row>
    <row r="82" spans="1:10">
      <c r="A82" s="4" t="s">
        <v>208</v>
      </c>
      <c r="B82" s="39"/>
      <c r="C82" s="39"/>
      <c r="D82" s="39"/>
      <c r="E82" s="4">
        <v>13.3986764514482</v>
      </c>
      <c r="F82" s="4">
        <v>11.348225152593901</v>
      </c>
      <c r="G82" s="4">
        <v>14.520020681335099</v>
      </c>
      <c r="H82" s="39"/>
      <c r="I82" s="39"/>
      <c r="J82" s="39"/>
    </row>
    <row r="83" spans="1:10">
      <c r="A83" s="4" t="s">
        <v>209</v>
      </c>
      <c r="B83" s="39"/>
      <c r="C83" s="39"/>
      <c r="D83" s="39"/>
      <c r="E83" s="39"/>
      <c r="F83" s="39"/>
      <c r="G83" s="39"/>
      <c r="H83" s="4">
        <v>32.697049958900401</v>
      </c>
      <c r="I83" s="4">
        <v>35.820612496444497</v>
      </c>
      <c r="J83" s="4">
        <v>30.843065109582501</v>
      </c>
    </row>
    <row r="84" spans="1:10">
      <c r="A84" s="4" t="s">
        <v>210</v>
      </c>
      <c r="B84" s="39"/>
      <c r="C84" s="39"/>
      <c r="D84" s="39"/>
      <c r="E84" s="39"/>
      <c r="F84" s="39"/>
      <c r="G84" s="39"/>
      <c r="H84" s="4">
        <v>2.5248551605750702</v>
      </c>
      <c r="I84" s="4">
        <v>2.7580121819320302</v>
      </c>
      <c r="J84" s="4">
        <v>2.9927399838666302</v>
      </c>
    </row>
    <row r="85" spans="1:10">
      <c r="A85" s="4" t="s">
        <v>211</v>
      </c>
      <c r="B85" s="39"/>
      <c r="C85" s="39"/>
      <c r="D85" s="39"/>
      <c r="E85" s="39"/>
      <c r="F85" s="39"/>
      <c r="G85" s="39"/>
      <c r="H85" s="4">
        <v>46.338689037395099</v>
      </c>
      <c r="I85" s="4">
        <v>40.662697185276805</v>
      </c>
      <c r="J85" s="4">
        <v>43.196484421394402</v>
      </c>
    </row>
    <row r="86" spans="1:10">
      <c r="A86" s="4" t="s">
        <v>212</v>
      </c>
      <c r="B86" s="39"/>
      <c r="C86" s="39"/>
      <c r="D86" s="39"/>
      <c r="E86" s="39"/>
      <c r="F86" s="39"/>
      <c r="G86" s="39"/>
      <c r="H86" s="4">
        <v>5.2868461875578206E-2</v>
      </c>
      <c r="I86" s="4">
        <v>4.83181697793112E-2</v>
      </c>
      <c r="J86" s="4">
        <v>4.8154965786673498E-2</v>
      </c>
    </row>
    <row r="87" spans="1:10">
      <c r="A87" s="4" t="s">
        <v>213</v>
      </c>
      <c r="B87" s="39"/>
      <c r="C87" s="39"/>
      <c r="D87" s="39"/>
      <c r="E87" s="39"/>
      <c r="F87" s="39"/>
      <c r="G87" s="39"/>
      <c r="H87" s="4">
        <v>72.335020007198409</v>
      </c>
      <c r="I87" s="4">
        <v>72.619153807272596</v>
      </c>
      <c r="J87" s="4">
        <v>71.223888994946108</v>
      </c>
    </row>
    <row r="88" spans="1:10">
      <c r="A88" s="4" t="s">
        <v>214</v>
      </c>
      <c r="B88" s="39"/>
      <c r="C88" s="39"/>
      <c r="D88" s="39"/>
      <c r="E88" s="39"/>
      <c r="F88" s="39"/>
      <c r="G88" s="39"/>
      <c r="H88" s="4">
        <v>11.673532958199399</v>
      </c>
      <c r="I88" s="4">
        <v>11.946374964016899</v>
      </c>
      <c r="J88" s="4">
        <v>10.998902772895299</v>
      </c>
    </row>
    <row r="89" spans="1:10">
      <c r="A89" s="4" t="s">
        <v>215</v>
      </c>
      <c r="B89" s="39"/>
      <c r="C89" s="39"/>
      <c r="D89" s="39"/>
      <c r="E89" s="39"/>
      <c r="F89" s="39"/>
      <c r="G89" s="39"/>
      <c r="H89" s="4">
        <v>24.8698800633628</v>
      </c>
      <c r="I89" s="4">
        <v>20.511617777628899</v>
      </c>
      <c r="J89" s="4">
        <v>23.046594150798999</v>
      </c>
    </row>
    <row r="90" spans="1:10">
      <c r="A90" s="4" t="s">
        <v>216</v>
      </c>
      <c r="B90" s="39"/>
      <c r="C90" s="39"/>
      <c r="D90" s="39"/>
      <c r="E90" s="39"/>
      <c r="F90" s="39"/>
      <c r="G90" s="39"/>
      <c r="H90" s="4">
        <v>4.0847671818800402</v>
      </c>
      <c r="I90" s="4">
        <v>4.2537602896177207</v>
      </c>
      <c r="J90" s="4">
        <v>5.7687764776288599</v>
      </c>
    </row>
    <row r="91" spans="1:10">
      <c r="A91" s="4" t="s">
        <v>217</v>
      </c>
      <c r="B91" s="39"/>
      <c r="C91" s="39"/>
      <c r="D91" s="39"/>
      <c r="E91" s="39"/>
      <c r="F91" s="39"/>
      <c r="G91" s="39"/>
      <c r="H91" s="4">
        <v>3.9403476849688999</v>
      </c>
      <c r="I91" s="4">
        <v>4.1936608291164301</v>
      </c>
      <c r="J91" s="4">
        <v>3.2919094064770995</v>
      </c>
    </row>
    <row r="92" spans="1:10">
      <c r="A92" s="4" t="s">
        <v>218</v>
      </c>
      <c r="B92" s="39"/>
      <c r="C92" s="39"/>
      <c r="D92" s="39"/>
      <c r="E92" s="39"/>
      <c r="F92" s="39"/>
      <c r="G92" s="39"/>
      <c r="H92" s="4">
        <v>1.0530412543089098</v>
      </c>
      <c r="I92" s="4">
        <v>1.13131162605866</v>
      </c>
      <c r="J92" s="4">
        <v>1.03422514824672</v>
      </c>
    </row>
    <row r="93" spans="1:10">
      <c r="A93" s="4" t="s">
        <v>219</v>
      </c>
      <c r="B93" s="4">
        <v>94.707324320308999</v>
      </c>
      <c r="C93" s="4">
        <v>94.9763393611628</v>
      </c>
      <c r="D93" s="4">
        <v>94.176607706019496</v>
      </c>
      <c r="E93" s="39"/>
      <c r="F93" s="39"/>
      <c r="G93" s="39"/>
      <c r="H93" s="39"/>
      <c r="I93" s="39"/>
      <c r="J93" s="39"/>
    </row>
    <row r="94" spans="1:10">
      <c r="A94" s="4" t="s">
        <v>220</v>
      </c>
      <c r="B94" s="4">
        <v>95.5775162801325</v>
      </c>
      <c r="C94" s="4">
        <v>95.424229792716702</v>
      </c>
      <c r="D94" s="4">
        <v>90.549694397944506</v>
      </c>
      <c r="E94" s="39"/>
      <c r="F94" s="39"/>
      <c r="G94" s="39"/>
      <c r="H94" s="39"/>
      <c r="I94" s="39"/>
      <c r="J94" s="39"/>
    </row>
    <row r="95" spans="1:10">
      <c r="A95" s="4" t="s">
        <v>221</v>
      </c>
      <c r="B95" s="4">
        <v>96.700590938936301</v>
      </c>
      <c r="C95" s="4">
        <v>96.326817094728099</v>
      </c>
      <c r="D95" s="4">
        <v>95.71203263408789</v>
      </c>
      <c r="E95" s="39"/>
      <c r="F95" s="39"/>
      <c r="G95" s="39"/>
      <c r="H95" s="39"/>
      <c r="I95" s="39"/>
      <c r="J95" s="39"/>
    </row>
    <row r="96" spans="1:10">
      <c r="A96" s="4" t="s">
        <v>222</v>
      </c>
      <c r="B96" s="4">
        <v>60.950048017369795</v>
      </c>
      <c r="C96" s="4">
        <v>60.588757282302595</v>
      </c>
      <c r="D96" s="4">
        <v>60.125102517963604</v>
      </c>
      <c r="E96" s="39"/>
      <c r="F96" s="39"/>
      <c r="G96" s="39"/>
      <c r="H96" s="39"/>
      <c r="I96" s="39"/>
      <c r="J96" s="39"/>
    </row>
    <row r="97" spans="1:10">
      <c r="A97" s="4" t="s">
        <v>223</v>
      </c>
      <c r="B97" s="4">
        <v>87.009233721069705</v>
      </c>
      <c r="C97" s="4">
        <v>86.328598600714102</v>
      </c>
      <c r="D97" s="4">
        <v>80.476151053185589</v>
      </c>
      <c r="E97" s="39"/>
      <c r="F97" s="39"/>
      <c r="G97" s="39"/>
      <c r="H97" s="39"/>
      <c r="I97" s="39"/>
      <c r="J97" s="39"/>
    </row>
    <row r="98" spans="1:10">
      <c r="A98" s="4" t="s">
        <v>224</v>
      </c>
      <c r="B98" s="4">
        <v>34.903831036109203</v>
      </c>
      <c r="C98" s="4">
        <v>35.713679270768203</v>
      </c>
      <c r="D98" s="4">
        <v>34.192434726726503</v>
      </c>
      <c r="E98" s="39"/>
      <c r="F98" s="39"/>
      <c r="G98" s="39"/>
      <c r="H98" s="39"/>
      <c r="I98" s="39"/>
      <c r="J98" s="39"/>
    </row>
    <row r="99" spans="1:10">
      <c r="A99" s="4" t="s">
        <v>225</v>
      </c>
      <c r="B99" s="4">
        <v>11.269937903323999</v>
      </c>
      <c r="C99" s="4">
        <v>6.4251311142031504</v>
      </c>
      <c r="D99" s="4">
        <v>10.4740114399403</v>
      </c>
      <c r="E99" s="39"/>
      <c r="F99" s="39"/>
      <c r="G99" s="39"/>
      <c r="H99" s="39"/>
      <c r="I99" s="39"/>
      <c r="J99" s="39"/>
    </row>
    <row r="100" spans="1:10">
      <c r="A100" s="4" t="s">
        <v>226</v>
      </c>
      <c r="B100" s="4">
        <v>21.014258984450603</v>
      </c>
      <c r="C100" s="4">
        <v>23.195255254597399</v>
      </c>
      <c r="D100" s="4">
        <v>21.835991278514399</v>
      </c>
      <c r="E100" s="39"/>
      <c r="F100" s="39"/>
      <c r="G100" s="39"/>
      <c r="H100" s="39"/>
      <c r="I100" s="39"/>
      <c r="J100" s="39"/>
    </row>
    <row r="101" spans="1:10">
      <c r="A101" s="4" t="s">
        <v>227</v>
      </c>
      <c r="B101" s="4">
        <v>2.0984689282497699</v>
      </c>
      <c r="C101" s="4">
        <v>2.1928707829407998</v>
      </c>
      <c r="D101" s="4">
        <v>2.0571396497530299</v>
      </c>
      <c r="E101" s="39"/>
      <c r="F101" s="39"/>
      <c r="G101" s="39"/>
      <c r="H101" s="39"/>
      <c r="I101" s="39"/>
      <c r="J101" s="39"/>
    </row>
    <row r="102" spans="1:10">
      <c r="A102" s="4" t="s">
        <v>228</v>
      </c>
      <c r="B102" s="4">
        <v>1.83510727036135</v>
      </c>
      <c r="C102" s="4">
        <v>1.5551908921920401</v>
      </c>
      <c r="D102" s="4">
        <v>1.40966230895779</v>
      </c>
      <c r="E102" s="39"/>
      <c r="F102" s="39"/>
      <c r="G102" s="39"/>
      <c r="H102" s="39"/>
      <c r="I102" s="39"/>
      <c r="J102" s="39"/>
    </row>
    <row r="103" spans="1:10">
      <c r="A103" s="4" t="s">
        <v>229</v>
      </c>
      <c r="B103" s="4">
        <v>46.168214798531096</v>
      </c>
      <c r="C103" s="4">
        <v>45.503711163328497</v>
      </c>
      <c r="D103" s="4">
        <v>43.606945994775501</v>
      </c>
      <c r="E103" s="39"/>
      <c r="F103" s="39"/>
      <c r="G103" s="39"/>
      <c r="H103" s="39"/>
      <c r="I103" s="39"/>
      <c r="J103" s="39"/>
    </row>
    <row r="104" spans="1:10">
      <c r="A104" s="4" t="s">
        <v>230</v>
      </c>
      <c r="B104" s="39"/>
      <c r="C104" s="39"/>
      <c r="D104" s="39"/>
      <c r="E104" s="4">
        <v>63.328267816836906</v>
      </c>
      <c r="F104" s="4">
        <v>62.240584516152495</v>
      </c>
      <c r="G104" s="4">
        <v>56.360732398076799</v>
      </c>
      <c r="H104" s="39"/>
      <c r="I104" s="39"/>
      <c r="J104" s="39"/>
    </row>
    <row r="105" spans="1:10">
      <c r="A105" s="4" t="s">
        <v>231</v>
      </c>
      <c r="B105" s="39"/>
      <c r="C105" s="39"/>
      <c r="D105" s="39"/>
      <c r="E105" s="4">
        <v>2.3873108359634201</v>
      </c>
      <c r="F105" s="4">
        <v>0.508524159565794</v>
      </c>
      <c r="G105" s="4">
        <v>0.25648156731868599</v>
      </c>
      <c r="H105" s="39"/>
      <c r="I105" s="39"/>
      <c r="J105" s="39"/>
    </row>
    <row r="106" spans="1:10">
      <c r="A106" s="4" t="s">
        <v>232</v>
      </c>
      <c r="B106" s="39"/>
      <c r="C106" s="39"/>
      <c r="D106" s="39"/>
      <c r="E106" s="4">
        <v>1.4157958904896599</v>
      </c>
      <c r="F106" s="4">
        <v>1.4896915483169701</v>
      </c>
      <c r="G106" s="4">
        <v>1.4568145461650199</v>
      </c>
      <c r="H106" s="39"/>
      <c r="I106" s="39"/>
      <c r="J106" s="39"/>
    </row>
    <row r="107" spans="1:10">
      <c r="A107" s="4" t="s">
        <v>233</v>
      </c>
      <c r="B107" s="39"/>
      <c r="C107" s="39"/>
      <c r="D107" s="39"/>
      <c r="E107" s="4">
        <v>43.680517359201296</v>
      </c>
      <c r="F107" s="4">
        <v>46.331978822064798</v>
      </c>
      <c r="G107" s="4">
        <v>43.759984305372598</v>
      </c>
      <c r="H107" s="39"/>
      <c r="I107" s="39"/>
      <c r="J107" s="39"/>
    </row>
    <row r="108" spans="1:10">
      <c r="A108" s="4" t="s">
        <v>234</v>
      </c>
      <c r="B108" s="39"/>
      <c r="C108" s="39"/>
      <c r="D108" s="39"/>
      <c r="E108" s="4">
        <v>55.355099762801693</v>
      </c>
      <c r="F108" s="4">
        <v>47.595212363996801</v>
      </c>
      <c r="G108" s="4">
        <v>47.137809187279203</v>
      </c>
      <c r="H108" s="39"/>
      <c r="I108" s="39"/>
      <c r="J108" s="39"/>
    </row>
    <row r="109" spans="1:10">
      <c r="A109" s="4" t="s">
        <v>235</v>
      </c>
      <c r="B109" s="39"/>
      <c r="C109" s="39"/>
      <c r="D109" s="39"/>
      <c r="E109" s="4">
        <v>13.2721552176193</v>
      </c>
      <c r="F109" s="4">
        <v>11.9364781135541</v>
      </c>
      <c r="G109" s="4">
        <v>11.135701741346899</v>
      </c>
      <c r="H109" s="39"/>
      <c r="I109" s="39"/>
      <c r="J109" s="39"/>
    </row>
    <row r="110" spans="1:10">
      <c r="A110" s="4" t="s">
        <v>236</v>
      </c>
      <c r="B110" s="39"/>
      <c r="C110" s="39"/>
      <c r="D110" s="39"/>
      <c r="E110" s="4">
        <v>0.190374764976698</v>
      </c>
      <c r="F110" s="4">
        <v>0.48685262712263</v>
      </c>
      <c r="G110" s="4">
        <v>0.215379706445437</v>
      </c>
      <c r="H110" s="39"/>
      <c r="I110" s="39"/>
      <c r="J110" s="39"/>
    </row>
    <row r="111" spans="1:10">
      <c r="A111" s="4" t="s">
        <v>237</v>
      </c>
      <c r="B111" s="39"/>
      <c r="C111" s="39"/>
      <c r="D111" s="39"/>
      <c r="E111" s="39"/>
      <c r="F111" s="39"/>
      <c r="G111" s="39"/>
      <c r="H111" s="4">
        <v>56.852081303735105</v>
      </c>
      <c r="I111" s="4">
        <v>63.604446286987603</v>
      </c>
      <c r="J111" s="4">
        <v>62.759311563452201</v>
      </c>
    </row>
    <row r="112" spans="1:10">
      <c r="A112" s="4" t="s">
        <v>238</v>
      </c>
      <c r="B112" s="39"/>
      <c r="C112" s="39"/>
      <c r="D112" s="39"/>
      <c r="E112" s="39"/>
      <c r="F112" s="39"/>
      <c r="G112" s="39"/>
      <c r="H112" s="4">
        <v>53.545413033551505</v>
      </c>
      <c r="I112" s="4">
        <v>38.492676028972099</v>
      </c>
      <c r="J112" s="4">
        <v>42.640760771072401</v>
      </c>
    </row>
    <row r="113" spans="1:62">
      <c r="A113" s="4" t="s">
        <v>239</v>
      </c>
      <c r="B113" s="39"/>
      <c r="C113" s="39"/>
      <c r="D113" s="39"/>
      <c r="E113" s="39"/>
      <c r="F113" s="39"/>
      <c r="G113" s="39"/>
      <c r="H113" s="4">
        <v>0.99692210202326492</v>
      </c>
      <c r="I113" s="4">
        <v>2.7684658555877801</v>
      </c>
      <c r="J113" s="4">
        <v>1.7021940409444201</v>
      </c>
    </row>
    <row r="114" spans="1:62">
      <c r="A114" s="4" t="s">
        <v>240</v>
      </c>
      <c r="B114" s="39"/>
      <c r="C114" s="39"/>
      <c r="D114" s="39"/>
      <c r="E114" s="39"/>
      <c r="F114" s="39"/>
      <c r="G114" s="39"/>
      <c r="H114" s="4">
        <v>7.1594084372657294</v>
      </c>
      <c r="I114" s="4">
        <v>8.281364317318749</v>
      </c>
      <c r="J114" s="4">
        <v>6.9815561717502694</v>
      </c>
    </row>
    <row r="115" spans="1:62">
      <c r="A115" s="4" t="s">
        <v>241</v>
      </c>
      <c r="B115" s="39"/>
      <c r="C115" s="39"/>
      <c r="D115" s="39"/>
      <c r="E115" s="39"/>
      <c r="F115" s="39"/>
      <c r="G115" s="39"/>
      <c r="H115" s="4">
        <v>25.6804533536327</v>
      </c>
      <c r="I115" s="4">
        <v>25.9627609743041</v>
      </c>
      <c r="J115" s="4">
        <v>28.4666910242358</v>
      </c>
    </row>
    <row r="116" spans="1:62">
      <c r="A116" s="4" t="s">
        <v>242</v>
      </c>
      <c r="B116" s="39"/>
      <c r="C116" s="39"/>
      <c r="D116" s="39"/>
      <c r="E116" s="39"/>
      <c r="F116" s="39"/>
      <c r="G116" s="39"/>
      <c r="H116" s="4">
        <v>52.920897040318508</v>
      </c>
      <c r="I116" s="4">
        <v>51.284630921077699</v>
      </c>
      <c r="J116" s="4">
        <v>51.581875072430208</v>
      </c>
    </row>
    <row r="117" spans="1:62">
      <c r="A117" s="4" t="s">
        <v>243</v>
      </c>
      <c r="B117" s="39"/>
      <c r="C117" s="39"/>
      <c r="D117" s="39"/>
      <c r="E117" s="39"/>
      <c r="F117" s="39"/>
      <c r="G117" s="39"/>
      <c r="H117" s="4">
        <v>76.561148590209299</v>
      </c>
      <c r="I117" s="4">
        <v>80.188849461718902</v>
      </c>
      <c r="J117" s="4">
        <v>81.134368911213201</v>
      </c>
    </row>
    <row r="118" spans="1:62">
      <c r="A118" s="4" t="s">
        <v>244</v>
      </c>
      <c r="B118" s="39"/>
      <c r="C118" s="39"/>
      <c r="D118" s="39"/>
      <c r="E118" s="39"/>
      <c r="F118" s="39"/>
      <c r="G118" s="39"/>
      <c r="H118" s="4">
        <v>60.435562704943401</v>
      </c>
      <c r="I118" s="4">
        <v>54.527791155321601</v>
      </c>
      <c r="J118" s="4">
        <v>48.900833628375601</v>
      </c>
    </row>
    <row r="119" spans="1:62">
      <c r="A119" s="4" t="s">
        <v>245</v>
      </c>
      <c r="B119" s="39"/>
      <c r="C119" s="39"/>
      <c r="D119" s="39"/>
      <c r="E119" s="39"/>
      <c r="F119" s="39"/>
      <c r="G119" s="39"/>
      <c r="H119" s="4">
        <v>63.141031664004501</v>
      </c>
      <c r="I119" s="4">
        <v>65.58955461348171</v>
      </c>
      <c r="J119" s="4">
        <v>65.0362058217043</v>
      </c>
    </row>
    <row r="120" spans="1:62">
      <c r="A120" s="4" t="s">
        <v>246</v>
      </c>
      <c r="B120" s="39"/>
      <c r="C120" s="39"/>
      <c r="D120" s="39"/>
      <c r="E120" s="39"/>
      <c r="F120" s="39"/>
      <c r="G120" s="39"/>
      <c r="H120" s="4">
        <v>85.461601192317403</v>
      </c>
      <c r="I120" s="4">
        <v>79.131772594667609</v>
      </c>
      <c r="J120" s="4">
        <v>79.797062491675391</v>
      </c>
    </row>
    <row r="121" spans="1:62">
      <c r="A121" s="4" t="s">
        <v>247</v>
      </c>
      <c r="B121" s="39"/>
      <c r="C121" s="39"/>
      <c r="D121" s="39"/>
      <c r="E121" s="39"/>
      <c r="F121" s="39"/>
      <c r="G121" s="39"/>
      <c r="H121" s="4">
        <v>94.751609663890406</v>
      </c>
      <c r="I121" s="4">
        <v>91.484022671837394</v>
      </c>
      <c r="J121" s="4">
        <v>93.799937886445093</v>
      </c>
    </row>
    <row r="122" spans="1:62">
      <c r="A122" s="4" t="s">
        <v>248</v>
      </c>
      <c r="B122" s="39"/>
      <c r="C122" s="39"/>
      <c r="D122" s="39"/>
      <c r="E122" s="39"/>
      <c r="F122" s="39"/>
      <c r="G122" s="39"/>
      <c r="H122" s="4">
        <v>6.8046159968165503</v>
      </c>
      <c r="I122" s="4">
        <v>6.1250602677743595</v>
      </c>
      <c r="J122" s="4">
        <v>6.8191251489549698</v>
      </c>
    </row>
    <row r="124" spans="1:62">
      <c r="A124" s="18" t="s">
        <v>335</v>
      </c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  <c r="BE124" s="18"/>
      <c r="BF124" s="18"/>
      <c r="BG124" s="18"/>
      <c r="BH124" s="18"/>
      <c r="BI124" s="18"/>
      <c r="BJ124" s="18"/>
    </row>
    <row r="125" spans="1:62" s="5" customFormat="1">
      <c r="A125" s="6" t="s">
        <v>249</v>
      </c>
      <c r="B125" s="7">
        <v>65.406999999999996</v>
      </c>
      <c r="C125" s="7">
        <v>60.198333300000002</v>
      </c>
      <c r="D125" s="7">
        <v>77.472333300000003</v>
      </c>
      <c r="E125" s="7">
        <v>4.2126666699999999</v>
      </c>
      <c r="F125" s="7">
        <v>16.034666699999999</v>
      </c>
      <c r="G125" s="7">
        <v>38.445</v>
      </c>
      <c r="H125" s="6">
        <v>45.781751681980097</v>
      </c>
      <c r="I125" s="6">
        <v>68.001441040202167</v>
      </c>
      <c r="J125" s="6">
        <v>56.962266936058541</v>
      </c>
      <c r="K125" s="6">
        <v>67.116775349993702</v>
      </c>
      <c r="L125" s="6">
        <v>85.301691953811073</v>
      </c>
      <c r="M125" s="6">
        <v>75.446899666706997</v>
      </c>
      <c r="N125" s="6">
        <v>80.323876057218058</v>
      </c>
      <c r="O125" s="6">
        <v>32.986974186020035</v>
      </c>
      <c r="P125" s="6">
        <v>32.69348523067373</v>
      </c>
      <c r="Q125" s="6">
        <v>61.827229299041669</v>
      </c>
      <c r="R125" s="6">
        <v>93.110210320463565</v>
      </c>
      <c r="S125" s="6">
        <v>85.124717326862765</v>
      </c>
      <c r="T125" s="6">
        <v>48.848458718406029</v>
      </c>
      <c r="U125" s="6">
        <v>94.620090462497089</v>
      </c>
      <c r="V125" s="6">
        <v>93.850480156931226</v>
      </c>
      <c r="W125" s="6">
        <v>96.246480222584111</v>
      </c>
      <c r="X125" s="6">
        <v>60.554635939211998</v>
      </c>
      <c r="Y125" s="6">
        <v>84.604661124989804</v>
      </c>
      <c r="Z125" s="6">
        <v>34.936648344534639</v>
      </c>
      <c r="AA125" s="6">
        <v>9.3896934858224839</v>
      </c>
      <c r="AB125" s="6">
        <v>22.015168505854135</v>
      </c>
      <c r="AC125" s="6">
        <v>2.1161597869811999</v>
      </c>
      <c r="AD125" s="6">
        <v>1.59998682383706</v>
      </c>
      <c r="AE125" s="6">
        <v>45.092957318878369</v>
      </c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</row>
    <row r="126" spans="1:62" s="5" customFormat="1">
      <c r="A126" s="6" t="s">
        <v>250</v>
      </c>
      <c r="B126" s="7">
        <f>AVERAGE(B125:AE125)</f>
        <v>54.677424663652019</v>
      </c>
      <c r="C126" s="7"/>
      <c r="D126" s="7"/>
      <c r="E126" s="7"/>
      <c r="F126" s="7"/>
      <c r="G126" s="7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</row>
    <row r="127" spans="1:62" s="5" customFormat="1">
      <c r="A127" s="6" t="s">
        <v>251</v>
      </c>
      <c r="B127" s="7">
        <f>STDEV(B125:AE125)</f>
        <v>29.840145049540308</v>
      </c>
      <c r="C127" s="7"/>
      <c r="D127" s="7"/>
      <c r="E127" s="7"/>
      <c r="F127" s="7"/>
      <c r="G127" s="7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</row>
    <row r="128" spans="1:62" s="5" customForma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</row>
    <row r="129" spans="1:62" s="5" customFormat="1">
      <c r="A129" s="6" t="s">
        <v>252</v>
      </c>
      <c r="B129" s="7">
        <v>0.13666666666666669</v>
      </c>
      <c r="C129" s="7">
        <v>4.6753333333333336</v>
      </c>
      <c r="D129" s="7">
        <v>5.1343333333333332</v>
      </c>
      <c r="E129" s="7">
        <v>4.2953333333333328</v>
      </c>
      <c r="F129" s="7">
        <v>10.659999999999998</v>
      </c>
      <c r="G129" s="7">
        <v>11.915333333333335</v>
      </c>
      <c r="H129" s="7">
        <v>11.314666666666668</v>
      </c>
      <c r="I129" s="6">
        <v>1.9813333333333334</v>
      </c>
      <c r="J129" s="6">
        <v>10.911333333333332</v>
      </c>
      <c r="K129" s="6">
        <v>4.2880000000000003</v>
      </c>
      <c r="L129" s="6">
        <v>0.31</v>
      </c>
      <c r="M129" s="6">
        <v>4.9579999999999993</v>
      </c>
      <c r="N129" s="6">
        <v>0.12866666666666668</v>
      </c>
      <c r="O129" s="6">
        <v>5.5362208955044494</v>
      </c>
      <c r="P129" s="6">
        <v>31.120252187524233</v>
      </c>
      <c r="Q129" s="6">
        <v>9.2860352070091725</v>
      </c>
      <c r="R129" s="6">
        <v>19.517523106347934</v>
      </c>
      <c r="S129" s="6">
        <v>56.678820560422672</v>
      </c>
      <c r="T129" s="6">
        <v>0.87003491996682003</v>
      </c>
      <c r="U129" s="6">
        <v>13.088974095125733</v>
      </c>
      <c r="V129" s="6">
        <v>60.643194910355398</v>
      </c>
      <c r="W129" s="6">
        <v>1.0507721876159666</v>
      </c>
      <c r="X129" s="6">
        <v>1.4541006616572165</v>
      </c>
      <c r="Y129" s="6">
        <v>44.590826828879564</v>
      </c>
      <c r="Z129" s="6">
        <v>50.029373771359225</v>
      </c>
      <c r="AA129" s="6">
        <v>12.114778357506767</v>
      </c>
      <c r="AB129" s="6">
        <v>0.2975356995149217</v>
      </c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</row>
    <row r="130" spans="1:62" s="5" customFormat="1">
      <c r="A130" s="6" t="s">
        <v>250</v>
      </c>
      <c r="B130" s="6">
        <f>AVERAGE(B129:AB129)</f>
        <v>13.962497903288524</v>
      </c>
      <c r="C130" s="7"/>
      <c r="D130" s="7"/>
      <c r="E130" s="7"/>
      <c r="F130" s="7"/>
      <c r="G130" s="7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</row>
    <row r="131" spans="1:62" s="5" customFormat="1">
      <c r="A131" s="6" t="s">
        <v>251</v>
      </c>
      <c r="B131" s="6">
        <f>STDEV(B129:AB129)</f>
        <v>18.104931296150159</v>
      </c>
      <c r="C131" s="7"/>
      <c r="D131" s="7"/>
      <c r="E131" s="7"/>
      <c r="F131" s="7"/>
      <c r="G131" s="7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</row>
    <row r="132" spans="1:62" s="5" customFormat="1">
      <c r="A132" s="6"/>
      <c r="B132" s="6"/>
      <c r="C132" s="7"/>
      <c r="D132" s="7"/>
      <c r="E132" s="7"/>
      <c r="F132" s="7"/>
      <c r="G132" s="7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</row>
    <row r="133" spans="1:62" s="5" customFormat="1">
      <c r="A133" s="6" t="s">
        <v>253</v>
      </c>
      <c r="B133" s="6">
        <v>1.3043333333333333</v>
      </c>
      <c r="C133" s="6">
        <v>59.249000000000002</v>
      </c>
      <c r="D133" s="6">
        <v>0.88</v>
      </c>
      <c r="E133" s="6">
        <v>13.208</v>
      </c>
      <c r="F133" s="6">
        <v>0.69666666666666666</v>
      </c>
      <c r="G133" s="6">
        <v>2.8176666666666663</v>
      </c>
      <c r="H133" s="6">
        <v>1.6140000000000001</v>
      </c>
      <c r="I133" s="6">
        <v>1.8280000000000003</v>
      </c>
      <c r="J133" s="6">
        <v>8.0460000000000012</v>
      </c>
      <c r="K133" s="6">
        <v>3.4736666666666669</v>
      </c>
      <c r="L133" s="6">
        <v>8.4346666666666668</v>
      </c>
      <c r="M133" s="6">
        <v>32.250333333333337</v>
      </c>
      <c r="N133" s="6">
        <v>87.755999999999986</v>
      </c>
      <c r="O133" s="6">
        <v>16.451666666666668</v>
      </c>
      <c r="P133" s="6">
        <v>0.12266666666666666</v>
      </c>
      <c r="Q133" s="6">
        <v>0.17666666666666667</v>
      </c>
      <c r="R133" s="6">
        <v>14.385333333333334</v>
      </c>
      <c r="S133" s="6">
        <v>69.575000000000003</v>
      </c>
      <c r="T133" s="6">
        <v>31.068333333333339</v>
      </c>
      <c r="U133" s="6">
        <v>1.0743333333333334</v>
      </c>
      <c r="V133" s="6">
        <v>4.0419999999999998</v>
      </c>
      <c r="W133" s="6">
        <v>32.580333333333336</v>
      </c>
      <c r="X133" s="6">
        <v>0.155</v>
      </c>
      <c r="Y133" s="6">
        <v>15.884333333333336</v>
      </c>
      <c r="Z133" s="6">
        <v>70.722666666666669</v>
      </c>
      <c r="AA133" s="6">
        <v>0.24933333333333332</v>
      </c>
      <c r="AB133" s="6">
        <v>14.144</v>
      </c>
      <c r="AC133" s="6">
        <v>0.159</v>
      </c>
      <c r="AD133" s="6">
        <v>1.9829999999999999</v>
      </c>
      <c r="AE133" s="6">
        <v>2.8946666666666672</v>
      </c>
      <c r="AF133" s="6">
        <v>18.234666666666669</v>
      </c>
      <c r="AG133" s="6">
        <v>37.940000000000005</v>
      </c>
      <c r="AH133" s="6">
        <v>15.729333333333335</v>
      </c>
      <c r="AI133" s="6">
        <v>22.316999999999997</v>
      </c>
      <c r="AJ133" s="6">
        <v>3.5993333333333335</v>
      </c>
      <c r="AK133" s="6">
        <v>9.5313333333333343</v>
      </c>
      <c r="AL133" s="6">
        <v>11.119666666666665</v>
      </c>
      <c r="AM133" s="6">
        <v>31.778666666666666</v>
      </c>
      <c r="AN133" s="6">
        <v>1.7896666666666665</v>
      </c>
      <c r="AO133" s="6">
        <v>33.12024252164246</v>
      </c>
      <c r="AP133" s="6">
        <v>2.7585357754579101</v>
      </c>
      <c r="AQ133" s="6">
        <v>43.399290214688769</v>
      </c>
      <c r="AR133" s="6">
        <v>4.9780532480520966E-2</v>
      </c>
      <c r="AS133" s="6">
        <v>72.059354269805695</v>
      </c>
      <c r="AT133" s="6">
        <v>11.539603565037199</v>
      </c>
      <c r="AU133" s="6">
        <v>22.809363997263564</v>
      </c>
      <c r="AV133" s="6">
        <v>4.7024346497088736</v>
      </c>
      <c r="AW133" s="6">
        <v>3.8086393068541433</v>
      </c>
      <c r="AX133" s="6">
        <v>1.0728593428714299</v>
      </c>
      <c r="AY133" s="6">
        <v>61.071946384724974</v>
      </c>
      <c r="AZ133" s="6">
        <v>44.892949944531999</v>
      </c>
      <c r="BA133" s="6">
        <v>1.8225273328518217</v>
      </c>
      <c r="BB133" s="6">
        <v>7.4741096421115829</v>
      </c>
      <c r="BC133" s="6">
        <v>26.703301784057533</v>
      </c>
      <c r="BD133" s="6">
        <v>51.929134344608805</v>
      </c>
      <c r="BE133" s="6">
        <v>79.294788987713801</v>
      </c>
      <c r="BF133" s="6">
        <v>54.621395829546863</v>
      </c>
      <c r="BG133" s="6">
        <v>64.58893069973017</v>
      </c>
      <c r="BH133" s="6">
        <v>81.463478759553468</v>
      </c>
      <c r="BI133" s="6">
        <v>93.345190074057641</v>
      </c>
      <c r="BJ133" s="6">
        <v>6.5829338045152932</v>
      </c>
    </row>
    <row r="134" spans="1:62" s="5" customFormat="1">
      <c r="A134" s="6" t="s">
        <v>250</v>
      </c>
      <c r="B134" s="6">
        <f>AVERAGE(B133:BJ133)</f>
        <v>23.252084017986032</v>
      </c>
      <c r="C134" s="7"/>
      <c r="D134" s="7"/>
      <c r="E134" s="7"/>
      <c r="F134" s="7"/>
      <c r="G134" s="7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</row>
    <row r="135" spans="1:62" s="5" customFormat="1">
      <c r="A135" s="6" t="s">
        <v>251</v>
      </c>
      <c r="B135" s="6">
        <f>STDEV(B133:BJ133)</f>
        <v>26.807750181812672</v>
      </c>
      <c r="C135" s="7"/>
      <c r="D135" s="7"/>
      <c r="E135" s="7"/>
      <c r="F135" s="7"/>
      <c r="G135" s="7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</row>
    <row r="136" spans="1:62" s="5" customForma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</row>
    <row r="137" spans="1:62" s="5" customFormat="1">
      <c r="A137" s="6"/>
      <c r="B137" s="6" t="s">
        <v>256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</row>
    <row r="138" spans="1:62" s="5" customFormat="1">
      <c r="A138" s="6" t="s">
        <v>254</v>
      </c>
      <c r="B138" s="6">
        <f>B126/B130</f>
        <v>3.9160202595822122</v>
      </c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</row>
    <row r="139" spans="1:62" s="5" customFormat="1">
      <c r="A139" s="6" t="s">
        <v>255</v>
      </c>
      <c r="B139" s="6">
        <f>B134/B130</f>
        <v>1.665324083057486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</row>
  </sheetData>
  <mergeCells count="47">
    <mergeCell ref="A2:J2"/>
    <mergeCell ref="A124:BJ124"/>
    <mergeCell ref="B11:D23"/>
    <mergeCell ref="E5:J10"/>
    <mergeCell ref="H11:J23"/>
    <mergeCell ref="B24:G62"/>
    <mergeCell ref="E63:J75"/>
    <mergeCell ref="B76:D82"/>
    <mergeCell ref="H76:J82"/>
    <mergeCell ref="B83:G92"/>
    <mergeCell ref="E93:J103"/>
    <mergeCell ref="B104:D110"/>
    <mergeCell ref="H104:J110"/>
    <mergeCell ref="B111:G122"/>
    <mergeCell ref="V15:X15"/>
    <mergeCell ref="V16:X16"/>
    <mergeCell ref="L11:L23"/>
    <mergeCell ref="V11:W11"/>
    <mergeCell ref="V12:W12"/>
    <mergeCell ref="V14:Y14"/>
    <mergeCell ref="A3:A4"/>
    <mergeCell ref="B3:D3"/>
    <mergeCell ref="E3:G3"/>
    <mergeCell ref="H3:J3"/>
    <mergeCell ref="V17:X17"/>
    <mergeCell ref="V3:W3"/>
    <mergeCell ref="V4:W4"/>
    <mergeCell ref="L5:L10"/>
    <mergeCell ref="V5:W5"/>
    <mergeCell ref="V10:W10"/>
    <mergeCell ref="L2:S2"/>
    <mergeCell ref="L3:L4"/>
    <mergeCell ref="M3:M4"/>
    <mergeCell ref="N3:P3"/>
    <mergeCell ref="Q3:S3"/>
    <mergeCell ref="L24:L36"/>
    <mergeCell ref="L37:L43"/>
    <mergeCell ref="L45:AF45"/>
    <mergeCell ref="N46:AF46"/>
    <mergeCell ref="L47:L48"/>
    <mergeCell ref="N49:AG49"/>
    <mergeCell ref="L50:L51"/>
    <mergeCell ref="L56:R56"/>
    <mergeCell ref="L57:L59"/>
    <mergeCell ref="M57:R57"/>
    <mergeCell ref="M58:O58"/>
    <mergeCell ref="P58:R5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28F1C-D759-9E45-B4F0-8D5C2FFA3A17}">
  <dimension ref="A2:AH64"/>
  <sheetViews>
    <sheetView topLeftCell="A35" zoomScale="67" workbookViewId="0">
      <selection activeCell="C67" sqref="C67"/>
    </sheetView>
  </sheetViews>
  <sheetFormatPr baseColWidth="10" defaultRowHeight="16"/>
  <cols>
    <col min="1" max="1" width="20.5" style="1" customWidth="1"/>
    <col min="2" max="4" width="17.1640625" style="1" customWidth="1"/>
    <col min="5" max="5" width="10.83203125" style="1"/>
    <col min="6" max="6" width="20.5" style="1" customWidth="1"/>
    <col min="7" max="9" width="17.1640625" style="1" customWidth="1"/>
    <col min="10" max="16384" width="10.83203125" style="1"/>
  </cols>
  <sheetData>
    <row r="2" spans="1:9">
      <c r="A2" s="18" t="s">
        <v>330</v>
      </c>
      <c r="B2" s="18"/>
      <c r="C2" s="18"/>
      <c r="D2" s="18"/>
      <c r="F2" s="18" t="s">
        <v>331</v>
      </c>
      <c r="G2" s="18"/>
      <c r="H2" s="18"/>
      <c r="I2" s="18"/>
    </row>
    <row r="3" spans="1:9">
      <c r="A3" s="19" t="s">
        <v>278</v>
      </c>
      <c r="B3" s="16" t="s">
        <v>266</v>
      </c>
      <c r="C3" s="16"/>
      <c r="D3" s="16"/>
      <c r="F3" s="19" t="s">
        <v>278</v>
      </c>
      <c r="G3" s="16" t="s">
        <v>266</v>
      </c>
      <c r="H3" s="16"/>
      <c r="I3" s="16"/>
    </row>
    <row r="4" spans="1:9">
      <c r="A4" s="19"/>
      <c r="B4" s="4" t="s">
        <v>2</v>
      </c>
      <c r="C4" s="4" t="s">
        <v>3</v>
      </c>
      <c r="D4" s="4" t="s">
        <v>4</v>
      </c>
      <c r="F4" s="19"/>
      <c r="G4" s="4" t="s">
        <v>2</v>
      </c>
      <c r="H4" s="4" t="s">
        <v>3</v>
      </c>
      <c r="I4" s="4" t="s">
        <v>4</v>
      </c>
    </row>
    <row r="5" spans="1:9">
      <c r="A5" s="4" t="s">
        <v>267</v>
      </c>
      <c r="B5" s="4">
        <v>68.928262750000002</v>
      </c>
      <c r="C5" s="4">
        <v>75.008979319999995</v>
      </c>
      <c r="D5" s="4">
        <v>73.716633340000001</v>
      </c>
      <c r="F5" s="4" t="s">
        <v>267</v>
      </c>
      <c r="G5" s="4">
        <v>83.239415100000002</v>
      </c>
      <c r="H5" s="4">
        <v>77.603497399999995</v>
      </c>
      <c r="I5" s="4">
        <v>78.568241700000002</v>
      </c>
    </row>
    <row r="6" spans="1:9">
      <c r="A6" s="4">
        <v>1</v>
      </c>
      <c r="B6" s="4">
        <v>52.031676109999999</v>
      </c>
      <c r="C6" s="4">
        <v>47.349689390000002</v>
      </c>
      <c r="D6" s="4">
        <v>46.200997600000001</v>
      </c>
      <c r="F6" s="4">
        <v>1</v>
      </c>
      <c r="G6" s="4">
        <v>2.1658762999999999</v>
      </c>
      <c r="H6" s="4">
        <v>2.83962432</v>
      </c>
      <c r="I6" s="4">
        <v>3.3938149599999998</v>
      </c>
    </row>
    <row r="7" spans="1:9">
      <c r="A7" s="4">
        <v>3</v>
      </c>
      <c r="B7" s="4">
        <v>9.4181772089999996</v>
      </c>
      <c r="C7" s="4">
        <v>8.5397276120000001</v>
      </c>
      <c r="D7" s="4">
        <v>9.6778031089999992</v>
      </c>
      <c r="F7" s="4">
        <v>3</v>
      </c>
      <c r="G7" s="4">
        <v>0.18364258999999999</v>
      </c>
      <c r="H7" s="4">
        <v>0.52317033999999996</v>
      </c>
      <c r="I7" s="4">
        <v>0.15943344000000001</v>
      </c>
    </row>
    <row r="8" spans="1:9">
      <c r="A8" s="4">
        <v>5</v>
      </c>
      <c r="B8" s="4">
        <v>15.14981993</v>
      </c>
      <c r="C8" s="4">
        <v>11.041079079999999</v>
      </c>
      <c r="D8" s="4">
        <v>11.45651443</v>
      </c>
      <c r="F8" s="4">
        <v>5</v>
      </c>
      <c r="G8" s="4">
        <v>10.260498500000001</v>
      </c>
      <c r="H8" s="4">
        <v>9.9704386199999995</v>
      </c>
      <c r="I8" s="4">
        <v>9.6762199800000008</v>
      </c>
    </row>
    <row r="9" spans="1:9">
      <c r="A9" s="4">
        <v>7</v>
      </c>
      <c r="B9" s="4">
        <v>82.151479109999997</v>
      </c>
      <c r="C9" s="4">
        <v>77.641768549999995</v>
      </c>
      <c r="D9" s="4">
        <v>72.238414169999999</v>
      </c>
      <c r="F9" s="4">
        <v>7</v>
      </c>
      <c r="G9" s="4">
        <v>0.17861004999999999</v>
      </c>
      <c r="H9" s="4">
        <v>0.1332004</v>
      </c>
      <c r="I9" s="4">
        <v>0.16561023</v>
      </c>
    </row>
    <row r="10" spans="1:9">
      <c r="A10" s="4">
        <v>9</v>
      </c>
      <c r="B10" s="4">
        <v>74.476245689999999</v>
      </c>
      <c r="C10" s="4">
        <v>72.720150380000007</v>
      </c>
      <c r="D10" s="4">
        <v>84.108288920000007</v>
      </c>
      <c r="F10" s="4">
        <v>9</v>
      </c>
      <c r="G10" s="4">
        <v>8.8734613800000002</v>
      </c>
      <c r="H10" s="4">
        <v>9.8511561000000007</v>
      </c>
      <c r="I10" s="4">
        <v>9.2089253400000004</v>
      </c>
    </row>
    <row r="11" spans="1:9">
      <c r="A11" s="4">
        <v>11</v>
      </c>
      <c r="B11" s="4">
        <v>0.132052686</v>
      </c>
      <c r="C11" s="4">
        <v>0.119240917</v>
      </c>
      <c r="D11" s="4">
        <v>0.78242703000000002</v>
      </c>
      <c r="F11" s="4">
        <v>11</v>
      </c>
      <c r="G11" s="4">
        <v>2.69451142</v>
      </c>
      <c r="H11" s="4">
        <v>2.60354463</v>
      </c>
      <c r="I11" s="4">
        <v>2.78525592</v>
      </c>
    </row>
    <row r="12" spans="1:9">
      <c r="A12" s="4">
        <v>13</v>
      </c>
      <c r="B12" s="4">
        <v>84.720024699999996</v>
      </c>
      <c r="C12" s="4">
        <v>86.613206820000002</v>
      </c>
      <c r="D12" s="4">
        <v>88.508923120000006</v>
      </c>
      <c r="F12" s="4">
        <v>13</v>
      </c>
      <c r="G12" s="4">
        <v>9.6715121100000001</v>
      </c>
      <c r="H12" s="4">
        <v>9.6974975200000006</v>
      </c>
      <c r="I12" s="4">
        <v>10.414272499999999</v>
      </c>
    </row>
    <row r="13" spans="1:9">
      <c r="A13" s="4">
        <v>15</v>
      </c>
      <c r="B13" s="4">
        <v>45.09758969</v>
      </c>
      <c r="C13" s="4">
        <v>50.11061041</v>
      </c>
      <c r="D13" s="4">
        <v>49.993652869999998</v>
      </c>
      <c r="F13" s="4">
        <v>15</v>
      </c>
      <c r="G13" s="4">
        <v>4.2647097299999999</v>
      </c>
      <c r="H13" s="4">
        <v>4.4931806200000004</v>
      </c>
      <c r="I13" s="4">
        <v>3.2633420100000001</v>
      </c>
    </row>
    <row r="14" spans="1:9">
      <c r="A14" s="4">
        <v>17</v>
      </c>
      <c r="B14" s="4">
        <v>68.914568110000005</v>
      </c>
      <c r="C14" s="4">
        <v>68.054081629999999</v>
      </c>
      <c r="D14" s="4">
        <v>65.845997699999998</v>
      </c>
      <c r="F14" s="4">
        <v>17</v>
      </c>
      <c r="G14" s="4">
        <v>1.4604935400000001</v>
      </c>
      <c r="H14" s="4">
        <v>1.4681018100000001</v>
      </c>
      <c r="I14" s="4">
        <v>1.3760473099999999</v>
      </c>
    </row>
    <row r="15" spans="1:9">
      <c r="A15" s="4">
        <v>19</v>
      </c>
      <c r="B15" s="4">
        <v>62.361862719999998</v>
      </c>
      <c r="C15" s="4">
        <v>68.6355729</v>
      </c>
      <c r="D15" s="4">
        <v>65.073747260000005</v>
      </c>
      <c r="F15" s="4">
        <v>19</v>
      </c>
      <c r="G15" s="4">
        <v>36.027523600000002</v>
      </c>
      <c r="H15" s="4">
        <v>32.651388400000002</v>
      </c>
      <c r="I15" s="4">
        <v>34.151752100000003</v>
      </c>
    </row>
    <row r="16" spans="1:9">
      <c r="A16" s="4" t="s">
        <v>267</v>
      </c>
      <c r="B16" s="4">
        <v>70.912255520000002</v>
      </c>
      <c r="C16" s="4">
        <v>72.566583179999995</v>
      </c>
      <c r="D16" s="4">
        <v>76.51867111</v>
      </c>
      <c r="F16" s="4" t="s">
        <v>268</v>
      </c>
      <c r="G16" s="4">
        <v>0.13315036</v>
      </c>
      <c r="H16" s="4">
        <v>0.12774114</v>
      </c>
      <c r="I16" s="4">
        <v>0.13281916999999999</v>
      </c>
    </row>
    <row r="17" spans="1:34">
      <c r="A17" s="4" t="s">
        <v>268</v>
      </c>
      <c r="B17" s="4">
        <v>0.31583330100000001</v>
      </c>
      <c r="C17" s="4">
        <v>0.57555511400000003</v>
      </c>
      <c r="D17" s="4">
        <v>0.13042113799999999</v>
      </c>
      <c r="F17" s="4" t="s">
        <v>269</v>
      </c>
      <c r="G17" s="4">
        <v>0.14586531</v>
      </c>
      <c r="H17" s="4">
        <v>0.13109097</v>
      </c>
      <c r="I17" s="4">
        <v>0.14091293999999999</v>
      </c>
    </row>
    <row r="18" spans="1:34">
      <c r="A18" s="4" t="s">
        <v>269</v>
      </c>
      <c r="B18" s="4">
        <v>0.66338374600000005</v>
      </c>
      <c r="C18" s="4">
        <v>0.537389699</v>
      </c>
      <c r="D18" s="4">
        <v>0.47215389000000002</v>
      </c>
      <c r="F18" s="4" t="s">
        <v>270</v>
      </c>
      <c r="G18" s="4">
        <v>0.12872544999999999</v>
      </c>
      <c r="H18" s="4">
        <v>0.14753656000000001</v>
      </c>
      <c r="I18" s="4">
        <v>0.12716884000000001</v>
      </c>
    </row>
    <row r="19" spans="1:34">
      <c r="A19" s="4" t="s">
        <v>270</v>
      </c>
      <c r="B19" s="4">
        <v>0.13757323299999999</v>
      </c>
      <c r="C19" s="4">
        <v>0.11746203</v>
      </c>
      <c r="D19" s="4">
        <v>0.10152581400000001</v>
      </c>
      <c r="F19" s="4" t="s">
        <v>271</v>
      </c>
      <c r="G19" s="4">
        <v>0.13526888000000001</v>
      </c>
      <c r="H19" s="4">
        <v>0.14820820000000001</v>
      </c>
      <c r="I19" s="4">
        <v>0.13844818</v>
      </c>
    </row>
    <row r="20" spans="1:34">
      <c r="A20" s="4" t="s">
        <v>271</v>
      </c>
      <c r="B20" s="4">
        <v>0.15545440599999999</v>
      </c>
      <c r="C20" s="4">
        <v>0.116164094</v>
      </c>
      <c r="D20" s="4">
        <v>0.375795027</v>
      </c>
      <c r="F20" s="4" t="s">
        <v>272</v>
      </c>
      <c r="G20" s="4">
        <v>0.13768781999999999</v>
      </c>
      <c r="H20" s="4">
        <v>0.13219791</v>
      </c>
      <c r="I20" s="4">
        <v>0.13255660999999999</v>
      </c>
    </row>
    <row r="21" spans="1:34">
      <c r="A21" s="4" t="s">
        <v>272</v>
      </c>
      <c r="B21" s="4">
        <v>0.263777543</v>
      </c>
      <c r="C21" s="4">
        <v>0.33690168999999998</v>
      </c>
      <c r="D21" s="4">
        <v>0.100002444</v>
      </c>
      <c r="F21" s="4" t="s">
        <v>273</v>
      </c>
      <c r="G21" s="4">
        <v>0.13880031000000001</v>
      </c>
      <c r="H21" s="4">
        <v>0.14026110999999999</v>
      </c>
      <c r="I21" s="4">
        <v>0.12975919</v>
      </c>
    </row>
    <row r="22" spans="1:34">
      <c r="A22" s="4" t="s">
        <v>273</v>
      </c>
      <c r="B22" s="4">
        <v>0.15447722999999999</v>
      </c>
      <c r="C22" s="4">
        <v>0.104996196</v>
      </c>
      <c r="D22" s="4">
        <v>0.10446240900000001</v>
      </c>
      <c r="F22" s="4" t="s">
        <v>274</v>
      </c>
      <c r="G22" s="4">
        <v>0.13853654000000001</v>
      </c>
      <c r="H22" s="4">
        <v>0.12566699000000001</v>
      </c>
      <c r="I22" s="4">
        <v>0.12000160999999999</v>
      </c>
    </row>
    <row r="23" spans="1:34">
      <c r="A23" s="4" t="s">
        <v>274</v>
      </c>
      <c r="B23" s="4">
        <v>0.13493079499999999</v>
      </c>
      <c r="C23" s="4">
        <v>0.39956754799999999</v>
      </c>
      <c r="D23" s="4">
        <v>0.17485272600000001</v>
      </c>
      <c r="F23" s="4" t="s">
        <v>275</v>
      </c>
      <c r="G23" s="4">
        <v>0.37124698</v>
      </c>
      <c r="H23" s="4">
        <v>0.26406987999999998</v>
      </c>
      <c r="I23" s="4">
        <v>0.29455901000000001</v>
      </c>
    </row>
    <row r="24" spans="1:34">
      <c r="A24" s="4" t="s">
        <v>275</v>
      </c>
      <c r="B24" s="4">
        <v>15.83014167</v>
      </c>
      <c r="C24" s="4">
        <v>16.21436799</v>
      </c>
      <c r="D24" s="4">
        <v>14.385330890000001</v>
      </c>
      <c r="F24" s="4" t="s">
        <v>276</v>
      </c>
      <c r="G24" s="4">
        <v>0.52780263999999999</v>
      </c>
      <c r="H24" s="4">
        <v>0.65499494999999996</v>
      </c>
      <c r="I24" s="4">
        <v>0.37194370999999998</v>
      </c>
    </row>
    <row r="25" spans="1:34">
      <c r="A25" s="4" t="s">
        <v>276</v>
      </c>
      <c r="B25" s="4">
        <v>62.472979109999997</v>
      </c>
      <c r="C25" s="4">
        <v>70.560427799999999</v>
      </c>
      <c r="D25" s="4">
        <v>67.542842710000002</v>
      </c>
      <c r="F25" s="4" t="s">
        <v>277</v>
      </c>
      <c r="G25" s="4">
        <v>30.757086399999999</v>
      </c>
      <c r="H25" s="4">
        <v>38.8921718</v>
      </c>
      <c r="I25" s="4">
        <v>33.4897919</v>
      </c>
    </row>
    <row r="26" spans="1:34">
      <c r="A26" s="4" t="s">
        <v>277</v>
      </c>
      <c r="B26" s="4">
        <v>84.866389409999996</v>
      </c>
      <c r="C26" s="4">
        <v>57.333509560000003</v>
      </c>
      <c r="D26" s="4">
        <v>59.432126680000003</v>
      </c>
    </row>
    <row r="28" spans="1:34">
      <c r="A28" s="11" t="s">
        <v>329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1:34">
      <c r="A29" s="19" t="s">
        <v>292</v>
      </c>
      <c r="B29" s="19" t="s">
        <v>279</v>
      </c>
      <c r="C29" s="19"/>
      <c r="D29" s="19"/>
      <c r="E29" s="19" t="s">
        <v>280</v>
      </c>
      <c r="F29" s="19"/>
      <c r="G29" s="19"/>
      <c r="H29" s="19" t="s">
        <v>281</v>
      </c>
      <c r="I29" s="19"/>
      <c r="J29" s="19"/>
      <c r="K29" s="19" t="s">
        <v>282</v>
      </c>
      <c r="L29" s="19"/>
      <c r="M29" s="19"/>
      <c r="N29" s="19" t="s">
        <v>283</v>
      </c>
      <c r="O29" s="19"/>
      <c r="P29" s="19"/>
      <c r="Q29" s="19" t="s">
        <v>284</v>
      </c>
      <c r="R29" s="19"/>
      <c r="S29" s="19"/>
      <c r="T29" s="19" t="s">
        <v>285</v>
      </c>
      <c r="U29" s="19"/>
      <c r="V29" s="19"/>
      <c r="W29" s="19" t="s">
        <v>286</v>
      </c>
      <c r="X29" s="19"/>
      <c r="Y29" s="19"/>
      <c r="Z29" s="19" t="s">
        <v>287</v>
      </c>
      <c r="AA29" s="19"/>
      <c r="AB29" s="19"/>
      <c r="AC29" s="19" t="s">
        <v>288</v>
      </c>
      <c r="AD29" s="19"/>
      <c r="AE29" s="19"/>
      <c r="AF29" s="19" t="s">
        <v>289</v>
      </c>
      <c r="AG29" s="19"/>
      <c r="AH29" s="19"/>
    </row>
    <row r="30" spans="1:34">
      <c r="A30" s="19"/>
      <c r="B30" s="4" t="s">
        <v>2</v>
      </c>
      <c r="C30" s="4" t="s">
        <v>3</v>
      </c>
      <c r="D30" s="4" t="s">
        <v>4</v>
      </c>
      <c r="E30" s="4" t="s">
        <v>2</v>
      </c>
      <c r="F30" s="4" t="s">
        <v>3</v>
      </c>
      <c r="G30" s="4" t="s">
        <v>4</v>
      </c>
      <c r="H30" s="4" t="s">
        <v>2</v>
      </c>
      <c r="I30" s="4" t="s">
        <v>3</v>
      </c>
      <c r="J30" s="4" t="s">
        <v>4</v>
      </c>
      <c r="K30" s="4" t="s">
        <v>2</v>
      </c>
      <c r="L30" s="4" t="s">
        <v>3</v>
      </c>
      <c r="M30" s="4" t="s">
        <v>4</v>
      </c>
      <c r="N30" s="4" t="s">
        <v>2</v>
      </c>
      <c r="O30" s="4" t="s">
        <v>3</v>
      </c>
      <c r="P30" s="4" t="s">
        <v>4</v>
      </c>
      <c r="Q30" s="4" t="s">
        <v>2</v>
      </c>
      <c r="R30" s="4" t="s">
        <v>3</v>
      </c>
      <c r="S30" s="4" t="s">
        <v>4</v>
      </c>
      <c r="T30" s="4" t="s">
        <v>2</v>
      </c>
      <c r="U30" s="4" t="s">
        <v>3</v>
      </c>
      <c r="V30" s="4" t="s">
        <v>4</v>
      </c>
      <c r="W30" s="4" t="s">
        <v>2</v>
      </c>
      <c r="X30" s="4" t="s">
        <v>3</v>
      </c>
      <c r="Y30" s="4" t="s">
        <v>4</v>
      </c>
      <c r="Z30" s="4" t="s">
        <v>2</v>
      </c>
      <c r="AA30" s="4" t="s">
        <v>3</v>
      </c>
      <c r="AB30" s="4" t="s">
        <v>4</v>
      </c>
      <c r="AC30" s="4" t="s">
        <v>2</v>
      </c>
      <c r="AD30" s="4" t="s">
        <v>3</v>
      </c>
      <c r="AE30" s="4" t="s">
        <v>4</v>
      </c>
      <c r="AF30" s="4" t="s">
        <v>2</v>
      </c>
      <c r="AG30" s="4" t="s">
        <v>3</v>
      </c>
      <c r="AH30" s="4" t="s">
        <v>4</v>
      </c>
    </row>
    <row r="31" spans="1:34">
      <c r="A31" s="4" t="s">
        <v>290</v>
      </c>
      <c r="B31" s="4">
        <v>86.058684900000003</v>
      </c>
      <c r="C31" s="4">
        <v>86.343989699999995</v>
      </c>
      <c r="D31" s="4">
        <v>86.002407099999999</v>
      </c>
      <c r="E31" s="4">
        <v>0.38391693999999998</v>
      </c>
      <c r="F31" s="4">
        <v>0.43434168000000001</v>
      </c>
      <c r="G31" s="4">
        <v>0.38266984999999998</v>
      </c>
      <c r="H31" s="4">
        <v>0.19997400000000001</v>
      </c>
      <c r="I31" s="4">
        <v>0.197073</v>
      </c>
      <c r="J31" s="4">
        <v>0.17528299999999999</v>
      </c>
      <c r="K31" s="4">
        <v>6.00703E-2</v>
      </c>
      <c r="L31" s="4">
        <v>5.8989109999999997E-2</v>
      </c>
      <c r="M31" s="4">
        <v>7.7636830000000004E-2</v>
      </c>
      <c r="N31" s="4">
        <v>6.4614859999999996E-2</v>
      </c>
      <c r="O31" s="4">
        <v>5.9969590000000003E-2</v>
      </c>
      <c r="P31" s="4">
        <v>5.5034729999999997E-2</v>
      </c>
      <c r="Q31" s="4">
        <v>0.10706520999999999</v>
      </c>
      <c r="R31" s="4">
        <v>9.3903730000000005E-2</v>
      </c>
      <c r="S31" s="4">
        <v>8.9076840000000004E-2</v>
      </c>
      <c r="T31" s="4">
        <v>0.40315512999999997</v>
      </c>
      <c r="U31" s="4">
        <v>0.46673779999999998</v>
      </c>
      <c r="V31" s="4">
        <v>0.37535097000000001</v>
      </c>
      <c r="W31" s="4">
        <v>0.16612246999999999</v>
      </c>
      <c r="X31" s="4">
        <v>0.31155820000000001</v>
      </c>
      <c r="Y31" s="4">
        <v>0.15302335</v>
      </c>
      <c r="Z31" s="4">
        <v>0.10303024</v>
      </c>
      <c r="AA31" s="4">
        <v>7.2784230000000005E-2</v>
      </c>
      <c r="AB31" s="4">
        <v>0.10260013</v>
      </c>
      <c r="AC31" s="4">
        <v>5.2326669999999999E-2</v>
      </c>
      <c r="AD31" s="4">
        <v>7.5366859999999994E-2</v>
      </c>
      <c r="AE31" s="4">
        <v>6.4902840000000003E-2</v>
      </c>
      <c r="AF31" s="4">
        <v>9.8962820000000007E-2</v>
      </c>
      <c r="AG31" s="4">
        <v>8.5661319999999999E-2</v>
      </c>
      <c r="AH31" s="4">
        <v>7.203785E-2</v>
      </c>
    </row>
    <row r="32" spans="1:34">
      <c r="A32" s="4" t="s">
        <v>88</v>
      </c>
      <c r="B32" s="4">
        <v>79.519664500000005</v>
      </c>
      <c r="C32" s="4">
        <v>81.378110699999993</v>
      </c>
      <c r="D32" s="4">
        <v>76.4883351</v>
      </c>
      <c r="E32" s="4">
        <v>0.40016616999999999</v>
      </c>
      <c r="F32" s="4">
        <v>0.39718753000000001</v>
      </c>
      <c r="G32" s="4">
        <v>0.45548291000000002</v>
      </c>
      <c r="H32" s="4">
        <v>0.180753</v>
      </c>
      <c r="I32" s="4">
        <v>0.17830199999999999</v>
      </c>
      <c r="J32" s="4">
        <v>0.17313600000000001</v>
      </c>
      <c r="K32" s="4">
        <v>6.8932779999999999E-2</v>
      </c>
      <c r="L32" s="4">
        <v>6.7856559999999996E-2</v>
      </c>
      <c r="M32" s="4">
        <v>6.7481440000000004E-2</v>
      </c>
      <c r="N32" s="4">
        <v>4.7112439999999998E-2</v>
      </c>
      <c r="O32" s="4">
        <v>5.3156460000000003E-2</v>
      </c>
      <c r="P32" s="4">
        <v>5.0475190000000003E-2</v>
      </c>
      <c r="Q32" s="4">
        <v>9.7775600000000004E-2</v>
      </c>
      <c r="R32" s="4">
        <v>0.10496392</v>
      </c>
      <c r="S32" s="4">
        <v>8.4660219999999994E-2</v>
      </c>
      <c r="T32" s="4">
        <v>0.46855594</v>
      </c>
      <c r="U32" s="4">
        <v>0.39477909</v>
      </c>
      <c r="V32" s="4">
        <v>0.45176776000000002</v>
      </c>
      <c r="W32" s="4">
        <v>0.31953429999999999</v>
      </c>
      <c r="X32" s="4">
        <v>0.18700491999999999</v>
      </c>
      <c r="Y32" s="4">
        <v>0.23000255999999999</v>
      </c>
      <c r="Z32" s="4">
        <v>9.2329460000000002E-2</v>
      </c>
      <c r="AA32" s="4">
        <v>0.15331544999999999</v>
      </c>
      <c r="AB32" s="4">
        <v>8.9161669999999998E-2</v>
      </c>
      <c r="AC32" s="4">
        <v>5.8793390000000001E-2</v>
      </c>
      <c r="AD32" s="4">
        <v>6.3000990000000007E-2</v>
      </c>
      <c r="AE32" s="4">
        <v>4.9938820000000002E-2</v>
      </c>
      <c r="AF32" s="4">
        <v>8.5622719999999999E-2</v>
      </c>
      <c r="AG32" s="4">
        <v>7.2150069999999997E-2</v>
      </c>
      <c r="AH32" s="4">
        <v>8.9013469999999997E-2</v>
      </c>
    </row>
    <row r="33" spans="1:34">
      <c r="A33" s="4" t="s">
        <v>90</v>
      </c>
      <c r="B33" s="4">
        <v>48.079748199999997</v>
      </c>
      <c r="C33" s="4">
        <v>52.932713300000003</v>
      </c>
      <c r="D33" s="4">
        <v>48.697960799999997</v>
      </c>
      <c r="E33" s="4">
        <v>0.39178405999999999</v>
      </c>
      <c r="F33" s="4">
        <v>0.45242601999999998</v>
      </c>
      <c r="G33" s="4">
        <v>0.37769886000000003</v>
      </c>
      <c r="H33" s="4">
        <v>0.17832400000000001</v>
      </c>
      <c r="I33" s="4">
        <v>0.198322</v>
      </c>
      <c r="J33" s="4">
        <v>0.18185100000000001</v>
      </c>
      <c r="K33" s="4">
        <v>7.8310110000000002E-2</v>
      </c>
      <c r="L33" s="4">
        <v>7.7164300000000005E-2</v>
      </c>
      <c r="M33" s="4">
        <v>5.4090300000000001E-2</v>
      </c>
      <c r="N33" s="4">
        <v>5.3779540000000001E-2</v>
      </c>
      <c r="O33" s="4">
        <v>4.904903E-2</v>
      </c>
      <c r="P33" s="4">
        <v>5.5011839999999999E-2</v>
      </c>
      <c r="Q33" s="4">
        <v>0.23089823000000001</v>
      </c>
      <c r="R33" s="4">
        <v>8.7044609999999994E-2</v>
      </c>
      <c r="S33" s="4">
        <v>0.16706209</v>
      </c>
      <c r="T33" s="4">
        <v>0.394791</v>
      </c>
      <c r="U33" s="4">
        <v>0.49729040000000002</v>
      </c>
      <c r="V33" s="4">
        <v>0.41697258999999998</v>
      </c>
      <c r="W33" s="4">
        <v>0.23506901999999999</v>
      </c>
      <c r="X33" s="4">
        <v>0.13699088000000001</v>
      </c>
      <c r="Y33" s="4">
        <v>0.19861912000000001</v>
      </c>
      <c r="Z33" s="4">
        <v>5.9467399999999997E-2</v>
      </c>
      <c r="AA33" s="4">
        <v>9.2555200000000004E-2</v>
      </c>
      <c r="AB33" s="4">
        <v>8.4554290000000004E-2</v>
      </c>
      <c r="AC33" s="4">
        <v>6.1171030000000001E-2</v>
      </c>
      <c r="AD33" s="4">
        <v>7.1312550000000002E-2</v>
      </c>
      <c r="AE33" s="4">
        <v>5.7928069999999998E-2</v>
      </c>
      <c r="AF33" s="4">
        <v>0.10435443</v>
      </c>
      <c r="AG33" s="4">
        <v>0.15405632999999999</v>
      </c>
      <c r="AH33" s="4">
        <v>6.9460519999999998E-2</v>
      </c>
    </row>
    <row r="34" spans="1:34">
      <c r="A34" s="4" t="s">
        <v>293</v>
      </c>
      <c r="B34" s="4">
        <v>8.5878140000000006E-2</v>
      </c>
      <c r="C34" s="4">
        <v>7.1119630000000003E-2</v>
      </c>
      <c r="D34" s="4">
        <v>6.4505960000000001E-2</v>
      </c>
      <c r="E34" s="4">
        <v>0.39194830000000003</v>
      </c>
      <c r="F34" s="4">
        <v>0.37471119000000003</v>
      </c>
      <c r="G34" s="4">
        <v>0.45638055</v>
      </c>
      <c r="H34" s="4">
        <v>0.17528299999999999</v>
      </c>
      <c r="I34" s="4">
        <v>0.17039000000000001</v>
      </c>
      <c r="J34" s="4">
        <v>0.171378</v>
      </c>
      <c r="K34" s="4">
        <v>9.8892229999999998E-2</v>
      </c>
      <c r="L34" s="4">
        <v>5.0239470000000001E-2</v>
      </c>
      <c r="M34" s="4">
        <v>5.4834710000000002E-2</v>
      </c>
      <c r="N34" s="4">
        <v>4.8940850000000001E-2</v>
      </c>
      <c r="O34" s="4">
        <v>4.79389E-2</v>
      </c>
      <c r="P34" s="4">
        <v>5.9265209999999999E-2</v>
      </c>
      <c r="Q34" s="4">
        <v>9.8884360000000004E-2</v>
      </c>
      <c r="R34" s="4">
        <v>0.10322454</v>
      </c>
      <c r="S34" s="4">
        <v>0.10584528999999999</v>
      </c>
      <c r="T34" s="4">
        <v>0.40194721</v>
      </c>
      <c r="U34" s="4">
        <v>0.43112039000000002</v>
      </c>
      <c r="V34" s="4">
        <v>0.39825202999999998</v>
      </c>
      <c r="W34" s="4">
        <v>0.1981021</v>
      </c>
      <c r="X34" s="4">
        <v>0.25402860999999999</v>
      </c>
      <c r="Y34" s="4">
        <v>0.24213376</v>
      </c>
      <c r="Z34" s="4">
        <v>6.6579159999999998E-2</v>
      </c>
      <c r="AA34" s="4">
        <v>0.10757894</v>
      </c>
      <c r="AB34" s="4">
        <v>7.6252449999999999E-2</v>
      </c>
      <c r="AC34" s="4">
        <v>6.8202490000000004E-2</v>
      </c>
      <c r="AD34" s="4">
        <v>4.4113010000000001E-2</v>
      </c>
      <c r="AE34" s="4">
        <v>5.2035079999999997E-2</v>
      </c>
      <c r="AF34" s="4">
        <v>9.8516359999999997E-2</v>
      </c>
      <c r="AG34" s="4">
        <v>9.8541939999999995E-2</v>
      </c>
      <c r="AH34" s="4">
        <v>0.10118273999999999</v>
      </c>
    </row>
    <row r="35" spans="1:3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:34">
      <c r="A36" s="19" t="s">
        <v>294</v>
      </c>
      <c r="B36" s="19" t="s">
        <v>279</v>
      </c>
      <c r="C36" s="19"/>
      <c r="D36" s="19"/>
      <c r="E36" s="19" t="s">
        <v>280</v>
      </c>
      <c r="F36" s="19"/>
      <c r="G36" s="19"/>
      <c r="H36" s="19" t="s">
        <v>281</v>
      </c>
      <c r="I36" s="19"/>
      <c r="J36" s="19"/>
      <c r="K36" s="19" t="s">
        <v>282</v>
      </c>
      <c r="L36" s="19"/>
      <c r="M36" s="19"/>
      <c r="N36" s="19" t="s">
        <v>283</v>
      </c>
      <c r="O36" s="19"/>
      <c r="P36" s="19"/>
      <c r="Q36" s="19" t="s">
        <v>284</v>
      </c>
      <c r="R36" s="19"/>
      <c r="S36" s="19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:34">
      <c r="A37" s="19"/>
      <c r="B37" s="4" t="s">
        <v>2</v>
      </c>
      <c r="C37" s="4" t="s">
        <v>3</v>
      </c>
      <c r="D37" s="4" t="s">
        <v>4</v>
      </c>
      <c r="E37" s="4" t="s">
        <v>2</v>
      </c>
      <c r="F37" s="4" t="s">
        <v>3</v>
      </c>
      <c r="G37" s="4" t="s">
        <v>4</v>
      </c>
      <c r="H37" s="4" t="s">
        <v>2</v>
      </c>
      <c r="I37" s="4" t="s">
        <v>3</v>
      </c>
      <c r="J37" s="4" t="s">
        <v>4</v>
      </c>
      <c r="K37" s="4" t="s">
        <v>2</v>
      </c>
      <c r="L37" s="4" t="s">
        <v>3</v>
      </c>
      <c r="M37" s="4" t="s">
        <v>4</v>
      </c>
      <c r="N37" s="4" t="s">
        <v>2</v>
      </c>
      <c r="O37" s="4" t="s">
        <v>3</v>
      </c>
      <c r="P37" s="4" t="s">
        <v>4</v>
      </c>
      <c r="Q37" s="4" t="s">
        <v>2</v>
      </c>
      <c r="R37" s="4" t="s">
        <v>3</v>
      </c>
      <c r="S37" s="4" t="s">
        <v>4</v>
      </c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:34">
      <c r="A38" s="4" t="s">
        <v>290</v>
      </c>
      <c r="B38" s="4">
        <v>96.985985200000002</v>
      </c>
      <c r="C38" s="4">
        <v>96.253992199999999</v>
      </c>
      <c r="D38" s="4">
        <v>95.824276400000002</v>
      </c>
      <c r="E38" s="4">
        <v>5.3880989999999997E-2</v>
      </c>
      <c r="F38" s="4">
        <v>3.7852579999999997E-2</v>
      </c>
      <c r="G38" s="4">
        <v>3.3112990000000002E-2</v>
      </c>
      <c r="H38" s="4">
        <v>6.2694730000000004E-2</v>
      </c>
      <c r="I38" s="4">
        <v>5.6379770000000003E-2</v>
      </c>
      <c r="J38" s="4">
        <v>5.8377569999999997E-2</v>
      </c>
      <c r="K38" s="4">
        <v>0.32650057999999998</v>
      </c>
      <c r="L38" s="4">
        <v>0.23410587999999999</v>
      </c>
      <c r="M38" s="4">
        <v>0.26703293</v>
      </c>
      <c r="N38" s="4">
        <v>0.89</v>
      </c>
      <c r="O38" s="4">
        <v>0.84</v>
      </c>
      <c r="P38" s="4">
        <v>0.89</v>
      </c>
      <c r="Q38" s="4">
        <v>1.65E-3</v>
      </c>
      <c r="R38" s="4">
        <v>2.82E-3</v>
      </c>
      <c r="S38" s="4">
        <v>2.3E-3</v>
      </c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:34">
      <c r="A39" s="4" t="s">
        <v>88</v>
      </c>
      <c r="B39" s="4">
        <v>87.766436999999996</v>
      </c>
      <c r="C39" s="4">
        <v>85.708144399999995</v>
      </c>
      <c r="D39" s="4">
        <v>84.101210600000002</v>
      </c>
      <c r="E39" s="4">
        <v>4.0080709999999999E-2</v>
      </c>
      <c r="F39" s="4">
        <v>4.9238740000000003E-2</v>
      </c>
      <c r="G39" s="4">
        <v>6.1449959999999998E-2</v>
      </c>
      <c r="H39" s="4">
        <v>4.5715039999999998E-2</v>
      </c>
      <c r="I39" s="4">
        <v>6.4464579999999994E-2</v>
      </c>
      <c r="J39" s="4">
        <v>7.8249330000000006E-2</v>
      </c>
      <c r="K39" s="4">
        <v>0.31318386999999998</v>
      </c>
      <c r="L39" s="4">
        <v>0.24322226</v>
      </c>
      <c r="M39" s="4">
        <v>0.34851880000000002</v>
      </c>
      <c r="N39" s="4">
        <v>0.98</v>
      </c>
      <c r="O39" s="4">
        <v>0.87</v>
      </c>
      <c r="P39" s="4">
        <v>0.98</v>
      </c>
      <c r="Q39" s="4">
        <v>2.0799999999999998E-3</v>
      </c>
      <c r="R39" s="4">
        <v>1.6000000000000001E-3</v>
      </c>
      <c r="S39" s="4">
        <v>2.4599999999999999E-3</v>
      </c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:34">
      <c r="A40" s="4" t="s">
        <v>90</v>
      </c>
      <c r="B40" s="4">
        <v>86.342067299999997</v>
      </c>
      <c r="C40" s="4">
        <v>82.429973399999994</v>
      </c>
      <c r="D40" s="4">
        <v>85.632376899999997</v>
      </c>
      <c r="E40" s="4">
        <v>5.1688600000000001E-2</v>
      </c>
      <c r="F40" s="4">
        <v>6.2290249999999998E-2</v>
      </c>
      <c r="G40" s="4">
        <v>4.3752609999999997E-2</v>
      </c>
      <c r="H40" s="4">
        <v>5.865165E-2</v>
      </c>
      <c r="I40" s="4">
        <v>6.3458550000000002E-2</v>
      </c>
      <c r="J40" s="4">
        <v>6.2345730000000002E-2</v>
      </c>
      <c r="K40" s="4">
        <v>0.52682753999999998</v>
      </c>
      <c r="L40" s="4">
        <v>0.24390057000000001</v>
      </c>
      <c r="M40" s="4">
        <v>0.26215245999999998</v>
      </c>
      <c r="N40" s="4">
        <v>0.84</v>
      </c>
      <c r="O40" s="4">
        <v>0.79</v>
      </c>
      <c r="P40" s="4">
        <v>0.84</v>
      </c>
      <c r="Q40" s="4">
        <v>1.83E-3</v>
      </c>
      <c r="R40" s="4">
        <v>1.74E-3</v>
      </c>
      <c r="S40" s="4">
        <v>1.6199999999999999E-3</v>
      </c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1:34">
      <c r="A41" s="4" t="s">
        <v>293</v>
      </c>
      <c r="B41" s="4">
        <v>0.10507542</v>
      </c>
      <c r="C41" s="4">
        <v>9.96258E-2</v>
      </c>
      <c r="D41" s="4">
        <v>0.10256410000000001</v>
      </c>
      <c r="E41" s="4">
        <v>4.1070089999999997E-2</v>
      </c>
      <c r="F41" s="4">
        <v>4.2043629999999999E-2</v>
      </c>
      <c r="G41" s="4">
        <v>4.2476809999999997E-2</v>
      </c>
      <c r="H41" s="4">
        <v>4.8578280000000001E-2</v>
      </c>
      <c r="I41" s="4">
        <v>6.1227190000000001E-2</v>
      </c>
      <c r="J41" s="4">
        <v>4.2323939999999997E-2</v>
      </c>
      <c r="K41" s="4">
        <v>0.44962895000000003</v>
      </c>
      <c r="L41" s="4">
        <v>0.44390847999999999</v>
      </c>
      <c r="M41" s="4">
        <v>0.42974140999999999</v>
      </c>
      <c r="N41" s="4">
        <v>0.93</v>
      </c>
      <c r="O41" s="4">
        <v>1</v>
      </c>
      <c r="P41" s="4">
        <v>0.93</v>
      </c>
      <c r="Q41" s="4">
        <v>1.83E-3</v>
      </c>
      <c r="R41" s="4">
        <v>1.48E-3</v>
      </c>
      <c r="S41" s="4">
        <v>2E-3</v>
      </c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1:3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1:34">
      <c r="A43" s="19" t="s">
        <v>295</v>
      </c>
      <c r="B43" s="19" t="s">
        <v>279</v>
      </c>
      <c r="C43" s="19"/>
      <c r="D43" s="19"/>
      <c r="E43" s="19" t="s">
        <v>280</v>
      </c>
      <c r="F43" s="19"/>
      <c r="G43" s="19"/>
      <c r="H43" s="19" t="s">
        <v>281</v>
      </c>
      <c r="I43" s="19"/>
      <c r="J43" s="19"/>
      <c r="K43" s="19" t="s">
        <v>282</v>
      </c>
      <c r="L43" s="19"/>
      <c r="M43" s="19"/>
      <c r="N43" s="19" t="s">
        <v>283</v>
      </c>
      <c r="O43" s="19"/>
      <c r="P43" s="19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1:34">
      <c r="A44" s="19"/>
      <c r="B44" s="4" t="s">
        <v>2</v>
      </c>
      <c r="C44" s="4" t="s">
        <v>3</v>
      </c>
      <c r="D44" s="4" t="s">
        <v>4</v>
      </c>
      <c r="E44" s="4" t="s">
        <v>2</v>
      </c>
      <c r="F44" s="4" t="s">
        <v>3</v>
      </c>
      <c r="G44" s="4" t="s">
        <v>4</v>
      </c>
      <c r="H44" s="4" t="s">
        <v>2</v>
      </c>
      <c r="I44" s="4" t="s">
        <v>3</v>
      </c>
      <c r="J44" s="4" t="s">
        <v>4</v>
      </c>
      <c r="K44" s="4" t="s">
        <v>2</v>
      </c>
      <c r="L44" s="4" t="s">
        <v>3</v>
      </c>
      <c r="M44" s="4" t="s">
        <v>4</v>
      </c>
      <c r="N44" s="4" t="s">
        <v>2</v>
      </c>
      <c r="O44" s="4" t="s">
        <v>3</v>
      </c>
      <c r="P44" s="4" t="s">
        <v>4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1:34">
      <c r="A45" s="4" t="s">
        <v>290</v>
      </c>
      <c r="B45" s="4">
        <v>93.748996399999996</v>
      </c>
      <c r="C45" s="4">
        <v>91.590719800000002</v>
      </c>
      <c r="D45" s="4">
        <v>92.029640299999997</v>
      </c>
      <c r="E45" s="4">
        <v>3.6376039999999998E-2</v>
      </c>
      <c r="F45" s="4">
        <v>2.9585449999999999E-2</v>
      </c>
      <c r="G45" s="4">
        <v>2.8376459999999999E-2</v>
      </c>
      <c r="H45" s="4">
        <v>9.5870830000000004E-2</v>
      </c>
      <c r="I45" s="4">
        <v>8.9202950000000003E-2</v>
      </c>
      <c r="J45" s="4">
        <v>0.15623546999999999</v>
      </c>
      <c r="K45" s="4">
        <v>8.0722779999999994E-2</v>
      </c>
      <c r="L45" s="4">
        <v>5.7958339999999997E-2</v>
      </c>
      <c r="M45" s="4">
        <v>6.4213790000000007E-2</v>
      </c>
      <c r="N45" s="4">
        <v>8.4999999999999995E-4</v>
      </c>
      <c r="O45" s="4">
        <v>6.4999999999999997E-4</v>
      </c>
      <c r="P45" s="4">
        <v>6.6E-4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1:34">
      <c r="A46" s="4" t="s">
        <v>88</v>
      </c>
      <c r="B46" s="4">
        <v>86.957191300000005</v>
      </c>
      <c r="C46" s="4">
        <v>87.435873900000004</v>
      </c>
      <c r="D46" s="4">
        <v>86.103662799999995</v>
      </c>
      <c r="E46" s="4">
        <v>2.8256900000000001E-2</v>
      </c>
      <c r="F46" s="4">
        <v>3.5539969999999997E-2</v>
      </c>
      <c r="G46" s="4">
        <v>2.8034759999999999E-2</v>
      </c>
      <c r="H46" s="4">
        <v>9.660125E-2</v>
      </c>
      <c r="I46" s="4">
        <v>9.869356E-2</v>
      </c>
      <c r="J46" s="4">
        <v>7.621058E-2</v>
      </c>
      <c r="K46" s="4">
        <v>5.5593429999999999E-2</v>
      </c>
      <c r="L46" s="4">
        <v>5.9491349999999998E-2</v>
      </c>
      <c r="M46" s="4">
        <v>6.5222870000000002E-2</v>
      </c>
      <c r="N46" s="4">
        <v>6.4000000000000005E-4</v>
      </c>
      <c r="O46" s="4">
        <v>6.6E-4</v>
      </c>
      <c r="P46" s="4">
        <v>6.0999999999999997E-4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1:34">
      <c r="A47" s="4" t="s">
        <v>90</v>
      </c>
      <c r="B47" s="4">
        <v>67.353395800000001</v>
      </c>
      <c r="C47" s="4">
        <v>57.797541099999997</v>
      </c>
      <c r="D47" s="4">
        <v>58.975696499999998</v>
      </c>
      <c r="E47" s="4">
        <v>9.1744030000000004E-2</v>
      </c>
      <c r="F47" s="4">
        <v>2.6782980000000001E-2</v>
      </c>
      <c r="G47" s="4">
        <v>3.6252359999999997E-2</v>
      </c>
      <c r="H47" s="4">
        <v>6.9342539999999994E-2</v>
      </c>
      <c r="I47" s="4">
        <v>9.9508490000000005E-2</v>
      </c>
      <c r="J47" s="4">
        <v>5.5885990000000003E-2</v>
      </c>
      <c r="K47" s="4">
        <v>0.34973689000000002</v>
      </c>
      <c r="L47" s="4">
        <v>0.31282075999999998</v>
      </c>
      <c r="M47" s="4">
        <v>0.48179402999999998</v>
      </c>
      <c r="N47" s="4">
        <v>5.8E-4</v>
      </c>
      <c r="O47" s="4">
        <v>6.8000000000000005E-4</v>
      </c>
      <c r="P47" s="4">
        <v>6.0999999999999997E-4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>
      <c r="A48" s="4" t="s">
        <v>291</v>
      </c>
      <c r="B48" s="4">
        <v>0.19534597000000001</v>
      </c>
      <c r="C48" s="4">
        <v>0.1007871</v>
      </c>
      <c r="D48" s="4">
        <v>0.18785221999999999</v>
      </c>
      <c r="E48" s="4">
        <v>2.4014879999999999E-2</v>
      </c>
      <c r="F48" s="4">
        <v>2.6090289999999999E-2</v>
      </c>
      <c r="G48" s="4">
        <v>2.163994E-2</v>
      </c>
      <c r="H48" s="4">
        <v>7.2026430000000002E-2</v>
      </c>
      <c r="I48" s="4">
        <v>0.11045979</v>
      </c>
      <c r="J48" s="4">
        <v>9.4049380000000002E-2</v>
      </c>
      <c r="K48" s="4">
        <v>5.3656700000000002E-2</v>
      </c>
      <c r="L48" s="4">
        <v>6.2200659999999998E-2</v>
      </c>
      <c r="M48" s="4">
        <v>9.5169039999999996E-2</v>
      </c>
      <c r="N48" s="4">
        <v>6.6E-4</v>
      </c>
      <c r="O48" s="4">
        <v>6.9999999999999999E-4</v>
      </c>
      <c r="P48" s="4">
        <v>8.4999999999999995E-4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>
      <c r="A50" s="19" t="s">
        <v>296</v>
      </c>
      <c r="B50" s="19" t="s">
        <v>279</v>
      </c>
      <c r="C50" s="19"/>
      <c r="D50" s="19"/>
      <c r="E50" s="19" t="s">
        <v>280</v>
      </c>
      <c r="F50" s="19"/>
      <c r="G50" s="19"/>
      <c r="H50" s="19" t="s">
        <v>281</v>
      </c>
      <c r="I50" s="19"/>
      <c r="J50" s="19"/>
      <c r="K50" s="19" t="s">
        <v>282</v>
      </c>
      <c r="L50" s="19"/>
      <c r="M50" s="19"/>
      <c r="N50" s="19" t="s">
        <v>283</v>
      </c>
      <c r="O50" s="19"/>
      <c r="P50" s="19"/>
      <c r="Q50" s="19" t="s">
        <v>284</v>
      </c>
      <c r="R50" s="19"/>
      <c r="S50" s="19"/>
      <c r="T50" s="19" t="s">
        <v>285</v>
      </c>
      <c r="U50" s="19"/>
      <c r="V50" s="19"/>
      <c r="W50" s="19" t="s">
        <v>286</v>
      </c>
      <c r="X50" s="19"/>
      <c r="Y50" s="19"/>
      <c r="Z50" s="2"/>
      <c r="AA50" s="2"/>
      <c r="AB50" s="2"/>
      <c r="AC50" s="2"/>
      <c r="AD50" s="2"/>
      <c r="AE50" s="2"/>
      <c r="AF50" s="2"/>
      <c r="AG50" s="2"/>
      <c r="AH50" s="2"/>
    </row>
    <row r="51" spans="1:34">
      <c r="A51" s="19"/>
      <c r="B51" s="4" t="s">
        <v>2</v>
      </c>
      <c r="C51" s="4" t="s">
        <v>3</v>
      </c>
      <c r="D51" s="4" t="s">
        <v>4</v>
      </c>
      <c r="E51" s="4" t="s">
        <v>2</v>
      </c>
      <c r="F51" s="4" t="s">
        <v>3</v>
      </c>
      <c r="G51" s="4" t="s">
        <v>4</v>
      </c>
      <c r="H51" s="4" t="s">
        <v>2</v>
      </c>
      <c r="I51" s="4" t="s">
        <v>3</v>
      </c>
      <c r="J51" s="4" t="s">
        <v>4</v>
      </c>
      <c r="K51" s="4" t="s">
        <v>2</v>
      </c>
      <c r="L51" s="4" t="s">
        <v>3</v>
      </c>
      <c r="M51" s="4" t="s">
        <v>4</v>
      </c>
      <c r="N51" s="4" t="s">
        <v>2</v>
      </c>
      <c r="O51" s="4" t="s">
        <v>3</v>
      </c>
      <c r="P51" s="4" t="s">
        <v>4</v>
      </c>
      <c r="Q51" s="4" t="s">
        <v>2</v>
      </c>
      <c r="R51" s="4" t="s">
        <v>3</v>
      </c>
      <c r="S51" s="4" t="s">
        <v>4</v>
      </c>
      <c r="T51" s="4" t="s">
        <v>2</v>
      </c>
      <c r="U51" s="4" t="s">
        <v>3</v>
      </c>
      <c r="V51" s="4" t="s">
        <v>4</v>
      </c>
      <c r="W51" s="4" t="s">
        <v>2</v>
      </c>
      <c r="X51" s="4" t="s">
        <v>3</v>
      </c>
      <c r="Y51" s="4" t="s">
        <v>4</v>
      </c>
      <c r="Z51" s="2"/>
      <c r="AA51" s="2"/>
      <c r="AB51" s="2"/>
      <c r="AC51" s="2"/>
      <c r="AD51" s="2"/>
      <c r="AE51" s="2"/>
      <c r="AF51" s="2"/>
      <c r="AG51" s="2"/>
      <c r="AH51" s="2"/>
    </row>
    <row r="52" spans="1:34">
      <c r="A52" s="4" t="s">
        <v>290</v>
      </c>
      <c r="B52" s="4">
        <v>95.3281116</v>
      </c>
      <c r="C52" s="4">
        <v>97.181128599999994</v>
      </c>
      <c r="D52" s="4">
        <v>96.694385400000002</v>
      </c>
      <c r="E52" s="4">
        <v>3.2129919999999999E-2</v>
      </c>
      <c r="F52" s="4">
        <v>4.0207E-2</v>
      </c>
      <c r="G52" s="4">
        <v>2.6443370000000001E-2</v>
      </c>
      <c r="H52" s="4">
        <v>0.10190177</v>
      </c>
      <c r="I52" s="4">
        <v>0.1088877</v>
      </c>
      <c r="J52" s="4">
        <v>0.10818319</v>
      </c>
      <c r="K52" s="4">
        <v>8.7941409999999998E-2</v>
      </c>
      <c r="L52" s="4">
        <v>0.10700194</v>
      </c>
      <c r="M52" s="4">
        <v>7.0341589999999996E-2</v>
      </c>
      <c r="N52" s="4">
        <v>0</v>
      </c>
      <c r="O52" s="4">
        <v>0</v>
      </c>
      <c r="P52" s="4">
        <v>0</v>
      </c>
      <c r="Q52" s="4">
        <v>0.31080950000000002</v>
      </c>
      <c r="R52" s="4">
        <v>0.22949847000000001</v>
      </c>
      <c r="S52" s="4">
        <v>0.29135083000000001</v>
      </c>
      <c r="T52" s="4">
        <v>9.7714280000000001E-2</v>
      </c>
      <c r="U52" s="4">
        <v>0.11732840999999999</v>
      </c>
      <c r="V52" s="4">
        <v>0.13951325000000001</v>
      </c>
      <c r="W52" s="4">
        <v>3.399804E-2</v>
      </c>
      <c r="X52" s="4">
        <v>2.2876830000000001E-2</v>
      </c>
      <c r="Y52" s="4">
        <v>4.9966429999999999E-2</v>
      </c>
      <c r="Z52" s="2"/>
      <c r="AA52" s="2"/>
      <c r="AB52" s="2"/>
      <c r="AC52" s="2"/>
      <c r="AD52" s="2"/>
      <c r="AE52" s="2"/>
      <c r="AF52" s="2"/>
      <c r="AG52" s="2"/>
      <c r="AH52" s="2"/>
    </row>
    <row r="53" spans="1:34">
      <c r="A53" s="4" t="s">
        <v>88</v>
      </c>
      <c r="B53" s="4">
        <v>96.678782999999996</v>
      </c>
      <c r="C53" s="4">
        <v>97.150581000000003</v>
      </c>
      <c r="D53" s="4">
        <v>96.697142299999996</v>
      </c>
      <c r="E53" s="4">
        <v>2.5821630000000002E-2</v>
      </c>
      <c r="F53" s="4">
        <v>3.1340409999999999E-2</v>
      </c>
      <c r="G53" s="4">
        <v>3.5692099999999997E-2</v>
      </c>
      <c r="H53" s="4">
        <v>0.10465351000000001</v>
      </c>
      <c r="I53" s="4">
        <v>9.0875839999999999E-2</v>
      </c>
      <c r="J53" s="4">
        <v>9.9522559999999996E-2</v>
      </c>
      <c r="K53" s="4">
        <v>9.4182580000000002E-2</v>
      </c>
      <c r="L53" s="4">
        <v>0.1111823</v>
      </c>
      <c r="M53" s="4">
        <v>0.10217755000000001</v>
      </c>
      <c r="N53" s="4">
        <v>0</v>
      </c>
      <c r="O53" s="4">
        <v>0</v>
      </c>
      <c r="P53" s="4">
        <v>0</v>
      </c>
      <c r="Q53" s="4">
        <v>0.17756852000000001</v>
      </c>
      <c r="R53" s="4">
        <v>0.18158168</v>
      </c>
      <c r="S53" s="4">
        <v>0.21093683999999999</v>
      </c>
      <c r="T53" s="4">
        <v>0.36137953</v>
      </c>
      <c r="U53" s="4">
        <v>0.12148668999999999</v>
      </c>
      <c r="V53" s="4">
        <v>0.87149606999999996</v>
      </c>
      <c r="W53" s="4">
        <v>3.9381686500000002</v>
      </c>
      <c r="X53" s="4">
        <v>4.2463706200000004</v>
      </c>
      <c r="Y53" s="4">
        <v>5.4122524199999997</v>
      </c>
      <c r="Z53" s="2"/>
      <c r="AA53" s="2"/>
      <c r="AB53" s="2"/>
      <c r="AC53" s="2"/>
      <c r="AD53" s="2"/>
      <c r="AE53" s="2"/>
      <c r="AF53" s="2"/>
      <c r="AG53" s="2"/>
      <c r="AH53" s="2"/>
    </row>
    <row r="54" spans="1:34">
      <c r="A54" s="4" t="s">
        <v>90</v>
      </c>
      <c r="B54" s="4">
        <v>65.381757899999997</v>
      </c>
      <c r="C54" s="4">
        <v>37.1474203</v>
      </c>
      <c r="D54" s="4">
        <v>42.941176499999997</v>
      </c>
      <c r="E54" s="4">
        <v>3.0634700000000001E-2</v>
      </c>
      <c r="F54" s="4">
        <v>4.0174260000000003E-2</v>
      </c>
      <c r="G54" s="4">
        <v>2.9994469999999999E-2</v>
      </c>
      <c r="H54" s="4">
        <v>0.12842966</v>
      </c>
      <c r="I54" s="4">
        <v>9.9703410000000006E-2</v>
      </c>
      <c r="J54" s="4">
        <v>0.11098779</v>
      </c>
      <c r="K54" s="4">
        <v>5.9475430000000003E-2</v>
      </c>
      <c r="L54" s="4">
        <v>0.10360417</v>
      </c>
      <c r="M54" s="4">
        <v>9.3987769999999998E-2</v>
      </c>
      <c r="N54" s="4">
        <v>0</v>
      </c>
      <c r="O54" s="4">
        <v>0</v>
      </c>
      <c r="P54" s="4">
        <v>0</v>
      </c>
      <c r="Q54" s="4">
        <v>0.23063453</v>
      </c>
      <c r="R54" s="4">
        <v>0.19040471</v>
      </c>
      <c r="S54" s="4">
        <v>0.18849025999999999</v>
      </c>
      <c r="T54" s="4">
        <v>0.15185462</v>
      </c>
      <c r="U54" s="4">
        <v>0.15117158</v>
      </c>
      <c r="V54" s="4">
        <v>8.0230179999999998E-2</v>
      </c>
      <c r="W54" s="4">
        <v>5.0838840000000003E-2</v>
      </c>
      <c r="X54" s="4">
        <v>3.1347470000000002E-2</v>
      </c>
      <c r="Y54" s="4">
        <v>2.9902629999999999E-2</v>
      </c>
      <c r="Z54" s="2"/>
      <c r="AA54" s="2"/>
      <c r="AB54" s="2"/>
      <c r="AC54" s="2"/>
      <c r="AD54" s="2"/>
      <c r="AE54" s="2"/>
      <c r="AF54" s="2"/>
      <c r="AG54" s="2"/>
      <c r="AH54" s="2"/>
    </row>
    <row r="55" spans="1:34">
      <c r="A55" s="4" t="s">
        <v>291</v>
      </c>
      <c r="B55" s="4">
        <v>9.1725790000000001E-2</v>
      </c>
      <c r="C55" s="4">
        <v>8.5499060000000002E-2</v>
      </c>
      <c r="D55" s="4">
        <v>8.3084080000000005E-2</v>
      </c>
      <c r="E55" s="4">
        <v>3.3214800000000003E-2</v>
      </c>
      <c r="F55" s="4">
        <v>3.3331399999999997E-2</v>
      </c>
      <c r="G55" s="4">
        <v>4.1100749999999998E-2</v>
      </c>
      <c r="H55" s="4">
        <v>6.0753340000000003E-2</v>
      </c>
      <c r="I55" s="4">
        <v>7.4069769999999993E-2</v>
      </c>
      <c r="J55" s="4">
        <v>0.11015389</v>
      </c>
      <c r="K55" s="4">
        <v>0.10046732999999999</v>
      </c>
      <c r="L55" s="4">
        <v>8.9457499999999995E-2</v>
      </c>
      <c r="M55" s="4">
        <v>0.10755716999999999</v>
      </c>
      <c r="N55" s="4">
        <v>0</v>
      </c>
      <c r="O55" s="4">
        <v>0</v>
      </c>
      <c r="P55" s="4">
        <v>0</v>
      </c>
      <c r="Q55" s="4">
        <v>0.24317912</v>
      </c>
      <c r="R55" s="4">
        <v>0.19039370999999999</v>
      </c>
      <c r="S55" s="4">
        <v>0.20918444999999999</v>
      </c>
      <c r="T55" s="4">
        <v>9.0897610000000004E-2</v>
      </c>
      <c r="U55" s="4">
        <v>8.9320269999999993E-2</v>
      </c>
      <c r="V55" s="4">
        <v>8.8467610000000002E-2</v>
      </c>
      <c r="W55" s="4">
        <v>2.0384360000000001E-2</v>
      </c>
      <c r="X55" s="4">
        <v>2.6121120000000001E-2</v>
      </c>
      <c r="Y55" s="4">
        <v>2.043031E-2</v>
      </c>
      <c r="Z55" s="2"/>
      <c r="AA55" s="2"/>
      <c r="AB55" s="2"/>
      <c r="AC55" s="2"/>
      <c r="AD55" s="2"/>
      <c r="AE55" s="2"/>
      <c r="AF55" s="2"/>
      <c r="AG55" s="2"/>
      <c r="AH55" s="2"/>
    </row>
    <row r="57" spans="1:34">
      <c r="A57" s="18" t="s">
        <v>328</v>
      </c>
      <c r="B57" s="18"/>
      <c r="C57" s="18"/>
      <c r="D57" s="18"/>
      <c r="E57" s="18"/>
    </row>
    <row r="58" spans="1:34">
      <c r="A58" s="4" t="s">
        <v>302</v>
      </c>
      <c r="B58" s="4" t="s">
        <v>301</v>
      </c>
      <c r="C58" s="4" t="s">
        <v>297</v>
      </c>
      <c r="D58" s="4" t="s">
        <v>298</v>
      </c>
      <c r="E58" s="4" t="s">
        <v>299</v>
      </c>
    </row>
    <row r="59" spans="1:34">
      <c r="A59" s="19" t="s">
        <v>303</v>
      </c>
      <c r="B59" s="4" t="s">
        <v>88</v>
      </c>
      <c r="C59" s="4">
        <v>62.26</v>
      </c>
      <c r="D59" s="4">
        <v>30.71</v>
      </c>
      <c r="E59" s="4">
        <v>7.03</v>
      </c>
    </row>
    <row r="60" spans="1:34">
      <c r="A60" s="19"/>
      <c r="B60" s="4" t="s">
        <v>90</v>
      </c>
      <c r="C60" s="4">
        <v>75.36</v>
      </c>
      <c r="D60" s="4">
        <v>16.2</v>
      </c>
      <c r="E60" s="4">
        <v>8.44</v>
      </c>
    </row>
    <row r="61" spans="1:34">
      <c r="A61" s="19"/>
      <c r="B61" s="4" t="s">
        <v>290</v>
      </c>
      <c r="C61" s="4">
        <v>70.75</v>
      </c>
      <c r="D61" s="4">
        <v>20.03</v>
      </c>
      <c r="E61" s="4">
        <v>9.2200000000000006</v>
      </c>
    </row>
    <row r="62" spans="1:34">
      <c r="A62" s="19"/>
      <c r="B62" s="4" t="s">
        <v>300</v>
      </c>
      <c r="C62" s="4">
        <v>66.55</v>
      </c>
      <c r="D62" s="4">
        <v>25.26</v>
      </c>
      <c r="E62" s="4">
        <v>8.19</v>
      </c>
    </row>
    <row r="63" spans="1:34">
      <c r="A63" s="19" t="s">
        <v>304</v>
      </c>
      <c r="B63" s="4" t="s">
        <v>129</v>
      </c>
      <c r="C63" s="4">
        <v>58.13</v>
      </c>
      <c r="D63" s="4">
        <v>41.28</v>
      </c>
      <c r="E63" s="4">
        <v>0.59</v>
      </c>
    </row>
    <row r="64" spans="1:34">
      <c r="A64" s="19"/>
      <c r="B64" s="4" t="s">
        <v>300</v>
      </c>
      <c r="C64" s="4">
        <v>33.26</v>
      </c>
      <c r="D64" s="4">
        <v>64.41</v>
      </c>
      <c r="E64" s="4">
        <v>2.33</v>
      </c>
    </row>
  </sheetData>
  <mergeCells count="43">
    <mergeCell ref="E29:G29"/>
    <mergeCell ref="H29:J29"/>
    <mergeCell ref="K29:M29"/>
    <mergeCell ref="A2:D2"/>
    <mergeCell ref="A3:A4"/>
    <mergeCell ref="B3:D3"/>
    <mergeCell ref="F2:I2"/>
    <mergeCell ref="F3:F4"/>
    <mergeCell ref="G3:I3"/>
    <mergeCell ref="AC29:AE29"/>
    <mergeCell ref="AF29:AH29"/>
    <mergeCell ref="A36:A37"/>
    <mergeCell ref="B36:D36"/>
    <mergeCell ref="E36:G36"/>
    <mergeCell ref="H36:J36"/>
    <mergeCell ref="K36:M36"/>
    <mergeCell ref="N36:P36"/>
    <mergeCell ref="Q36:S36"/>
    <mergeCell ref="N29:P29"/>
    <mergeCell ref="Q29:S29"/>
    <mergeCell ref="T29:V29"/>
    <mergeCell ref="W29:Y29"/>
    <mergeCell ref="Z29:AB29"/>
    <mergeCell ref="A29:A30"/>
    <mergeCell ref="B29:D29"/>
    <mergeCell ref="N43:P43"/>
    <mergeCell ref="A50:A51"/>
    <mergeCell ref="B50:D50"/>
    <mergeCell ref="E50:G50"/>
    <mergeCell ref="H50:J50"/>
    <mergeCell ref="K50:M50"/>
    <mergeCell ref="N50:P50"/>
    <mergeCell ref="A43:A44"/>
    <mergeCell ref="B43:D43"/>
    <mergeCell ref="E43:G43"/>
    <mergeCell ref="H43:J43"/>
    <mergeCell ref="K43:M43"/>
    <mergeCell ref="A63:A64"/>
    <mergeCell ref="Q50:S50"/>
    <mergeCell ref="T50:V50"/>
    <mergeCell ref="W50:Y50"/>
    <mergeCell ref="A57:E57"/>
    <mergeCell ref="A59:A6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8299-E5F0-2E4A-ADBA-2574DCAFDC0A}">
  <dimension ref="A2:S33"/>
  <sheetViews>
    <sheetView workbookViewId="0">
      <selection activeCell="H34" sqref="H34"/>
    </sheetView>
  </sheetViews>
  <sheetFormatPr baseColWidth="10" defaultRowHeight="16"/>
  <cols>
    <col min="1" max="1" width="26.33203125" style="1" customWidth="1"/>
    <col min="2" max="16384" width="10.83203125" style="1"/>
  </cols>
  <sheetData>
    <row r="2" spans="1:19">
      <c r="A2" s="24" t="s">
        <v>326</v>
      </c>
      <c r="B2" s="25"/>
      <c r="C2" s="25"/>
      <c r="D2" s="25"/>
      <c r="E2" s="25"/>
      <c r="F2" s="25"/>
      <c r="G2" s="26"/>
    </row>
    <row r="3" spans="1:19">
      <c r="A3" s="6" t="s">
        <v>309</v>
      </c>
      <c r="B3" s="6" t="s">
        <v>2</v>
      </c>
      <c r="C3" s="6" t="s">
        <v>3</v>
      </c>
      <c r="D3" s="6" t="s">
        <v>4</v>
      </c>
      <c r="E3" s="6" t="s">
        <v>310</v>
      </c>
      <c r="F3" s="6" t="s">
        <v>311</v>
      </c>
      <c r="G3" s="6" t="s">
        <v>312</v>
      </c>
    </row>
    <row r="4" spans="1:19">
      <c r="A4" s="3" t="s">
        <v>305</v>
      </c>
      <c r="B4" s="3">
        <v>0.15386461500000001</v>
      </c>
      <c r="C4" s="40"/>
      <c r="D4" s="41"/>
      <c r="E4" s="41"/>
      <c r="F4" s="41"/>
      <c r="G4" s="42"/>
    </row>
    <row r="5" spans="1:19">
      <c r="A5" s="3" t="s">
        <v>88</v>
      </c>
      <c r="B5" s="3">
        <v>9.2313228479999996</v>
      </c>
      <c r="C5" s="3">
        <v>13.61414224</v>
      </c>
      <c r="D5" s="3">
        <v>3.397163903</v>
      </c>
      <c r="E5" s="3">
        <v>5.6536143670000003</v>
      </c>
      <c r="F5" s="3">
        <v>6.8506892800000001</v>
      </c>
      <c r="G5" s="3">
        <v>5.8912972530000003</v>
      </c>
    </row>
    <row r="7" spans="1:19">
      <c r="A7" s="18" t="s">
        <v>327</v>
      </c>
      <c r="B7" s="18"/>
      <c r="C7" s="18"/>
      <c r="D7" s="18"/>
    </row>
    <row r="8" spans="1:19">
      <c r="A8" s="6" t="s">
        <v>309</v>
      </c>
      <c r="B8" s="6" t="s">
        <v>2</v>
      </c>
      <c r="C8" s="6" t="s">
        <v>3</v>
      </c>
      <c r="D8" s="6" t="s">
        <v>4</v>
      </c>
    </row>
    <row r="9" spans="1:19">
      <c r="A9" s="3" t="s">
        <v>306</v>
      </c>
      <c r="B9" s="3">
        <v>0.05</v>
      </c>
      <c r="C9" s="3">
        <v>0.12</v>
      </c>
      <c r="D9" s="3">
        <v>0.5</v>
      </c>
    </row>
    <row r="10" spans="1:19">
      <c r="A10" s="3" t="s">
        <v>88</v>
      </c>
      <c r="B10" s="3">
        <v>15.26</v>
      </c>
      <c r="C10" s="3">
        <v>12.25</v>
      </c>
      <c r="D10" s="3">
        <v>7.3</v>
      </c>
    </row>
    <row r="11" spans="1:19">
      <c r="A11" s="3" t="s">
        <v>306</v>
      </c>
      <c r="B11" s="3">
        <v>0.01</v>
      </c>
      <c r="C11" s="3">
        <v>0.05</v>
      </c>
      <c r="D11" s="3">
        <v>0.18</v>
      </c>
    </row>
    <row r="12" spans="1:19">
      <c r="A12" s="3" t="s">
        <v>307</v>
      </c>
      <c r="B12" s="3">
        <v>0.15</v>
      </c>
      <c r="C12" s="3">
        <v>0.23</v>
      </c>
      <c r="D12" s="3">
        <v>0.22</v>
      </c>
    </row>
    <row r="13" spans="1:19">
      <c r="A13" s="3" t="s">
        <v>308</v>
      </c>
      <c r="B13" s="3">
        <v>7.56</v>
      </c>
      <c r="C13" s="3">
        <v>5.26</v>
      </c>
      <c r="D13" s="3">
        <v>10.119999999999999</v>
      </c>
    </row>
    <row r="15" spans="1:19">
      <c r="A15" s="18" t="s">
        <v>325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>
      <c r="A16" s="43"/>
      <c r="B16" s="34" t="s">
        <v>320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6"/>
    </row>
    <row r="17" spans="1:19">
      <c r="A17" s="44"/>
      <c r="B17" s="46" t="s">
        <v>313</v>
      </c>
      <c r="C17" s="46"/>
      <c r="D17" s="46"/>
      <c r="E17" s="46" t="s">
        <v>314</v>
      </c>
      <c r="F17" s="46"/>
      <c r="G17" s="46"/>
      <c r="H17" s="46" t="s">
        <v>315</v>
      </c>
      <c r="I17" s="46"/>
      <c r="J17" s="46"/>
      <c r="K17" s="46" t="s">
        <v>316</v>
      </c>
      <c r="L17" s="46"/>
      <c r="M17" s="46"/>
      <c r="N17" s="46" t="s">
        <v>317</v>
      </c>
      <c r="O17" s="46"/>
      <c r="P17" s="46"/>
      <c r="Q17" s="46" t="s">
        <v>318</v>
      </c>
      <c r="R17" s="46"/>
      <c r="S17" s="46"/>
    </row>
    <row r="18" spans="1:19">
      <c r="A18" s="45"/>
      <c r="B18" s="4" t="s">
        <v>2</v>
      </c>
      <c r="C18" s="4" t="s">
        <v>3</v>
      </c>
      <c r="D18" s="4" t="s">
        <v>4</v>
      </c>
      <c r="E18" s="4" t="s">
        <v>2</v>
      </c>
      <c r="F18" s="4" t="s">
        <v>3</v>
      </c>
      <c r="G18" s="4" t="s">
        <v>4</v>
      </c>
      <c r="H18" s="4" t="s">
        <v>2</v>
      </c>
      <c r="I18" s="4" t="s">
        <v>3</v>
      </c>
      <c r="J18" s="4" t="s">
        <v>4</v>
      </c>
      <c r="K18" s="4" t="s">
        <v>2</v>
      </c>
      <c r="L18" s="4" t="s">
        <v>3</v>
      </c>
      <c r="M18" s="4" t="s">
        <v>4</v>
      </c>
      <c r="N18" s="4" t="s">
        <v>2</v>
      </c>
      <c r="O18" s="4" t="s">
        <v>3</v>
      </c>
      <c r="P18" s="4" t="s">
        <v>4</v>
      </c>
      <c r="Q18" s="4" t="s">
        <v>2</v>
      </c>
      <c r="R18" s="4" t="s">
        <v>3</v>
      </c>
      <c r="S18" s="4" t="s">
        <v>4</v>
      </c>
    </row>
    <row r="19" spans="1:19">
      <c r="A19" s="9">
        <v>1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</row>
    <row r="20" spans="1:19">
      <c r="A20" s="9">
        <v>5</v>
      </c>
      <c r="B20" s="9">
        <v>29.2</v>
      </c>
      <c r="C20" s="9">
        <v>27.1</v>
      </c>
      <c r="D20" s="9">
        <v>28.7</v>
      </c>
      <c r="E20" s="9">
        <v>3.02</v>
      </c>
      <c r="F20" s="9">
        <v>2.94</v>
      </c>
      <c r="G20" s="9">
        <v>3.58</v>
      </c>
      <c r="H20" s="9">
        <v>24.4</v>
      </c>
      <c r="I20" s="9">
        <v>23.5</v>
      </c>
      <c r="J20" s="9">
        <v>24.6</v>
      </c>
      <c r="K20" s="9">
        <v>34.5</v>
      </c>
      <c r="L20" s="9">
        <v>33.5</v>
      </c>
      <c r="M20" s="9">
        <v>34.5</v>
      </c>
      <c r="N20" s="9">
        <v>51.9</v>
      </c>
      <c r="O20" s="9">
        <v>51.6</v>
      </c>
      <c r="P20" s="9">
        <v>51.2</v>
      </c>
      <c r="Q20" s="9">
        <v>3.47</v>
      </c>
      <c r="R20" s="9">
        <v>3.53</v>
      </c>
      <c r="S20" s="9">
        <v>3.57</v>
      </c>
    </row>
    <row r="21" spans="1:19">
      <c r="A21" s="9">
        <v>7</v>
      </c>
      <c r="B21" s="9">
        <v>29.1</v>
      </c>
      <c r="C21" s="9">
        <v>26.8</v>
      </c>
      <c r="D21" s="9">
        <v>27.5</v>
      </c>
      <c r="E21" s="9">
        <v>1.26</v>
      </c>
      <c r="F21" s="9">
        <v>1.3</v>
      </c>
      <c r="G21" s="9">
        <v>1.22</v>
      </c>
      <c r="H21" s="9">
        <v>25.9</v>
      </c>
      <c r="I21" s="9">
        <v>24.9</v>
      </c>
      <c r="J21" s="9">
        <v>25</v>
      </c>
      <c r="K21" s="9">
        <v>19.100000000000001</v>
      </c>
      <c r="L21" s="9">
        <v>28.7</v>
      </c>
      <c r="M21" s="9">
        <v>26.5</v>
      </c>
      <c r="N21" s="9">
        <v>56.8</v>
      </c>
      <c r="O21" s="9">
        <v>56.5</v>
      </c>
      <c r="P21" s="9">
        <v>56.2</v>
      </c>
      <c r="Q21" s="9">
        <v>2.4300000000000002</v>
      </c>
      <c r="R21" s="9">
        <v>2.2599999999999998</v>
      </c>
      <c r="S21" s="9">
        <v>2.4500000000000002</v>
      </c>
    </row>
    <row r="22" spans="1:19">
      <c r="A22" s="9">
        <v>10</v>
      </c>
      <c r="B22" s="9">
        <v>14.9</v>
      </c>
      <c r="C22" s="9">
        <v>12.2</v>
      </c>
      <c r="D22" s="9">
        <v>13.3</v>
      </c>
      <c r="E22" s="9">
        <v>0.2</v>
      </c>
      <c r="F22" s="9">
        <v>0.19</v>
      </c>
      <c r="G22" s="9">
        <v>0.19</v>
      </c>
      <c r="H22" s="9">
        <v>12.6</v>
      </c>
      <c r="I22" s="9">
        <v>11.2</v>
      </c>
      <c r="J22" s="9">
        <v>12.5</v>
      </c>
      <c r="K22" s="9">
        <v>6.42</v>
      </c>
      <c r="L22" s="9">
        <v>13.5</v>
      </c>
      <c r="M22" s="9">
        <v>11.9</v>
      </c>
      <c r="N22" s="9">
        <v>11.7</v>
      </c>
      <c r="O22" s="9">
        <v>12.8</v>
      </c>
      <c r="P22" s="9">
        <v>13.6</v>
      </c>
      <c r="Q22" s="9">
        <v>0.14000000000000001</v>
      </c>
      <c r="R22" s="9">
        <v>0.16</v>
      </c>
      <c r="S22" s="9">
        <v>0.24</v>
      </c>
    </row>
    <row r="23" spans="1:19">
      <c r="A23" s="9">
        <v>15</v>
      </c>
      <c r="B23" s="9">
        <v>9.76</v>
      </c>
      <c r="C23" s="9">
        <v>8.5500000000000007</v>
      </c>
      <c r="D23" s="9">
        <v>8.65</v>
      </c>
      <c r="E23" s="9">
        <v>0.2</v>
      </c>
      <c r="F23" s="9">
        <v>0.43</v>
      </c>
      <c r="G23" s="9">
        <v>0.49</v>
      </c>
      <c r="H23" s="9">
        <v>10.5</v>
      </c>
      <c r="I23" s="9">
        <v>9.81</v>
      </c>
      <c r="J23" s="9">
        <v>11</v>
      </c>
      <c r="K23" s="9">
        <v>4.2699999999999996</v>
      </c>
      <c r="L23" s="9">
        <v>8.36</v>
      </c>
      <c r="M23" s="9">
        <v>9.23</v>
      </c>
      <c r="N23" s="9">
        <v>4.79</v>
      </c>
      <c r="O23" s="9">
        <v>5.46</v>
      </c>
      <c r="P23" s="9">
        <v>6.48</v>
      </c>
      <c r="Q23" s="9">
        <v>0.64</v>
      </c>
      <c r="R23" s="9">
        <v>0.75</v>
      </c>
      <c r="S23" s="9">
        <v>0.2</v>
      </c>
    </row>
    <row r="24" spans="1:19">
      <c r="A24" s="9">
        <v>20</v>
      </c>
      <c r="B24" s="9">
        <v>9.06</v>
      </c>
      <c r="C24" s="9">
        <v>7.65</v>
      </c>
      <c r="D24" s="9">
        <v>8.2200000000000006</v>
      </c>
      <c r="E24" s="9">
        <v>0.62</v>
      </c>
      <c r="F24" s="9">
        <v>0.69</v>
      </c>
      <c r="G24" s="9">
        <v>0.61</v>
      </c>
      <c r="H24" s="9">
        <v>8.8000000000000007</v>
      </c>
      <c r="I24" s="9">
        <v>8.14</v>
      </c>
      <c r="J24" s="9">
        <v>9.14</v>
      </c>
      <c r="K24" s="9">
        <v>3.38</v>
      </c>
      <c r="L24" s="9">
        <v>7.92</v>
      </c>
      <c r="M24" s="9">
        <v>7.2</v>
      </c>
      <c r="N24" s="9">
        <v>2.31</v>
      </c>
      <c r="O24" s="9">
        <v>4.5999999999999996</v>
      </c>
      <c r="P24" s="9">
        <v>4.21</v>
      </c>
      <c r="Q24" s="9">
        <v>0.78</v>
      </c>
      <c r="R24" s="9">
        <v>0.56999999999999995</v>
      </c>
      <c r="S24" s="9">
        <v>0.57999999999999996</v>
      </c>
    </row>
    <row r="25" spans="1:19">
      <c r="A25" s="9">
        <v>25</v>
      </c>
      <c r="B25" s="9">
        <v>9.35</v>
      </c>
      <c r="C25" s="9">
        <v>7.1</v>
      </c>
      <c r="D25" s="9">
        <v>8.06</v>
      </c>
      <c r="E25" s="9">
        <v>0.75</v>
      </c>
      <c r="F25" s="9">
        <v>0.6</v>
      </c>
      <c r="G25" s="9">
        <v>0.23</v>
      </c>
      <c r="H25" s="9">
        <v>9.01</v>
      </c>
      <c r="I25" s="9">
        <v>7.88</v>
      </c>
      <c r="J25" s="9">
        <v>8.36</v>
      </c>
      <c r="K25" s="9">
        <v>4.53</v>
      </c>
      <c r="L25" s="9">
        <v>8.7200000000000006</v>
      </c>
      <c r="M25" s="9">
        <v>7.81</v>
      </c>
      <c r="N25" s="9">
        <v>4.18</v>
      </c>
      <c r="O25" s="9">
        <v>4.2699999999999996</v>
      </c>
      <c r="P25" s="9">
        <v>4.5</v>
      </c>
      <c r="Q25" s="9">
        <v>0.49</v>
      </c>
      <c r="R25" s="9">
        <v>0.52</v>
      </c>
      <c r="S25" s="9">
        <v>0.44</v>
      </c>
    </row>
    <row r="26" spans="1:19">
      <c r="A26" s="9">
        <v>30</v>
      </c>
      <c r="B26" s="9">
        <v>8.5</v>
      </c>
      <c r="C26" s="9">
        <v>7.22</v>
      </c>
      <c r="D26" s="9">
        <v>7.78</v>
      </c>
      <c r="E26" s="9">
        <v>0.39</v>
      </c>
      <c r="F26" s="9">
        <v>0.74</v>
      </c>
      <c r="G26" s="9">
        <v>0.77</v>
      </c>
      <c r="H26" s="9">
        <v>7.82</v>
      </c>
      <c r="I26" s="9">
        <v>7.63</v>
      </c>
      <c r="J26" s="9">
        <v>8.19</v>
      </c>
      <c r="K26" s="9">
        <v>3.8</v>
      </c>
      <c r="L26" s="9">
        <v>7.79</v>
      </c>
      <c r="M26" s="9">
        <v>6.96</v>
      </c>
      <c r="N26" s="9">
        <v>2.6</v>
      </c>
      <c r="O26" s="9">
        <v>3.31</v>
      </c>
      <c r="P26" s="9">
        <v>3.42</v>
      </c>
      <c r="Q26" s="9">
        <v>0.68</v>
      </c>
      <c r="R26" s="9">
        <v>0.72</v>
      </c>
      <c r="S26" s="9">
        <v>0.74</v>
      </c>
    </row>
    <row r="27" spans="1:1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18" t="s">
        <v>324</v>
      </c>
      <c r="B29" s="18"/>
      <c r="C29" s="18"/>
      <c r="D29" s="18"/>
      <c r="E29" s="18"/>
      <c r="F29" s="18"/>
      <c r="G29" s="1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0" t="s">
        <v>319</v>
      </c>
      <c r="B30" s="19" t="s">
        <v>321</v>
      </c>
      <c r="C30" s="19"/>
      <c r="D30" s="19"/>
      <c r="E30" s="19"/>
      <c r="F30" s="19"/>
      <c r="G30" s="19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1"/>
      <c r="B31" s="19" t="s">
        <v>6</v>
      </c>
      <c r="C31" s="19"/>
      <c r="D31" s="19"/>
      <c r="E31" s="23" t="s">
        <v>8</v>
      </c>
      <c r="F31" s="23"/>
      <c r="G31" s="2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1"/>
      <c r="B32" s="4" t="s">
        <v>2</v>
      </c>
      <c r="C32" s="4" t="s">
        <v>3</v>
      </c>
      <c r="D32" s="4" t="s">
        <v>4</v>
      </c>
      <c r="E32" s="4" t="s">
        <v>2</v>
      </c>
      <c r="F32" s="4" t="s">
        <v>3</v>
      </c>
      <c r="G32" s="4" t="s">
        <v>4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2"/>
      <c r="B33" s="4">
        <v>0.31</v>
      </c>
      <c r="C33" s="4">
        <v>0.2</v>
      </c>
      <c r="D33" s="4">
        <v>0.25</v>
      </c>
      <c r="E33" s="4">
        <v>82.7</v>
      </c>
      <c r="F33" s="4">
        <v>84.2</v>
      </c>
      <c r="G33" s="4">
        <v>83.2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</sheetData>
  <mergeCells count="17">
    <mergeCell ref="A2:G2"/>
    <mergeCell ref="C4:G4"/>
    <mergeCell ref="A7:D7"/>
    <mergeCell ref="A15:S15"/>
    <mergeCell ref="A16:A18"/>
    <mergeCell ref="B16:S16"/>
    <mergeCell ref="B17:D17"/>
    <mergeCell ref="E17:G17"/>
    <mergeCell ref="H17:J17"/>
    <mergeCell ref="K17:M17"/>
    <mergeCell ref="N17:P17"/>
    <mergeCell ref="Q17:S17"/>
    <mergeCell ref="A29:G29"/>
    <mergeCell ref="A30:A33"/>
    <mergeCell ref="B30:G30"/>
    <mergeCell ref="B31:D31"/>
    <mergeCell ref="E31:G31"/>
  </mergeCells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F197A-1F9E-E74D-9DA9-76054B02502C}">
  <dimension ref="A2:G37"/>
  <sheetViews>
    <sheetView zoomScale="64" workbookViewId="0">
      <selection activeCell="C42" sqref="C42"/>
    </sheetView>
  </sheetViews>
  <sheetFormatPr baseColWidth="10" defaultRowHeight="16"/>
  <cols>
    <col min="1" max="1" width="15" style="1" customWidth="1"/>
    <col min="2" max="16384" width="10.83203125" style="1"/>
  </cols>
  <sheetData>
    <row r="2" spans="1:7">
      <c r="A2" s="18" t="s">
        <v>475</v>
      </c>
      <c r="B2" s="18"/>
      <c r="C2" s="18"/>
      <c r="D2" s="18"/>
      <c r="E2" s="18"/>
      <c r="F2" s="18"/>
      <c r="G2" s="18"/>
    </row>
    <row r="3" spans="1:7">
      <c r="A3" s="19" t="s">
        <v>474</v>
      </c>
      <c r="B3" s="19" t="s">
        <v>321</v>
      </c>
      <c r="C3" s="19"/>
      <c r="D3" s="19"/>
      <c r="E3" s="19"/>
      <c r="F3" s="19"/>
      <c r="G3" s="19"/>
    </row>
    <row r="4" spans="1:7">
      <c r="A4" s="19"/>
      <c r="B4" s="19" t="s">
        <v>6</v>
      </c>
      <c r="C4" s="19"/>
      <c r="D4" s="19"/>
      <c r="E4" s="23" t="s">
        <v>8</v>
      </c>
      <c r="F4" s="23"/>
      <c r="G4" s="23"/>
    </row>
    <row r="5" spans="1:7">
      <c r="A5" s="19"/>
      <c r="B5" s="4" t="s">
        <v>2</v>
      </c>
      <c r="C5" s="4" t="s">
        <v>3</v>
      </c>
      <c r="D5" s="4" t="s">
        <v>4</v>
      </c>
      <c r="E5" s="4" t="s">
        <v>2</v>
      </c>
      <c r="F5" s="4" t="s">
        <v>3</v>
      </c>
      <c r="G5" s="4" t="s">
        <v>4</v>
      </c>
    </row>
    <row r="6" spans="1:7">
      <c r="A6" s="4" t="s">
        <v>473</v>
      </c>
      <c r="B6" s="4">
        <v>0.26</v>
      </c>
      <c r="C6" s="4">
        <v>0.19</v>
      </c>
      <c r="D6" s="4">
        <v>0.37</v>
      </c>
      <c r="E6" s="4">
        <v>0.22</v>
      </c>
      <c r="F6" s="4">
        <v>0.19</v>
      </c>
      <c r="G6" s="4">
        <v>9.4E-2</v>
      </c>
    </row>
    <row r="7" spans="1:7">
      <c r="A7" s="4" t="s">
        <v>472</v>
      </c>
      <c r="B7" s="4">
        <v>0.6</v>
      </c>
      <c r="C7" s="4">
        <v>0.35</v>
      </c>
      <c r="D7" s="4">
        <v>0.39</v>
      </c>
      <c r="E7" s="4">
        <v>0.41</v>
      </c>
      <c r="F7" s="4">
        <v>0.43</v>
      </c>
      <c r="G7" s="4">
        <v>0.66</v>
      </c>
    </row>
    <row r="8" spans="1:7">
      <c r="A8" s="4" t="s">
        <v>471</v>
      </c>
      <c r="B8" s="4">
        <v>0.2</v>
      </c>
      <c r="C8" s="4">
        <v>6.6000000000000003E-2</v>
      </c>
      <c r="D8" s="4">
        <v>3.9E-2</v>
      </c>
      <c r="E8" s="4">
        <v>0.28999999999999998</v>
      </c>
      <c r="F8" s="4">
        <v>0.24</v>
      </c>
      <c r="G8" s="4">
        <v>0.28000000000000003</v>
      </c>
    </row>
    <row r="9" spans="1:7">
      <c r="A9" s="4" t="s">
        <v>470</v>
      </c>
      <c r="B9" s="4">
        <v>0.28000000000000003</v>
      </c>
      <c r="C9" s="4">
        <v>0.19</v>
      </c>
      <c r="D9" s="4">
        <v>0.56000000000000005</v>
      </c>
      <c r="E9" s="4">
        <v>0.49</v>
      </c>
      <c r="F9" s="4">
        <v>0.38</v>
      </c>
      <c r="G9" s="4">
        <v>0.32</v>
      </c>
    </row>
    <row r="10" spans="1:7">
      <c r="A10" s="4" t="s">
        <v>469</v>
      </c>
      <c r="B10" s="4">
        <v>0.12</v>
      </c>
      <c r="C10" s="4">
        <v>6.9000000000000006E-2</v>
      </c>
      <c r="D10" s="4">
        <v>6.7000000000000004E-2</v>
      </c>
      <c r="E10" s="4">
        <v>0</v>
      </c>
      <c r="F10" s="4">
        <v>2.5000000000000001E-2</v>
      </c>
      <c r="G10" s="4">
        <v>0</v>
      </c>
    </row>
    <row r="11" spans="1:7">
      <c r="A11" s="4" t="s">
        <v>468</v>
      </c>
      <c r="B11" s="4">
        <v>0.32</v>
      </c>
      <c r="C11" s="4">
        <v>0.51</v>
      </c>
      <c r="D11" s="4">
        <v>0.67</v>
      </c>
      <c r="E11" s="4">
        <v>7.5999999999999998E-2</v>
      </c>
      <c r="F11" s="4">
        <v>8.2000000000000003E-2</v>
      </c>
      <c r="G11" s="4">
        <v>0.1</v>
      </c>
    </row>
    <row r="12" spans="1:7">
      <c r="A12" s="4" t="s">
        <v>467</v>
      </c>
      <c r="B12" s="4">
        <v>0.21</v>
      </c>
      <c r="C12" s="4">
        <v>0.19</v>
      </c>
      <c r="D12" s="4">
        <v>0.16</v>
      </c>
      <c r="E12" s="4">
        <v>0.14000000000000001</v>
      </c>
      <c r="F12" s="4">
        <v>0.26</v>
      </c>
      <c r="G12" s="4">
        <v>4.5999999999999999E-2</v>
      </c>
    </row>
    <row r="13" spans="1:7">
      <c r="A13" s="4" t="s">
        <v>466</v>
      </c>
      <c r="B13" s="4">
        <v>0.36</v>
      </c>
      <c r="C13" s="4">
        <v>0.2</v>
      </c>
      <c r="D13" s="4">
        <v>0.17</v>
      </c>
      <c r="E13" s="4">
        <v>0.19</v>
      </c>
      <c r="F13" s="4">
        <v>0.21</v>
      </c>
      <c r="G13" s="4">
        <v>0.32</v>
      </c>
    </row>
    <row r="14" spans="1:7">
      <c r="A14" s="4" t="s">
        <v>465</v>
      </c>
      <c r="B14" s="4">
        <v>0.06</v>
      </c>
      <c r="C14" s="4">
        <v>6.2E-2</v>
      </c>
      <c r="D14" s="4">
        <v>0.13</v>
      </c>
      <c r="E14" s="4">
        <v>0.16</v>
      </c>
      <c r="F14" s="4">
        <v>0.16</v>
      </c>
      <c r="G14" s="4">
        <v>0.11</v>
      </c>
    </row>
    <row r="15" spans="1:7">
      <c r="A15" s="4" t="s">
        <v>464</v>
      </c>
      <c r="B15" s="4">
        <v>0.6</v>
      </c>
      <c r="C15" s="4">
        <v>0.55000000000000004</v>
      </c>
      <c r="D15" s="4">
        <v>0.72</v>
      </c>
      <c r="E15" s="4">
        <v>0.32</v>
      </c>
      <c r="F15" s="4">
        <v>0.33</v>
      </c>
      <c r="G15" s="4">
        <v>0.28999999999999998</v>
      </c>
    </row>
    <row r="16" spans="1:7">
      <c r="A16" s="4" t="s">
        <v>463</v>
      </c>
      <c r="B16" s="4">
        <v>0.37</v>
      </c>
      <c r="C16" s="4">
        <v>0.32</v>
      </c>
      <c r="D16" s="4">
        <v>0.26</v>
      </c>
      <c r="E16" s="4">
        <v>0.14000000000000001</v>
      </c>
      <c r="F16" s="4">
        <v>0.27</v>
      </c>
      <c r="G16" s="4">
        <v>0.26</v>
      </c>
    </row>
    <row r="17" spans="1:7">
      <c r="A17" s="4" t="s">
        <v>462</v>
      </c>
      <c r="B17" s="4">
        <v>0.26</v>
      </c>
      <c r="C17" s="4">
        <v>0.26</v>
      </c>
      <c r="D17" s="4">
        <v>0.18</v>
      </c>
      <c r="E17" s="4">
        <v>0.22</v>
      </c>
      <c r="F17" s="4">
        <v>0.25</v>
      </c>
      <c r="G17" s="4">
        <v>0.28999999999999998</v>
      </c>
    </row>
    <row r="18" spans="1:7">
      <c r="A18" s="4" t="s">
        <v>461</v>
      </c>
      <c r="B18" s="4">
        <v>0.24</v>
      </c>
      <c r="C18" s="4">
        <v>0.22</v>
      </c>
      <c r="D18" s="4">
        <v>0.32</v>
      </c>
      <c r="E18" s="4">
        <v>0.14000000000000001</v>
      </c>
      <c r="F18" s="4">
        <v>0.15</v>
      </c>
      <c r="G18" s="4">
        <v>0.14000000000000001</v>
      </c>
    </row>
    <row r="19" spans="1:7">
      <c r="A19" s="4" t="s">
        <v>460</v>
      </c>
      <c r="B19" s="4">
        <v>0.15</v>
      </c>
      <c r="C19" s="4">
        <v>4.8000000000000001E-2</v>
      </c>
      <c r="D19" s="4">
        <v>9.8000000000000004E-2</v>
      </c>
      <c r="E19" s="4">
        <v>7.0000000000000007E-2</v>
      </c>
      <c r="F19" s="4">
        <v>2.1999999999999999E-2</v>
      </c>
      <c r="G19" s="4">
        <v>4.4999999999999998E-2</v>
      </c>
    </row>
    <row r="20" spans="1:7">
      <c r="A20" s="4" t="s">
        <v>459</v>
      </c>
      <c r="B20" s="4">
        <v>0.31</v>
      </c>
      <c r="C20" s="4">
        <v>0.1</v>
      </c>
      <c r="D20" s="4">
        <v>5.8999999999999997E-2</v>
      </c>
      <c r="E20" s="4">
        <v>0.11</v>
      </c>
      <c r="F20" s="4">
        <v>1.9E-2</v>
      </c>
      <c r="G20" s="4">
        <v>6.2E-2</v>
      </c>
    </row>
    <row r="21" spans="1:7">
      <c r="A21" s="4" t="s">
        <v>458</v>
      </c>
      <c r="B21" s="4">
        <v>0.16</v>
      </c>
      <c r="C21" s="4">
        <v>0.25</v>
      </c>
      <c r="D21" s="4">
        <v>0.13</v>
      </c>
      <c r="E21" s="4">
        <v>7.99</v>
      </c>
      <c r="F21" s="4">
        <v>8.1</v>
      </c>
      <c r="G21" s="4">
        <v>6.44</v>
      </c>
    </row>
    <row r="22" spans="1:7">
      <c r="A22" s="4" t="s">
        <v>457</v>
      </c>
      <c r="B22" s="4">
        <v>0.46</v>
      </c>
      <c r="C22" s="4">
        <v>0.25</v>
      </c>
      <c r="D22" s="4">
        <v>0.24</v>
      </c>
      <c r="E22" s="4">
        <v>0.24</v>
      </c>
      <c r="F22" s="4">
        <v>0.33</v>
      </c>
      <c r="G22" s="4">
        <v>0.33</v>
      </c>
    </row>
    <row r="23" spans="1:7">
      <c r="A23" s="4" t="s">
        <v>456</v>
      </c>
      <c r="B23" s="4">
        <v>0.3</v>
      </c>
      <c r="C23" s="4">
        <v>4.8000000000000001E-2</v>
      </c>
      <c r="D23" s="4">
        <v>0.31</v>
      </c>
      <c r="E23" s="4">
        <v>7.8E-2</v>
      </c>
      <c r="F23" s="4">
        <v>0.16</v>
      </c>
      <c r="G23" s="4">
        <v>0.16</v>
      </c>
    </row>
    <row r="24" spans="1:7">
      <c r="A24" s="4" t="s">
        <v>455</v>
      </c>
      <c r="B24" s="4">
        <v>0.12</v>
      </c>
      <c r="C24" s="4">
        <v>0.02</v>
      </c>
      <c r="D24" s="4">
        <v>4.7E-2</v>
      </c>
      <c r="E24" s="4">
        <v>2.1999999999999999E-2</v>
      </c>
      <c r="F24" s="4">
        <v>0</v>
      </c>
      <c r="G24" s="4">
        <v>5.2999999999999999E-2</v>
      </c>
    </row>
    <row r="25" spans="1:7">
      <c r="A25" s="4" t="s">
        <v>454</v>
      </c>
      <c r="B25" s="4">
        <v>0.14000000000000001</v>
      </c>
      <c r="C25" s="4">
        <v>0.19</v>
      </c>
      <c r="D25" s="4">
        <v>0.12</v>
      </c>
      <c r="E25" s="4">
        <v>2.17</v>
      </c>
      <c r="F25" s="4">
        <v>2.1</v>
      </c>
      <c r="G25" s="4">
        <v>2.97</v>
      </c>
    </row>
    <row r="26" spans="1:7">
      <c r="A26" s="4" t="s">
        <v>453</v>
      </c>
      <c r="B26" s="4">
        <v>0.18</v>
      </c>
      <c r="C26" s="4">
        <v>0.22</v>
      </c>
      <c r="D26" s="4">
        <v>0.11</v>
      </c>
      <c r="E26" s="4">
        <v>2.4E-2</v>
      </c>
      <c r="F26" s="4">
        <v>9.6000000000000002E-2</v>
      </c>
      <c r="G26" s="4">
        <v>4.7E-2</v>
      </c>
    </row>
    <row r="27" spans="1:7">
      <c r="A27" s="4" t="s">
        <v>452</v>
      </c>
      <c r="B27" s="4">
        <v>0.21</v>
      </c>
      <c r="C27" s="4">
        <v>0.13</v>
      </c>
      <c r="D27" s="4">
        <v>0.1</v>
      </c>
      <c r="E27" s="4">
        <v>0.25</v>
      </c>
      <c r="F27" s="4">
        <v>0.18</v>
      </c>
      <c r="G27" s="4">
        <v>0.11</v>
      </c>
    </row>
    <row r="28" spans="1:7">
      <c r="A28" s="4" t="s">
        <v>451</v>
      </c>
      <c r="B28" s="4">
        <v>0.39</v>
      </c>
      <c r="C28" s="4">
        <v>8.5999999999999993E-2</v>
      </c>
      <c r="D28" s="4">
        <v>0.28999999999999998</v>
      </c>
      <c r="E28" s="4">
        <v>2.1999999999999999E-2</v>
      </c>
      <c r="F28" s="4">
        <v>4.9000000000000002E-2</v>
      </c>
      <c r="G28" s="4">
        <v>2.5999999999999999E-2</v>
      </c>
    </row>
    <row r="29" spans="1:7">
      <c r="A29" s="4" t="s">
        <v>450</v>
      </c>
      <c r="B29" s="4">
        <v>0.1</v>
      </c>
      <c r="C29" s="4">
        <v>1.19</v>
      </c>
      <c r="D29" s="4">
        <v>0.94</v>
      </c>
      <c r="E29" s="4">
        <v>10.7</v>
      </c>
      <c r="F29" s="4">
        <v>12.2</v>
      </c>
      <c r="G29" s="4">
        <v>15.5</v>
      </c>
    </row>
    <row r="30" spans="1:7">
      <c r="A30" s="4" t="s">
        <v>449</v>
      </c>
      <c r="B30" s="4">
        <v>0.4</v>
      </c>
      <c r="C30" s="4">
        <v>1.45</v>
      </c>
      <c r="D30" s="4">
        <v>0.92</v>
      </c>
      <c r="E30" s="4">
        <v>0.38</v>
      </c>
      <c r="F30" s="4">
        <v>0.62</v>
      </c>
      <c r="G30" s="4">
        <v>0.53</v>
      </c>
    </row>
    <row r="31" spans="1:7">
      <c r="A31" s="4" t="s">
        <v>448</v>
      </c>
      <c r="B31" s="4">
        <v>0.4</v>
      </c>
      <c r="C31" s="4">
        <v>0.21</v>
      </c>
      <c r="D31" s="4">
        <v>0.12</v>
      </c>
      <c r="E31" s="4">
        <v>0.39</v>
      </c>
      <c r="F31" s="4">
        <v>0.93</v>
      </c>
      <c r="G31" s="4">
        <v>1.04</v>
      </c>
    </row>
    <row r="32" spans="1:7">
      <c r="A32" s="4" t="s">
        <v>447</v>
      </c>
      <c r="B32" s="4">
        <v>8.3000000000000004E-2</v>
      </c>
      <c r="C32" s="4">
        <v>0.11</v>
      </c>
      <c r="D32" s="4">
        <v>8.2000000000000003E-2</v>
      </c>
      <c r="E32" s="4">
        <v>11.3</v>
      </c>
      <c r="F32" s="4">
        <v>9.23</v>
      </c>
      <c r="G32" s="4">
        <v>9.18</v>
      </c>
    </row>
    <row r="33" spans="1:7">
      <c r="A33" s="4" t="s">
        <v>446</v>
      </c>
      <c r="B33" s="4">
        <v>0.17</v>
      </c>
      <c r="C33" s="4">
        <v>0.2</v>
      </c>
      <c r="D33" s="4">
        <v>0.13</v>
      </c>
      <c r="E33" s="4">
        <v>7.4999999999999997E-2</v>
      </c>
      <c r="F33" s="4">
        <v>0.18</v>
      </c>
      <c r="G33" s="4">
        <v>0.11</v>
      </c>
    </row>
    <row r="34" spans="1:7">
      <c r="A34" s="4" t="s">
        <v>445</v>
      </c>
      <c r="B34" s="4">
        <v>0.3</v>
      </c>
      <c r="C34" s="4">
        <v>0.11</v>
      </c>
      <c r="D34" s="4">
        <v>6.3E-2</v>
      </c>
      <c r="E34" s="4">
        <v>0.19</v>
      </c>
      <c r="F34" s="4">
        <v>0.13</v>
      </c>
      <c r="G34" s="4">
        <v>0.28000000000000003</v>
      </c>
    </row>
    <row r="35" spans="1:7">
      <c r="A35" s="4" t="s">
        <v>15</v>
      </c>
      <c r="B35" s="4">
        <v>0.18</v>
      </c>
      <c r="C35" s="4">
        <v>0.14000000000000001</v>
      </c>
      <c r="D35" s="4">
        <v>2.3E-2</v>
      </c>
      <c r="E35" s="4">
        <v>27.6</v>
      </c>
      <c r="F35" s="4">
        <v>27.4</v>
      </c>
      <c r="G35" s="4">
        <v>28.7</v>
      </c>
    </row>
    <row r="36" spans="1:7">
      <c r="A36" s="4" t="s">
        <v>16</v>
      </c>
      <c r="B36" s="4">
        <v>7.0000000000000007E-2</v>
      </c>
      <c r="C36" s="4">
        <v>0.24</v>
      </c>
      <c r="D36" s="4">
        <v>0.13</v>
      </c>
      <c r="E36" s="4">
        <v>0.31</v>
      </c>
      <c r="F36" s="4">
        <v>0.24</v>
      </c>
      <c r="G36" s="4">
        <v>0.33</v>
      </c>
    </row>
    <row r="37" spans="1:7">
      <c r="A37" s="4" t="s">
        <v>17</v>
      </c>
      <c r="B37" s="4">
        <v>0.1</v>
      </c>
      <c r="C37" s="4">
        <v>0.17</v>
      </c>
      <c r="D37" s="4">
        <v>7.1999999999999995E-2</v>
      </c>
      <c r="E37" s="4">
        <v>9.9</v>
      </c>
      <c r="F37" s="4">
        <v>11.2</v>
      </c>
      <c r="G37" s="4">
        <v>13.1</v>
      </c>
    </row>
  </sheetData>
  <mergeCells count="5">
    <mergeCell ref="B3:G3"/>
    <mergeCell ref="B4:D4"/>
    <mergeCell ref="E4:G4"/>
    <mergeCell ref="A3:A5"/>
    <mergeCell ref="A2:G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2F5C1-656E-B242-B1E6-1B4196A1376F}">
  <dimension ref="A2:D72"/>
  <sheetViews>
    <sheetView topLeftCell="A2" workbookViewId="0">
      <selection activeCell="F16" sqref="F16"/>
    </sheetView>
  </sheetViews>
  <sheetFormatPr baseColWidth="10" defaultRowHeight="16"/>
  <cols>
    <col min="1" max="1" width="10.83203125" style="2"/>
    <col min="2" max="2" width="12.1640625" style="2" customWidth="1"/>
    <col min="3" max="16384" width="10.83203125" style="2"/>
  </cols>
  <sheetData>
    <row r="2" spans="1:4">
      <c r="A2" s="49" t="s">
        <v>542</v>
      </c>
      <c r="B2" s="49"/>
      <c r="C2" s="48"/>
      <c r="D2" s="48"/>
    </row>
    <row r="3" spans="1:4">
      <c r="A3" s="19" t="s">
        <v>541</v>
      </c>
      <c r="B3" s="20" t="s">
        <v>540</v>
      </c>
      <c r="C3" s="19" t="s">
        <v>266</v>
      </c>
      <c r="D3" s="19"/>
    </row>
    <row r="4" spans="1:4">
      <c r="A4" s="19"/>
      <c r="B4" s="22"/>
      <c r="C4" s="4" t="s">
        <v>2</v>
      </c>
      <c r="D4" s="4" t="s">
        <v>3</v>
      </c>
    </row>
    <row r="5" spans="1:4">
      <c r="A5" s="9" t="s">
        <v>539</v>
      </c>
      <c r="B5" s="31" t="s">
        <v>480</v>
      </c>
      <c r="C5" s="9">
        <v>3</v>
      </c>
      <c r="D5" s="9">
        <v>9.6</v>
      </c>
    </row>
    <row r="6" spans="1:4">
      <c r="A6" s="9" t="s">
        <v>538</v>
      </c>
      <c r="B6" s="32"/>
      <c r="C6" s="9">
        <v>0</v>
      </c>
      <c r="D6" s="9">
        <v>0</v>
      </c>
    </row>
    <row r="7" spans="1:4">
      <c r="A7" s="9" t="s">
        <v>537</v>
      </c>
      <c r="B7" s="33"/>
      <c r="C7" s="9">
        <v>10.8</v>
      </c>
      <c r="D7" s="9">
        <v>9.3000000000000007</v>
      </c>
    </row>
    <row r="8" spans="1:4">
      <c r="A8" s="9"/>
      <c r="B8" s="9"/>
      <c r="C8" s="9"/>
      <c r="D8" s="9"/>
    </row>
    <row r="9" spans="1:4">
      <c r="A9" s="9" t="s">
        <v>539</v>
      </c>
      <c r="B9" s="31" t="s">
        <v>519</v>
      </c>
      <c r="C9" s="9">
        <v>2.2999999999999998</v>
      </c>
      <c r="D9" s="9">
        <v>4.5</v>
      </c>
    </row>
    <row r="10" spans="1:4">
      <c r="A10" s="9" t="s">
        <v>538</v>
      </c>
      <c r="B10" s="32"/>
      <c r="C10" s="9">
        <v>2.6</v>
      </c>
      <c r="D10" s="9">
        <v>2.9</v>
      </c>
    </row>
    <row r="11" spans="1:4">
      <c r="A11" s="9" t="s">
        <v>537</v>
      </c>
      <c r="B11" s="33"/>
      <c r="C11" s="9">
        <v>1.3</v>
      </c>
      <c r="D11" s="9">
        <v>0.2</v>
      </c>
    </row>
    <row r="12" spans="1:4">
      <c r="A12" s="9"/>
      <c r="B12" s="9"/>
      <c r="C12" s="9"/>
      <c r="D12" s="9"/>
    </row>
    <row r="13" spans="1:4">
      <c r="A13" s="9" t="s">
        <v>539</v>
      </c>
      <c r="B13" s="31" t="s">
        <v>517</v>
      </c>
      <c r="C13" s="9">
        <v>4.5</v>
      </c>
      <c r="D13" s="9">
        <v>2</v>
      </c>
    </row>
    <row r="14" spans="1:4">
      <c r="A14" s="9" t="s">
        <v>538</v>
      </c>
      <c r="B14" s="32"/>
      <c r="C14" s="9">
        <v>0.1</v>
      </c>
      <c r="D14" s="9">
        <v>2.5</v>
      </c>
    </row>
    <row r="15" spans="1:4">
      <c r="A15" s="9" t="s">
        <v>537</v>
      </c>
      <c r="B15" s="33"/>
      <c r="C15" s="9">
        <v>0.5</v>
      </c>
      <c r="D15" s="9">
        <v>0.3</v>
      </c>
    </row>
    <row r="16" spans="1:4">
      <c r="A16" s="9"/>
      <c r="B16" s="9"/>
      <c r="C16" s="9"/>
      <c r="D16" s="9"/>
    </row>
    <row r="17" spans="1:4">
      <c r="A17" s="9" t="s">
        <v>536</v>
      </c>
      <c r="B17" s="31" t="s">
        <v>523</v>
      </c>
      <c r="C17" s="9">
        <v>0</v>
      </c>
      <c r="D17" s="9">
        <v>0.5</v>
      </c>
    </row>
    <row r="18" spans="1:4">
      <c r="A18" s="9" t="s">
        <v>535</v>
      </c>
      <c r="B18" s="32"/>
      <c r="C18" s="9" t="s">
        <v>522</v>
      </c>
      <c r="D18" s="9">
        <v>2.5</v>
      </c>
    </row>
    <row r="19" spans="1:4">
      <c r="A19" s="9" t="s">
        <v>534</v>
      </c>
      <c r="B19" s="33"/>
      <c r="C19" s="9">
        <v>3</v>
      </c>
      <c r="D19" s="9">
        <v>0.5</v>
      </c>
    </row>
    <row r="20" spans="1:4">
      <c r="A20" s="4"/>
      <c r="B20" s="4"/>
      <c r="C20" s="4"/>
      <c r="D20" s="4"/>
    </row>
    <row r="21" spans="1:4">
      <c r="A21" s="9" t="s">
        <v>533</v>
      </c>
      <c r="B21" s="31" t="s">
        <v>480</v>
      </c>
      <c r="C21" s="9">
        <v>3.1</v>
      </c>
      <c r="D21" s="9">
        <v>2.6</v>
      </c>
    </row>
    <row r="22" spans="1:4">
      <c r="A22" s="9" t="s">
        <v>532</v>
      </c>
      <c r="B22" s="32"/>
      <c r="C22" s="9">
        <v>5.4</v>
      </c>
      <c r="D22" s="9">
        <v>1.6</v>
      </c>
    </row>
    <row r="23" spans="1:4">
      <c r="A23" s="9" t="s">
        <v>531</v>
      </c>
      <c r="B23" s="33"/>
      <c r="C23" s="9">
        <v>5.6</v>
      </c>
      <c r="D23" s="9">
        <v>6</v>
      </c>
    </row>
    <row r="24" spans="1:4">
      <c r="A24" s="9"/>
      <c r="B24" s="9"/>
      <c r="C24" s="9"/>
      <c r="D24" s="9"/>
    </row>
    <row r="25" spans="1:4">
      <c r="A25" s="9" t="s">
        <v>533</v>
      </c>
      <c r="B25" s="31" t="s">
        <v>519</v>
      </c>
      <c r="C25" s="9" t="s">
        <v>522</v>
      </c>
      <c r="D25" s="9">
        <v>5.0999999999999996</v>
      </c>
    </row>
    <row r="26" spans="1:4">
      <c r="A26" s="9" t="s">
        <v>532</v>
      </c>
      <c r="B26" s="32"/>
      <c r="C26" s="9">
        <v>1.7</v>
      </c>
      <c r="D26" s="9">
        <v>1.7</v>
      </c>
    </row>
    <row r="27" spans="1:4">
      <c r="A27" s="9" t="s">
        <v>531</v>
      </c>
      <c r="B27" s="33"/>
      <c r="C27" s="9">
        <v>7.7</v>
      </c>
      <c r="D27" s="9">
        <v>5.6</v>
      </c>
    </row>
    <row r="28" spans="1:4">
      <c r="A28" s="9"/>
      <c r="B28" s="9"/>
      <c r="C28" s="9"/>
      <c r="D28" s="9"/>
    </row>
    <row r="29" spans="1:4">
      <c r="A29" s="9" t="s">
        <v>533</v>
      </c>
      <c r="B29" s="31" t="s">
        <v>517</v>
      </c>
      <c r="C29" s="9">
        <v>2.1</v>
      </c>
      <c r="D29" s="9" t="s">
        <v>522</v>
      </c>
    </row>
    <row r="30" spans="1:4">
      <c r="A30" s="9" t="s">
        <v>532</v>
      </c>
      <c r="B30" s="32"/>
      <c r="C30" s="9">
        <v>1.8</v>
      </c>
      <c r="D30" s="9">
        <v>1.3</v>
      </c>
    </row>
    <row r="31" spans="1:4">
      <c r="A31" s="9" t="s">
        <v>531</v>
      </c>
      <c r="B31" s="33"/>
      <c r="C31" s="9">
        <v>8.6</v>
      </c>
      <c r="D31" s="9">
        <v>6.5</v>
      </c>
    </row>
    <row r="32" spans="1:4">
      <c r="A32" s="9"/>
      <c r="B32" s="9"/>
      <c r="C32" s="9"/>
      <c r="D32" s="9"/>
    </row>
    <row r="33" spans="1:4">
      <c r="A33" s="9" t="s">
        <v>530</v>
      </c>
      <c r="B33" s="31" t="s">
        <v>523</v>
      </c>
      <c r="C33" s="9">
        <v>1.3</v>
      </c>
      <c r="D33" s="9">
        <v>0.9</v>
      </c>
    </row>
    <row r="34" spans="1:4">
      <c r="A34" s="9" t="s">
        <v>529</v>
      </c>
      <c r="B34" s="32"/>
      <c r="C34" s="9">
        <v>1.5</v>
      </c>
      <c r="D34" s="9">
        <v>0.7</v>
      </c>
    </row>
    <row r="35" spans="1:4">
      <c r="A35" s="9" t="s">
        <v>528</v>
      </c>
      <c r="B35" s="33"/>
      <c r="C35" s="9">
        <v>1.7</v>
      </c>
      <c r="D35" s="9">
        <v>2.4</v>
      </c>
    </row>
    <row r="36" spans="1:4">
      <c r="A36" s="4"/>
      <c r="B36" s="4"/>
      <c r="C36" s="4"/>
      <c r="D36" s="4"/>
    </row>
    <row r="37" spans="1:4">
      <c r="A37" s="9" t="s">
        <v>527</v>
      </c>
      <c r="B37" s="31" t="s">
        <v>480</v>
      </c>
      <c r="C37" s="9">
        <v>15.6</v>
      </c>
      <c r="D37" s="9">
        <v>16.2</v>
      </c>
    </row>
    <row r="38" spans="1:4">
      <c r="A38" s="9" t="s">
        <v>526</v>
      </c>
      <c r="B38" s="32"/>
      <c r="C38" s="9">
        <v>18.8</v>
      </c>
      <c r="D38" s="9">
        <v>19.5</v>
      </c>
    </row>
    <row r="39" spans="1:4">
      <c r="A39" s="9" t="s">
        <v>525</v>
      </c>
      <c r="B39" s="33"/>
      <c r="C39" s="9">
        <v>19.3</v>
      </c>
      <c r="D39" s="9">
        <v>18.899999999999999</v>
      </c>
    </row>
    <row r="40" spans="1:4">
      <c r="A40" s="9"/>
      <c r="B40" s="9"/>
      <c r="C40" s="9"/>
      <c r="D40" s="9"/>
    </row>
    <row r="41" spans="1:4">
      <c r="A41" s="9" t="s">
        <v>527</v>
      </c>
      <c r="B41" s="31" t="s">
        <v>519</v>
      </c>
      <c r="C41" s="9">
        <v>14.3</v>
      </c>
      <c r="D41" s="9">
        <v>18</v>
      </c>
    </row>
    <row r="42" spans="1:4">
      <c r="A42" s="9" t="s">
        <v>526</v>
      </c>
      <c r="B42" s="32"/>
      <c r="C42" s="9">
        <v>16.600000000000001</v>
      </c>
      <c r="D42" s="9">
        <v>17.7</v>
      </c>
    </row>
    <row r="43" spans="1:4">
      <c r="A43" s="9" t="s">
        <v>525</v>
      </c>
      <c r="B43" s="33"/>
      <c r="C43" s="9">
        <v>20.100000000000001</v>
      </c>
      <c r="D43" s="9" t="s">
        <v>522</v>
      </c>
    </row>
    <row r="44" spans="1:4">
      <c r="A44" s="9"/>
      <c r="B44" s="9"/>
      <c r="C44" s="9"/>
      <c r="D44" s="9"/>
    </row>
    <row r="45" spans="1:4">
      <c r="A45" s="9" t="s">
        <v>527</v>
      </c>
      <c r="B45" s="31" t="s">
        <v>517</v>
      </c>
      <c r="C45" s="9">
        <v>13.1</v>
      </c>
      <c r="D45" s="9">
        <v>10.4</v>
      </c>
    </row>
    <row r="46" spans="1:4">
      <c r="A46" s="9" t="s">
        <v>526</v>
      </c>
      <c r="B46" s="32"/>
      <c r="C46" s="9">
        <v>13.4</v>
      </c>
      <c r="D46" s="9">
        <v>17.399999999999999</v>
      </c>
    </row>
    <row r="47" spans="1:4">
      <c r="A47" s="9" t="s">
        <v>525</v>
      </c>
      <c r="B47" s="33"/>
      <c r="C47" s="9">
        <v>17.600000000000001</v>
      </c>
      <c r="D47" s="9">
        <v>19.3</v>
      </c>
    </row>
    <row r="48" spans="1:4">
      <c r="A48" s="9"/>
      <c r="B48" s="9"/>
      <c r="C48" s="9"/>
      <c r="D48" s="9"/>
    </row>
    <row r="49" spans="1:4">
      <c r="A49" s="9" t="s">
        <v>524</v>
      </c>
      <c r="B49" s="31" t="s">
        <v>523</v>
      </c>
      <c r="C49" s="9" t="s">
        <v>522</v>
      </c>
      <c r="D49" s="9">
        <v>13</v>
      </c>
    </row>
    <row r="50" spans="1:4">
      <c r="A50" s="9" t="s">
        <v>521</v>
      </c>
      <c r="B50" s="32"/>
      <c r="C50" s="9">
        <v>17</v>
      </c>
      <c r="D50" s="9">
        <v>15.8</v>
      </c>
    </row>
    <row r="51" spans="1:4">
      <c r="A51" s="9" t="s">
        <v>520</v>
      </c>
      <c r="B51" s="33"/>
      <c r="C51" s="9">
        <v>17.399999999999999</v>
      </c>
      <c r="D51" s="9">
        <v>17.7</v>
      </c>
    </row>
    <row r="52" spans="1:4">
      <c r="A52" s="4"/>
      <c r="B52" s="4"/>
      <c r="C52" s="4"/>
      <c r="D52" s="4"/>
    </row>
    <row r="53" spans="1:4">
      <c r="A53" s="9" t="s">
        <v>518</v>
      </c>
      <c r="B53" s="31" t="s">
        <v>480</v>
      </c>
      <c r="C53" s="9">
        <v>9.6999999999999993</v>
      </c>
      <c r="D53" s="9">
        <v>7.5</v>
      </c>
    </row>
    <row r="54" spans="1:4">
      <c r="A54" s="9" t="s">
        <v>516</v>
      </c>
      <c r="B54" s="32"/>
      <c r="C54" s="9">
        <v>5.6</v>
      </c>
      <c r="D54" s="9">
        <v>4.7</v>
      </c>
    </row>
    <row r="55" spans="1:4">
      <c r="A55" s="9" t="s">
        <v>515</v>
      </c>
      <c r="B55" s="33"/>
      <c r="C55" s="9">
        <v>5.9</v>
      </c>
      <c r="D55" s="9">
        <v>5.3</v>
      </c>
    </row>
    <row r="56" spans="1:4">
      <c r="A56" s="9"/>
      <c r="B56" s="9"/>
      <c r="C56" s="9"/>
      <c r="D56" s="9"/>
    </row>
    <row r="57" spans="1:4">
      <c r="A57" s="9" t="s">
        <v>518</v>
      </c>
      <c r="B57" s="31" t="s">
        <v>519</v>
      </c>
      <c r="C57" s="9">
        <v>13.2</v>
      </c>
      <c r="D57" s="9">
        <v>8.3000000000000007</v>
      </c>
    </row>
    <row r="58" spans="1:4">
      <c r="A58" s="9" t="s">
        <v>516</v>
      </c>
      <c r="B58" s="32"/>
      <c r="C58" s="9">
        <v>2.9</v>
      </c>
      <c r="D58" s="9">
        <v>1</v>
      </c>
    </row>
    <row r="59" spans="1:4">
      <c r="A59" s="9" t="s">
        <v>515</v>
      </c>
      <c r="B59" s="33"/>
      <c r="C59" s="9">
        <v>12.9</v>
      </c>
      <c r="D59" s="9">
        <v>10.5</v>
      </c>
    </row>
    <row r="60" spans="1:4">
      <c r="A60" s="9"/>
      <c r="B60" s="9"/>
      <c r="C60" s="9"/>
      <c r="D60" s="9"/>
    </row>
    <row r="61" spans="1:4">
      <c r="A61" s="9" t="s">
        <v>518</v>
      </c>
      <c r="B61" s="31" t="s">
        <v>517</v>
      </c>
      <c r="C61" s="9">
        <v>4.3</v>
      </c>
      <c r="D61" s="9">
        <v>6.9</v>
      </c>
    </row>
    <row r="62" spans="1:4">
      <c r="A62" s="9" t="s">
        <v>516</v>
      </c>
      <c r="B62" s="32"/>
      <c r="C62" s="9">
        <v>4.5</v>
      </c>
      <c r="D62" s="9">
        <v>5.6</v>
      </c>
    </row>
    <row r="63" spans="1:4">
      <c r="A63" s="9" t="s">
        <v>515</v>
      </c>
      <c r="B63" s="33"/>
      <c r="C63" s="9">
        <v>3.9</v>
      </c>
      <c r="D63" s="9">
        <v>2.5</v>
      </c>
    </row>
    <row r="64" spans="1:4">
      <c r="A64" s="9"/>
      <c r="B64" s="9"/>
      <c r="C64" s="9"/>
      <c r="D64" s="9"/>
    </row>
    <row r="65" spans="1:4">
      <c r="A65" s="9" t="s">
        <v>514</v>
      </c>
      <c r="B65" s="31" t="s">
        <v>15</v>
      </c>
      <c r="C65" s="9">
        <v>6.1</v>
      </c>
      <c r="D65" s="9">
        <v>4.2</v>
      </c>
    </row>
    <row r="66" spans="1:4">
      <c r="A66" s="9" t="s">
        <v>513</v>
      </c>
      <c r="B66" s="33"/>
      <c r="C66" s="9">
        <v>1.3</v>
      </c>
      <c r="D66" s="9">
        <v>4.7</v>
      </c>
    </row>
    <row r="67" spans="1:4">
      <c r="A67" s="4"/>
      <c r="B67" s="4"/>
      <c r="C67" s="4"/>
      <c r="D67" s="4"/>
    </row>
    <row r="68" spans="1:4">
      <c r="A68" s="4" t="s">
        <v>512</v>
      </c>
      <c r="B68" s="20" t="s">
        <v>511</v>
      </c>
      <c r="C68" s="4">
        <v>4.2</v>
      </c>
      <c r="D68" s="4">
        <v>3</v>
      </c>
    </row>
    <row r="69" spans="1:4">
      <c r="A69" s="4" t="s">
        <v>510</v>
      </c>
      <c r="B69" s="21"/>
      <c r="C69" s="4">
        <v>0.3</v>
      </c>
      <c r="D69" s="4">
        <v>1.3</v>
      </c>
    </row>
    <row r="70" spans="1:4">
      <c r="A70" s="4" t="s">
        <v>509</v>
      </c>
      <c r="B70" s="21"/>
      <c r="C70" s="4">
        <v>4.5999999999999996</v>
      </c>
      <c r="D70" s="4">
        <v>5.5</v>
      </c>
    </row>
    <row r="71" spans="1:4">
      <c r="A71" s="4" t="s">
        <v>508</v>
      </c>
      <c r="B71" s="21"/>
      <c r="C71" s="4">
        <v>1.7</v>
      </c>
      <c r="D71" s="4">
        <v>1.7</v>
      </c>
    </row>
    <row r="72" spans="1:4">
      <c r="A72" s="4" t="s">
        <v>507</v>
      </c>
      <c r="B72" s="22"/>
      <c r="C72" s="4">
        <v>7</v>
      </c>
      <c r="D72" s="4">
        <v>4.3</v>
      </c>
    </row>
  </sheetData>
  <mergeCells count="20">
    <mergeCell ref="B65:B66"/>
    <mergeCell ref="B68:B72"/>
    <mergeCell ref="B41:B43"/>
    <mergeCell ref="B45:B47"/>
    <mergeCell ref="B49:B51"/>
    <mergeCell ref="B53:B55"/>
    <mergeCell ref="B57:B59"/>
    <mergeCell ref="B61:B63"/>
    <mergeCell ref="B17:B19"/>
    <mergeCell ref="B21:B23"/>
    <mergeCell ref="B25:B27"/>
    <mergeCell ref="B29:B31"/>
    <mergeCell ref="B33:B35"/>
    <mergeCell ref="B37:B39"/>
    <mergeCell ref="C3:D3"/>
    <mergeCell ref="A3:A4"/>
    <mergeCell ref="B3:B4"/>
    <mergeCell ref="B5:B7"/>
    <mergeCell ref="B9:B11"/>
    <mergeCell ref="B13:B1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145CA-021C-1142-BE8B-930DBA22487C}">
  <dimension ref="A2:I36"/>
  <sheetViews>
    <sheetView zoomScale="75" workbookViewId="0">
      <selection activeCell="L23" sqref="L23"/>
    </sheetView>
  </sheetViews>
  <sheetFormatPr baseColWidth="10" defaultRowHeight="16"/>
  <cols>
    <col min="1" max="1" width="10.83203125" style="2"/>
    <col min="2" max="4" width="14.5" style="2" customWidth="1"/>
    <col min="5" max="5" width="7.83203125" style="2" customWidth="1"/>
    <col min="6" max="6" width="10.83203125" style="2"/>
    <col min="7" max="9" width="14" style="2" customWidth="1"/>
    <col min="10" max="16384" width="10.83203125" style="2"/>
  </cols>
  <sheetData>
    <row r="2" spans="1:9">
      <c r="A2" s="18" t="s">
        <v>506</v>
      </c>
      <c r="B2" s="18"/>
      <c r="C2" s="18"/>
      <c r="D2" s="18"/>
      <c r="F2" s="18" t="s">
        <v>505</v>
      </c>
      <c r="G2" s="18"/>
      <c r="H2" s="18"/>
      <c r="I2" s="18"/>
    </row>
    <row r="3" spans="1:9">
      <c r="A3" s="47" t="s">
        <v>504</v>
      </c>
      <c r="B3" s="19" t="s">
        <v>5</v>
      </c>
      <c r="C3" s="19"/>
      <c r="D3" s="19"/>
      <c r="F3" s="47" t="s">
        <v>504</v>
      </c>
      <c r="G3" s="19" t="s">
        <v>5</v>
      </c>
      <c r="H3" s="19"/>
      <c r="I3" s="19"/>
    </row>
    <row r="4" spans="1:9">
      <c r="A4" s="38"/>
      <c r="B4" s="4" t="s">
        <v>2</v>
      </c>
      <c r="C4" s="4" t="s">
        <v>3</v>
      </c>
      <c r="D4" s="4" t="s">
        <v>4</v>
      </c>
      <c r="F4" s="38"/>
      <c r="G4" s="4" t="s">
        <v>2</v>
      </c>
      <c r="H4" s="4" t="s">
        <v>3</v>
      </c>
      <c r="I4" s="4" t="s">
        <v>4</v>
      </c>
    </row>
    <row r="5" spans="1:9">
      <c r="A5" s="4" t="s">
        <v>503</v>
      </c>
      <c r="B5" s="4">
        <v>0.35</v>
      </c>
      <c r="C5" s="4">
        <v>0.22</v>
      </c>
      <c r="D5" s="4">
        <v>0.23</v>
      </c>
      <c r="F5" s="4" t="s">
        <v>503</v>
      </c>
      <c r="G5" s="4">
        <v>0.64</v>
      </c>
      <c r="H5" s="4">
        <v>0.76</v>
      </c>
      <c r="I5" s="4">
        <v>0.88</v>
      </c>
    </row>
    <row r="6" spans="1:9">
      <c r="A6" s="4" t="s">
        <v>502</v>
      </c>
      <c r="B6" s="4">
        <v>0.3</v>
      </c>
      <c r="C6" s="4">
        <v>0.27</v>
      </c>
      <c r="D6" s="4">
        <v>0.37</v>
      </c>
      <c r="F6" s="4" t="s">
        <v>502</v>
      </c>
      <c r="G6" s="4">
        <v>0.48</v>
      </c>
      <c r="H6" s="4">
        <v>0.28000000000000003</v>
      </c>
      <c r="I6" s="4">
        <v>0.37</v>
      </c>
    </row>
    <row r="7" spans="1:9">
      <c r="A7" s="4" t="s">
        <v>501</v>
      </c>
      <c r="B7" s="4">
        <v>0.49</v>
      </c>
      <c r="C7" s="4">
        <v>0.54</v>
      </c>
      <c r="D7" s="4">
        <v>0.3</v>
      </c>
      <c r="F7" s="4" t="s">
        <v>501</v>
      </c>
      <c r="G7" s="4">
        <v>0.56000000000000005</v>
      </c>
      <c r="H7" s="4">
        <v>0.59</v>
      </c>
      <c r="I7" s="4">
        <v>0.57999999999999996</v>
      </c>
    </row>
    <row r="8" spans="1:9">
      <c r="A8" s="4" t="s">
        <v>500</v>
      </c>
      <c r="B8" s="4">
        <v>24.4</v>
      </c>
      <c r="C8" s="4">
        <v>28</v>
      </c>
      <c r="D8" s="4">
        <v>28</v>
      </c>
      <c r="F8" s="4" t="s">
        <v>500</v>
      </c>
      <c r="G8" s="4">
        <v>17.100000000000001</v>
      </c>
      <c r="H8" s="4">
        <v>14.2</v>
      </c>
      <c r="I8" s="4">
        <v>17</v>
      </c>
    </row>
    <row r="9" spans="1:9">
      <c r="A9" s="4" t="s">
        <v>499</v>
      </c>
      <c r="B9" s="4">
        <v>42.6</v>
      </c>
      <c r="C9" s="4">
        <v>45.9</v>
      </c>
      <c r="D9" s="4">
        <v>36.700000000000003</v>
      </c>
      <c r="F9" s="4" t="s">
        <v>499</v>
      </c>
      <c r="G9" s="4">
        <v>32.5</v>
      </c>
      <c r="H9" s="4">
        <v>33.6</v>
      </c>
      <c r="I9" s="4">
        <v>30.4</v>
      </c>
    </row>
    <row r="10" spans="1:9">
      <c r="A10" s="4" t="s">
        <v>498</v>
      </c>
      <c r="B10" s="4">
        <v>42.1</v>
      </c>
      <c r="C10" s="4">
        <v>41.4</v>
      </c>
      <c r="D10" s="4">
        <v>42.4</v>
      </c>
      <c r="F10" s="4" t="s">
        <v>498</v>
      </c>
      <c r="G10" s="4">
        <v>60.2</v>
      </c>
      <c r="H10" s="4">
        <v>60.7</v>
      </c>
      <c r="I10" s="4">
        <v>58.1</v>
      </c>
    </row>
    <row r="11" spans="1:9">
      <c r="A11" s="4" t="s">
        <v>497</v>
      </c>
      <c r="B11" s="4">
        <v>31.4</v>
      </c>
      <c r="C11" s="4">
        <v>19.399999999999999</v>
      </c>
      <c r="D11" s="4">
        <v>32.299999999999997</v>
      </c>
      <c r="F11" s="4" t="s">
        <v>497</v>
      </c>
      <c r="G11" s="4">
        <v>39.1</v>
      </c>
      <c r="H11" s="4">
        <v>40.200000000000003</v>
      </c>
      <c r="I11" s="4">
        <v>46.7</v>
      </c>
    </row>
    <row r="12" spans="1:9">
      <c r="A12" s="4" t="s">
        <v>496</v>
      </c>
      <c r="B12" s="4">
        <v>16</v>
      </c>
      <c r="C12" s="4">
        <v>17</v>
      </c>
      <c r="D12" s="4">
        <v>15.4</v>
      </c>
      <c r="F12" s="4" t="s">
        <v>496</v>
      </c>
      <c r="G12" s="4">
        <v>43.6</v>
      </c>
      <c r="H12" s="4">
        <v>42.6</v>
      </c>
      <c r="I12" s="4">
        <v>45.7</v>
      </c>
    </row>
    <row r="13" spans="1:9">
      <c r="A13" s="4" t="s">
        <v>495</v>
      </c>
      <c r="B13" s="4">
        <v>12.8</v>
      </c>
      <c r="C13" s="4">
        <v>9.64</v>
      </c>
      <c r="D13" s="4">
        <v>10.9</v>
      </c>
      <c r="F13" s="4" t="s">
        <v>495</v>
      </c>
      <c r="G13" s="4">
        <v>39.799999999999997</v>
      </c>
      <c r="H13" s="4">
        <v>38.700000000000003</v>
      </c>
      <c r="I13" s="4">
        <v>39.6</v>
      </c>
    </row>
    <row r="14" spans="1:9">
      <c r="A14" s="4" t="s">
        <v>494</v>
      </c>
      <c r="B14" s="4">
        <v>14</v>
      </c>
      <c r="C14" s="4">
        <v>15.5</v>
      </c>
      <c r="D14" s="4">
        <v>13.9</v>
      </c>
      <c r="F14" s="4" t="s">
        <v>494</v>
      </c>
      <c r="G14" s="4">
        <v>37</v>
      </c>
      <c r="H14" s="4">
        <v>39</v>
      </c>
      <c r="I14" s="4">
        <v>41</v>
      </c>
    </row>
    <row r="15" spans="1:9">
      <c r="A15" s="4" t="s">
        <v>493</v>
      </c>
      <c r="B15" s="4">
        <v>5.7</v>
      </c>
      <c r="C15" s="4">
        <v>7.26</v>
      </c>
      <c r="D15" s="4">
        <v>7.5</v>
      </c>
      <c r="F15" s="4" t="s">
        <v>493</v>
      </c>
      <c r="G15" s="4">
        <v>18.7</v>
      </c>
      <c r="H15" s="4">
        <v>20.6</v>
      </c>
      <c r="I15" s="4">
        <v>19.7</v>
      </c>
    </row>
    <row r="16" spans="1:9">
      <c r="A16" s="4" t="s">
        <v>492</v>
      </c>
      <c r="B16" s="4">
        <v>8.76</v>
      </c>
      <c r="C16" s="4">
        <v>9.43</v>
      </c>
      <c r="D16" s="4">
        <v>9.67</v>
      </c>
      <c r="F16" s="4" t="s">
        <v>492</v>
      </c>
      <c r="G16" s="4">
        <v>24.3</v>
      </c>
      <c r="H16" s="4">
        <v>20.100000000000001</v>
      </c>
      <c r="I16" s="4">
        <v>21.9</v>
      </c>
    </row>
    <row r="17" spans="1:9">
      <c r="A17" s="4" t="s">
        <v>491</v>
      </c>
      <c r="B17" s="4">
        <v>10.9</v>
      </c>
      <c r="C17" s="4">
        <v>10</v>
      </c>
      <c r="D17" s="4">
        <v>11.3</v>
      </c>
      <c r="F17" s="4" t="s">
        <v>491</v>
      </c>
      <c r="G17" s="4">
        <v>14.9</v>
      </c>
      <c r="H17" s="4">
        <v>16.899999999999999</v>
      </c>
      <c r="I17" s="4">
        <v>19.8</v>
      </c>
    </row>
    <row r="18" spans="1:9">
      <c r="A18" s="4" t="s">
        <v>490</v>
      </c>
      <c r="B18" s="4">
        <v>2.91</v>
      </c>
      <c r="C18" s="4">
        <v>3.31</v>
      </c>
      <c r="D18" s="4">
        <v>2.46</v>
      </c>
      <c r="F18" s="4" t="s">
        <v>490</v>
      </c>
      <c r="G18" s="4">
        <v>7.01</v>
      </c>
      <c r="H18" s="4">
        <v>5.19</v>
      </c>
      <c r="I18" s="4">
        <v>9.15</v>
      </c>
    </row>
    <row r="19" spans="1:9">
      <c r="A19" s="4" t="s">
        <v>489</v>
      </c>
      <c r="B19" s="4">
        <v>1.42</v>
      </c>
      <c r="C19" s="4">
        <v>2.08</v>
      </c>
      <c r="D19" s="4">
        <v>1.63</v>
      </c>
      <c r="F19" s="4" t="s">
        <v>489</v>
      </c>
      <c r="G19" s="4">
        <v>19.399999999999999</v>
      </c>
      <c r="H19" s="4">
        <v>21.8</v>
      </c>
      <c r="I19" s="4">
        <v>22.1</v>
      </c>
    </row>
    <row r="20" spans="1:9">
      <c r="A20" s="4" t="s">
        <v>488</v>
      </c>
      <c r="B20" s="4">
        <v>1.85</v>
      </c>
      <c r="C20" s="4">
        <v>1.93</v>
      </c>
      <c r="D20" s="4">
        <v>1.72</v>
      </c>
      <c r="F20" s="4" t="s">
        <v>488</v>
      </c>
      <c r="G20" s="4">
        <v>18.7</v>
      </c>
      <c r="H20" s="4">
        <v>19.899999999999999</v>
      </c>
      <c r="I20" s="4">
        <v>23.3</v>
      </c>
    </row>
    <row r="21" spans="1:9">
      <c r="A21" s="4" t="s">
        <v>487</v>
      </c>
      <c r="B21" s="4">
        <v>2.27</v>
      </c>
      <c r="C21" s="4">
        <v>1.68</v>
      </c>
      <c r="D21" s="4">
        <v>2.1</v>
      </c>
      <c r="F21" s="4" t="s">
        <v>487</v>
      </c>
      <c r="G21" s="4">
        <v>24.2</v>
      </c>
      <c r="H21" s="4">
        <v>24.9</v>
      </c>
      <c r="I21" s="4">
        <v>24.7</v>
      </c>
    </row>
    <row r="22" spans="1:9">
      <c r="A22" s="4" t="s">
        <v>486</v>
      </c>
      <c r="B22" s="4">
        <v>1.6</v>
      </c>
      <c r="C22" s="4">
        <v>1.7</v>
      </c>
      <c r="D22" s="4">
        <v>1.75</v>
      </c>
      <c r="F22" s="4" t="s">
        <v>486</v>
      </c>
      <c r="G22" s="4">
        <v>11.6</v>
      </c>
      <c r="H22" s="4">
        <v>9.89</v>
      </c>
      <c r="I22" s="4">
        <v>10.5</v>
      </c>
    </row>
    <row r="23" spans="1:9">
      <c r="A23" s="4" t="s">
        <v>485</v>
      </c>
      <c r="B23" s="4">
        <v>1.1000000000000001</v>
      </c>
      <c r="C23" s="4">
        <v>1.7</v>
      </c>
      <c r="D23" s="4">
        <v>1.1499999999999999</v>
      </c>
      <c r="F23" s="4" t="s">
        <v>485</v>
      </c>
      <c r="G23" s="4">
        <v>14.6</v>
      </c>
      <c r="H23" s="4">
        <v>13.3</v>
      </c>
      <c r="I23" s="4">
        <v>12.5</v>
      </c>
    </row>
    <row r="24" spans="1:9">
      <c r="A24" s="4" t="s">
        <v>484</v>
      </c>
      <c r="B24" s="4">
        <v>1.03</v>
      </c>
      <c r="C24" s="4">
        <v>1.1000000000000001</v>
      </c>
      <c r="D24" s="4">
        <v>1.05</v>
      </c>
      <c r="F24" s="4" t="s">
        <v>484</v>
      </c>
      <c r="G24" s="4">
        <v>14.8</v>
      </c>
      <c r="H24" s="4">
        <v>19.100000000000001</v>
      </c>
      <c r="I24" s="4">
        <v>18.8</v>
      </c>
    </row>
    <row r="25" spans="1:9">
      <c r="A25" s="4" t="s">
        <v>483</v>
      </c>
      <c r="B25" s="4">
        <v>0.95</v>
      </c>
      <c r="C25" s="4">
        <v>1</v>
      </c>
      <c r="D25" s="4">
        <v>1.1599999999999999</v>
      </c>
      <c r="F25" s="4" t="s">
        <v>483</v>
      </c>
      <c r="G25" s="4">
        <v>6.26</v>
      </c>
      <c r="H25" s="4">
        <v>9.56</v>
      </c>
      <c r="I25" s="4">
        <v>10.5</v>
      </c>
    </row>
    <row r="26" spans="1:9">
      <c r="A26" s="4" t="s">
        <v>6</v>
      </c>
      <c r="B26" s="4">
        <v>0.45</v>
      </c>
      <c r="C26" s="4">
        <v>0.46</v>
      </c>
      <c r="D26" s="4">
        <v>0.65</v>
      </c>
      <c r="F26" s="4" t="s">
        <v>6</v>
      </c>
      <c r="G26" s="4">
        <v>0.21</v>
      </c>
      <c r="H26" s="4">
        <v>0.4</v>
      </c>
      <c r="I26" s="4">
        <v>0.5</v>
      </c>
    </row>
    <row r="30" spans="1:9">
      <c r="A30" s="18" t="s">
        <v>482</v>
      </c>
      <c r="B30" s="18"/>
      <c r="C30" s="18"/>
      <c r="D30" s="18"/>
      <c r="F30" s="18" t="s">
        <v>481</v>
      </c>
      <c r="G30" s="18"/>
      <c r="H30" s="18"/>
      <c r="I30" s="18"/>
    </row>
    <row r="31" spans="1:9">
      <c r="A31" s="47"/>
      <c r="B31" s="19" t="s">
        <v>5</v>
      </c>
      <c r="C31" s="19"/>
      <c r="D31" s="19"/>
      <c r="F31" s="47"/>
      <c r="G31" s="19" t="s">
        <v>5</v>
      </c>
      <c r="H31" s="19"/>
      <c r="I31" s="19"/>
    </row>
    <row r="32" spans="1:9">
      <c r="A32" s="38"/>
      <c r="B32" s="4" t="s">
        <v>2</v>
      </c>
      <c r="C32" s="4" t="s">
        <v>3</v>
      </c>
      <c r="D32" s="4" t="s">
        <v>4</v>
      </c>
      <c r="F32" s="38"/>
      <c r="G32" s="4" t="s">
        <v>2</v>
      </c>
      <c r="H32" s="4" t="s">
        <v>3</v>
      </c>
      <c r="I32" s="4" t="s">
        <v>4</v>
      </c>
    </row>
    <row r="33" spans="1:9">
      <c r="A33" s="4" t="s">
        <v>480</v>
      </c>
      <c r="B33" s="4">
        <v>45.5</v>
      </c>
      <c r="C33" s="4">
        <v>43.9</v>
      </c>
      <c r="D33" s="4">
        <v>45</v>
      </c>
      <c r="F33" s="4" t="s">
        <v>14</v>
      </c>
      <c r="G33" s="4">
        <v>64.8</v>
      </c>
      <c r="H33" s="4">
        <v>65.7</v>
      </c>
      <c r="I33" s="4">
        <v>64.8</v>
      </c>
    </row>
    <row r="34" spans="1:9">
      <c r="A34" s="4" t="s">
        <v>479</v>
      </c>
      <c r="B34" s="4">
        <v>8.2000000000000003E-2</v>
      </c>
      <c r="C34" s="4">
        <v>8.3000000000000004E-2</v>
      </c>
      <c r="D34" s="4">
        <v>5.3999999999999999E-2</v>
      </c>
      <c r="F34" s="4" t="s">
        <v>478</v>
      </c>
      <c r="G34" s="4">
        <v>0.22</v>
      </c>
      <c r="H34" s="4">
        <v>0.36</v>
      </c>
      <c r="I34" s="4">
        <v>0.14000000000000001</v>
      </c>
    </row>
    <row r="35" spans="1:9">
      <c r="A35" s="4" t="s">
        <v>477</v>
      </c>
      <c r="B35" s="4">
        <v>0.42</v>
      </c>
      <c r="C35" s="4">
        <v>0.33</v>
      </c>
      <c r="D35" s="4">
        <v>0.32</v>
      </c>
      <c r="F35" s="4" t="s">
        <v>476</v>
      </c>
      <c r="G35" s="4">
        <v>0.46</v>
      </c>
      <c r="H35" s="4">
        <v>0.62</v>
      </c>
      <c r="I35" s="4">
        <v>0.63</v>
      </c>
    </row>
    <row r="36" spans="1:9">
      <c r="A36" s="4" t="s">
        <v>6</v>
      </c>
      <c r="B36" s="4">
        <v>0.53</v>
      </c>
      <c r="C36" s="4">
        <v>0.55000000000000004</v>
      </c>
      <c r="D36" s="4">
        <v>0.4</v>
      </c>
      <c r="F36" s="4" t="s">
        <v>6</v>
      </c>
      <c r="G36" s="4">
        <v>0.17</v>
      </c>
      <c r="H36" s="4">
        <v>6.5000000000000002E-2</v>
      </c>
      <c r="I36" s="4">
        <v>0.27</v>
      </c>
    </row>
  </sheetData>
  <mergeCells count="12">
    <mergeCell ref="B3:D3"/>
    <mergeCell ref="A2:D2"/>
    <mergeCell ref="A3:A4"/>
    <mergeCell ref="F2:I2"/>
    <mergeCell ref="F3:F4"/>
    <mergeCell ref="G3:I3"/>
    <mergeCell ref="A31:A32"/>
    <mergeCell ref="B31:D31"/>
    <mergeCell ref="A30:D30"/>
    <mergeCell ref="F30:I30"/>
    <mergeCell ref="F31:F32"/>
    <mergeCell ref="G31:I3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702AD-BFE7-D748-978C-FCF24626DEB9}">
  <dimension ref="A2:S44"/>
  <sheetViews>
    <sheetView zoomScale="50" workbookViewId="0">
      <selection activeCell="P50" sqref="P50"/>
    </sheetView>
  </sheetViews>
  <sheetFormatPr baseColWidth="10" defaultRowHeight="16"/>
  <cols>
    <col min="1" max="1" width="18.5" style="2" customWidth="1"/>
    <col min="2" max="4" width="24.5" style="2" customWidth="1"/>
    <col min="5" max="5" width="7.5" style="2" customWidth="1"/>
    <col min="6" max="6" width="22.1640625" style="2" bestFit="1" customWidth="1"/>
    <col min="7" max="9" width="23.1640625" style="2" customWidth="1"/>
    <col min="10" max="10" width="6.5" style="2" customWidth="1"/>
    <col min="11" max="11" width="22.1640625" style="2" bestFit="1" customWidth="1"/>
    <col min="12" max="14" width="26.5" style="2" customWidth="1"/>
    <col min="15" max="15" width="8.33203125" style="2" customWidth="1"/>
    <col min="16" max="16" width="22.1640625" style="2" bestFit="1" customWidth="1"/>
    <col min="17" max="19" width="23.5" style="2" customWidth="1"/>
    <col min="20" max="16384" width="10.83203125" style="2"/>
  </cols>
  <sheetData>
    <row r="2" spans="1:19">
      <c r="A2" s="15" t="s">
        <v>588</v>
      </c>
      <c r="B2" s="55"/>
      <c r="C2" s="54"/>
      <c r="D2" s="54"/>
      <c r="F2" s="24" t="s">
        <v>587</v>
      </c>
      <c r="G2" s="25"/>
      <c r="H2" s="25"/>
      <c r="I2" s="26"/>
      <c r="K2" s="24" t="s">
        <v>586</v>
      </c>
      <c r="L2" s="25"/>
      <c r="M2" s="25"/>
      <c r="N2" s="26"/>
      <c r="P2" s="24" t="s">
        <v>585</v>
      </c>
      <c r="Q2" s="25"/>
      <c r="R2" s="25"/>
      <c r="S2" s="26"/>
    </row>
    <row r="3" spans="1:19">
      <c r="A3" s="4" t="s">
        <v>584</v>
      </c>
      <c r="B3" s="6" t="s">
        <v>5</v>
      </c>
      <c r="D3" s="1"/>
      <c r="F3" s="19" t="s">
        <v>557</v>
      </c>
      <c r="G3" s="19" t="s">
        <v>5</v>
      </c>
      <c r="H3" s="19"/>
      <c r="I3" s="19"/>
      <c r="K3" s="19" t="s">
        <v>557</v>
      </c>
      <c r="L3" s="19" t="s">
        <v>5</v>
      </c>
      <c r="M3" s="19"/>
      <c r="N3" s="19"/>
      <c r="P3" s="19" t="s">
        <v>557</v>
      </c>
      <c r="Q3" s="19" t="s">
        <v>5</v>
      </c>
      <c r="R3" s="19"/>
      <c r="S3" s="19"/>
    </row>
    <row r="4" spans="1:19">
      <c r="A4" s="9" t="s">
        <v>583</v>
      </c>
      <c r="B4" s="9">
        <v>45.2</v>
      </c>
      <c r="D4" s="53"/>
      <c r="F4" s="19"/>
      <c r="G4" s="4" t="s">
        <v>2</v>
      </c>
      <c r="H4" s="4" t="s">
        <v>3</v>
      </c>
      <c r="I4" s="4" t="s">
        <v>4</v>
      </c>
      <c r="K4" s="19"/>
      <c r="L4" s="4" t="s">
        <v>2</v>
      </c>
      <c r="M4" s="4" t="s">
        <v>3</v>
      </c>
      <c r="N4" s="4" t="s">
        <v>4</v>
      </c>
      <c r="P4" s="19"/>
      <c r="Q4" s="4" t="s">
        <v>2</v>
      </c>
      <c r="R4" s="4" t="s">
        <v>3</v>
      </c>
      <c r="S4" s="4" t="s">
        <v>4</v>
      </c>
    </row>
    <row r="5" spans="1:19">
      <c r="A5" s="9" t="s">
        <v>582</v>
      </c>
      <c r="B5" s="9">
        <v>42.8</v>
      </c>
      <c r="C5" s="8"/>
      <c r="F5" s="9" t="s">
        <v>581</v>
      </c>
      <c r="G5" s="9">
        <v>47.9</v>
      </c>
      <c r="H5" s="9">
        <v>47.9</v>
      </c>
      <c r="I5" s="9">
        <v>48.1</v>
      </c>
      <c r="K5" s="4" t="s">
        <v>50</v>
      </c>
      <c r="L5" s="4">
        <v>72.099999999999994</v>
      </c>
      <c r="M5" s="4">
        <v>72</v>
      </c>
      <c r="N5" s="4">
        <v>73</v>
      </c>
      <c r="P5" s="4" t="s">
        <v>50</v>
      </c>
      <c r="Q5" s="4">
        <v>81.8</v>
      </c>
      <c r="R5" s="4">
        <v>82.2</v>
      </c>
      <c r="S5" s="4">
        <v>83.1</v>
      </c>
    </row>
    <row r="6" spans="1:19">
      <c r="A6" s="9" t="s">
        <v>580</v>
      </c>
      <c r="B6" s="9">
        <v>47.2</v>
      </c>
      <c r="C6" s="8"/>
      <c r="F6" s="9" t="s">
        <v>42</v>
      </c>
      <c r="G6" s="9">
        <v>62.3</v>
      </c>
      <c r="H6" s="9">
        <v>61.6</v>
      </c>
      <c r="I6" s="9">
        <v>60.9</v>
      </c>
      <c r="K6" s="4" t="s">
        <v>51</v>
      </c>
      <c r="L6" s="4">
        <v>67.3</v>
      </c>
      <c r="M6" s="4">
        <v>57.6</v>
      </c>
      <c r="N6" s="4">
        <v>61.4</v>
      </c>
      <c r="P6" s="4" t="s">
        <v>51</v>
      </c>
      <c r="Q6" s="4">
        <v>79.400000000000006</v>
      </c>
      <c r="R6" s="4">
        <v>78.2</v>
      </c>
      <c r="S6" s="4">
        <v>80.400000000000006</v>
      </c>
    </row>
    <row r="7" spans="1:19">
      <c r="A7" s="9" t="s">
        <v>579</v>
      </c>
      <c r="B7" s="9">
        <v>41.8</v>
      </c>
      <c r="C7" s="8"/>
      <c r="F7" s="9" t="s">
        <v>578</v>
      </c>
      <c r="G7" s="9">
        <v>68.099999999999994</v>
      </c>
      <c r="H7" s="9">
        <v>71.8</v>
      </c>
      <c r="I7" s="9">
        <v>68.5</v>
      </c>
      <c r="K7" s="4" t="s">
        <v>52</v>
      </c>
      <c r="L7" s="4">
        <v>73.5</v>
      </c>
      <c r="M7" s="4">
        <v>62.2</v>
      </c>
      <c r="N7" s="4">
        <v>61</v>
      </c>
      <c r="P7" s="4" t="s">
        <v>52</v>
      </c>
      <c r="Q7" s="4">
        <v>89.1</v>
      </c>
      <c r="R7" s="4">
        <v>87.2</v>
      </c>
      <c r="S7" s="4">
        <v>81.2</v>
      </c>
    </row>
    <row r="8" spans="1:19">
      <c r="A8" s="9" t="s">
        <v>577</v>
      </c>
      <c r="B8" s="9">
        <v>11.5</v>
      </c>
      <c r="C8" s="8"/>
      <c r="F8" s="9" t="s">
        <v>47</v>
      </c>
      <c r="G8" s="9">
        <v>42.2</v>
      </c>
      <c r="H8" s="9">
        <v>41.9</v>
      </c>
      <c r="I8" s="9">
        <v>41.1</v>
      </c>
      <c r="K8" s="4" t="s">
        <v>53</v>
      </c>
      <c r="L8" s="4">
        <v>69.7</v>
      </c>
      <c r="M8" s="4">
        <v>68.5</v>
      </c>
      <c r="N8" s="4">
        <v>70.5</v>
      </c>
      <c r="P8" s="4" t="s">
        <v>53</v>
      </c>
      <c r="Q8" s="4">
        <v>80.8</v>
      </c>
      <c r="R8" s="4">
        <v>82.2</v>
      </c>
      <c r="S8" s="4">
        <v>82.1</v>
      </c>
    </row>
    <row r="9" spans="1:19">
      <c r="A9" s="9" t="s">
        <v>576</v>
      </c>
      <c r="B9" s="9">
        <v>39.700000000000003</v>
      </c>
      <c r="C9" s="8"/>
      <c r="F9" s="9" t="s">
        <v>300</v>
      </c>
      <c r="G9" s="9">
        <v>49.3</v>
      </c>
      <c r="H9" s="9">
        <v>46.6</v>
      </c>
      <c r="I9" s="9">
        <v>48.6</v>
      </c>
      <c r="K9" s="4" t="s">
        <v>54</v>
      </c>
      <c r="L9" s="4">
        <v>75.099999999999994</v>
      </c>
      <c r="M9" s="4">
        <v>70.900000000000006</v>
      </c>
      <c r="N9" s="4">
        <v>73</v>
      </c>
      <c r="P9" s="4" t="s">
        <v>54</v>
      </c>
      <c r="Q9" s="4">
        <v>84.8</v>
      </c>
      <c r="R9" s="4">
        <v>80.3</v>
      </c>
      <c r="S9" s="4">
        <v>78.5</v>
      </c>
    </row>
    <row r="10" spans="1:19">
      <c r="A10" s="9" t="s">
        <v>575</v>
      </c>
      <c r="B10" s="9">
        <v>43.8</v>
      </c>
      <c r="C10" s="8"/>
      <c r="F10" s="9" t="s">
        <v>90</v>
      </c>
      <c r="G10" s="9">
        <v>32.799999999999997</v>
      </c>
      <c r="H10" s="9">
        <v>34.200000000000003</v>
      </c>
      <c r="I10" s="9">
        <v>33.700000000000003</v>
      </c>
      <c r="K10" s="4" t="s">
        <v>55</v>
      </c>
      <c r="L10" s="4">
        <v>75.5</v>
      </c>
      <c r="M10" s="4">
        <v>75.900000000000006</v>
      </c>
      <c r="N10" s="4">
        <v>77</v>
      </c>
      <c r="P10" s="4" t="s">
        <v>55</v>
      </c>
      <c r="Q10" s="4">
        <v>88.2</v>
      </c>
      <c r="R10" s="4">
        <v>89.2</v>
      </c>
      <c r="S10" s="4">
        <v>89.1</v>
      </c>
    </row>
    <row r="11" spans="1:19">
      <c r="A11" s="9" t="s">
        <v>574</v>
      </c>
      <c r="B11" s="9">
        <v>47.6</v>
      </c>
      <c r="C11" s="8"/>
      <c r="F11" s="9" t="s">
        <v>6</v>
      </c>
      <c r="G11" s="9">
        <v>0.18</v>
      </c>
      <c r="H11" s="9">
        <v>5.0999999999999997E-2</v>
      </c>
      <c r="I11" s="9">
        <v>0.15</v>
      </c>
      <c r="K11" s="4" t="s">
        <v>56</v>
      </c>
      <c r="L11" s="4">
        <v>77.3</v>
      </c>
      <c r="M11" s="4">
        <v>77.599999999999994</v>
      </c>
      <c r="N11" s="4">
        <v>77.400000000000006</v>
      </c>
      <c r="P11" s="4" t="s">
        <v>56</v>
      </c>
      <c r="Q11" s="4">
        <v>89.2</v>
      </c>
      <c r="R11" s="4">
        <v>90.8</v>
      </c>
      <c r="S11" s="4">
        <v>88</v>
      </c>
    </row>
    <row r="12" spans="1:19">
      <c r="A12" s="9" t="s">
        <v>573</v>
      </c>
      <c r="B12" s="9">
        <v>44.6</v>
      </c>
      <c r="C12" s="8"/>
      <c r="K12" s="4" t="s">
        <v>57</v>
      </c>
      <c r="L12" s="4">
        <v>79.7</v>
      </c>
      <c r="M12" s="4">
        <v>77.5</v>
      </c>
      <c r="N12" s="4">
        <v>77.900000000000006</v>
      </c>
      <c r="P12" s="4" t="s">
        <v>57</v>
      </c>
      <c r="Q12" s="4">
        <v>91</v>
      </c>
      <c r="R12" s="4">
        <v>91.1</v>
      </c>
      <c r="S12" s="4">
        <v>89.7</v>
      </c>
    </row>
    <row r="13" spans="1:19">
      <c r="A13" s="9" t="s">
        <v>572</v>
      </c>
      <c r="B13" s="9">
        <v>44.6</v>
      </c>
      <c r="C13" s="8"/>
      <c r="K13" s="4" t="s">
        <v>58</v>
      </c>
      <c r="L13" s="4">
        <v>76.599999999999994</v>
      </c>
      <c r="M13" s="4">
        <v>75.7</v>
      </c>
      <c r="N13" s="4">
        <v>73.900000000000006</v>
      </c>
      <c r="P13" s="4" t="s">
        <v>58</v>
      </c>
      <c r="Q13" s="4">
        <v>87.5</v>
      </c>
      <c r="R13" s="4">
        <v>86.7</v>
      </c>
      <c r="S13" s="4">
        <v>87.6</v>
      </c>
    </row>
    <row r="14" spans="1:19">
      <c r="A14" s="9" t="s">
        <v>571</v>
      </c>
      <c r="B14" s="9">
        <v>41.6</v>
      </c>
      <c r="C14" s="8"/>
      <c r="K14" s="4" t="s">
        <v>59</v>
      </c>
      <c r="L14" s="4">
        <v>70.099999999999994</v>
      </c>
      <c r="M14" s="4">
        <v>69.8</v>
      </c>
      <c r="N14" s="4">
        <v>67.400000000000006</v>
      </c>
      <c r="P14" s="4" t="s">
        <v>61</v>
      </c>
      <c r="Q14" s="4">
        <v>84.2</v>
      </c>
      <c r="R14" s="4">
        <v>85.7</v>
      </c>
      <c r="S14" s="4">
        <v>83</v>
      </c>
    </row>
    <row r="15" spans="1:19">
      <c r="A15" s="9" t="s">
        <v>570</v>
      </c>
      <c r="B15" s="9">
        <v>46</v>
      </c>
      <c r="C15" s="8"/>
      <c r="K15" s="4" t="s">
        <v>60</v>
      </c>
      <c r="L15" s="4">
        <v>68.400000000000006</v>
      </c>
      <c r="M15" s="4">
        <v>70.099999999999994</v>
      </c>
      <c r="N15" s="4">
        <v>68.7</v>
      </c>
      <c r="P15" s="4" t="s">
        <v>62</v>
      </c>
      <c r="Q15" s="4">
        <v>90.4</v>
      </c>
      <c r="R15" s="4">
        <v>90.4</v>
      </c>
      <c r="S15" s="4">
        <v>90.2</v>
      </c>
    </row>
    <row r="16" spans="1:19">
      <c r="A16" s="9" t="s">
        <v>569</v>
      </c>
      <c r="B16" s="9">
        <v>29.3</v>
      </c>
      <c r="C16" s="8"/>
      <c r="K16" s="4" t="s">
        <v>61</v>
      </c>
      <c r="L16" s="4">
        <v>74.3</v>
      </c>
      <c r="M16" s="4">
        <v>74.2</v>
      </c>
      <c r="N16" s="4">
        <v>73.099999999999994</v>
      </c>
      <c r="P16" s="4" t="s">
        <v>547</v>
      </c>
      <c r="Q16" s="4">
        <v>50.1</v>
      </c>
      <c r="R16" s="4">
        <v>50.2</v>
      </c>
      <c r="S16" s="4">
        <v>50.9</v>
      </c>
    </row>
    <row r="17" spans="1:19">
      <c r="A17" s="9" t="s">
        <v>568</v>
      </c>
      <c r="B17" s="9">
        <v>7.52</v>
      </c>
      <c r="C17" s="8"/>
      <c r="K17" s="4" t="s">
        <v>62</v>
      </c>
      <c r="L17" s="4">
        <v>72.7</v>
      </c>
      <c r="M17" s="4">
        <v>75.2</v>
      </c>
      <c r="N17" s="4">
        <v>77.599999999999994</v>
      </c>
      <c r="P17" s="4" t="s">
        <v>300</v>
      </c>
      <c r="Q17" s="4">
        <v>68.2</v>
      </c>
      <c r="R17" s="4">
        <v>67.3</v>
      </c>
      <c r="S17" s="4">
        <v>67.2</v>
      </c>
    </row>
    <row r="18" spans="1:19">
      <c r="A18" s="9" t="s">
        <v>567</v>
      </c>
      <c r="B18" s="9">
        <v>42.1</v>
      </c>
      <c r="C18" s="8"/>
      <c r="K18" s="4" t="s">
        <v>47</v>
      </c>
      <c r="L18" s="4">
        <v>43.6</v>
      </c>
      <c r="M18" s="4">
        <v>42.4</v>
      </c>
      <c r="N18" s="4">
        <v>44</v>
      </c>
      <c r="P18" s="4" t="s">
        <v>545</v>
      </c>
      <c r="Q18" s="4">
        <v>82.3</v>
      </c>
      <c r="R18" s="4">
        <v>83.5</v>
      </c>
      <c r="S18" s="4">
        <v>79.7</v>
      </c>
    </row>
    <row r="19" spans="1:19">
      <c r="A19" s="9" t="s">
        <v>566</v>
      </c>
      <c r="B19" s="9">
        <v>47.6</v>
      </c>
      <c r="C19" s="8"/>
      <c r="K19" s="4" t="s">
        <v>545</v>
      </c>
      <c r="L19" s="4">
        <v>71.400000000000006</v>
      </c>
      <c r="M19" s="4">
        <v>71.8</v>
      </c>
      <c r="N19" s="4">
        <v>71.2</v>
      </c>
      <c r="P19" s="4" t="s">
        <v>6</v>
      </c>
      <c r="Q19" s="4">
        <v>0.31</v>
      </c>
      <c r="R19" s="4">
        <v>0.33</v>
      </c>
      <c r="S19" s="4">
        <v>0.31</v>
      </c>
    </row>
    <row r="20" spans="1:19">
      <c r="A20" s="9" t="s">
        <v>565</v>
      </c>
      <c r="B20" s="9">
        <v>41.8</v>
      </c>
      <c r="C20" s="8"/>
      <c r="K20" s="4" t="s">
        <v>300</v>
      </c>
      <c r="L20" s="4">
        <v>55.1</v>
      </c>
      <c r="M20" s="4">
        <v>51.7</v>
      </c>
      <c r="N20" s="4">
        <v>51.4</v>
      </c>
      <c r="P20" s="52" t="s">
        <v>564</v>
      </c>
      <c r="Q20" s="51"/>
      <c r="R20" s="51"/>
      <c r="S20" s="50"/>
    </row>
    <row r="21" spans="1:19">
      <c r="A21" s="9" t="s">
        <v>563</v>
      </c>
      <c r="B21" s="9">
        <v>46.7</v>
      </c>
      <c r="C21" s="8"/>
      <c r="K21" s="4" t="s">
        <v>90</v>
      </c>
      <c r="L21" s="4">
        <v>35.1</v>
      </c>
      <c r="M21" s="4">
        <v>33.9</v>
      </c>
      <c r="N21" s="4">
        <v>31.8</v>
      </c>
    </row>
    <row r="22" spans="1:19">
      <c r="A22" s="9" t="s">
        <v>34</v>
      </c>
      <c r="B22" s="9">
        <v>50.4</v>
      </c>
      <c r="C22" s="8"/>
      <c r="K22" s="4" t="s">
        <v>6</v>
      </c>
      <c r="L22" s="4">
        <v>0.53</v>
      </c>
      <c r="M22" s="4">
        <v>0.55000000000000004</v>
      </c>
      <c r="N22" s="4">
        <v>0.4</v>
      </c>
    </row>
    <row r="23" spans="1:19">
      <c r="A23" s="9" t="s">
        <v>12</v>
      </c>
      <c r="B23" s="9">
        <v>42</v>
      </c>
      <c r="C23" s="8"/>
      <c r="K23" s="52" t="s">
        <v>562</v>
      </c>
      <c r="L23" s="51"/>
      <c r="M23" s="51"/>
      <c r="N23" s="50"/>
    </row>
    <row r="26" spans="1:19">
      <c r="A26" s="24" t="s">
        <v>561</v>
      </c>
      <c r="B26" s="25"/>
      <c r="C26" s="25"/>
      <c r="D26" s="26"/>
      <c r="F26" s="24" t="s">
        <v>560</v>
      </c>
      <c r="G26" s="25"/>
      <c r="H26" s="25"/>
      <c r="I26" s="26"/>
      <c r="K26" s="18" t="s">
        <v>559</v>
      </c>
      <c r="L26" s="18"/>
      <c r="M26" s="18"/>
      <c r="P26" s="24" t="s">
        <v>558</v>
      </c>
      <c r="Q26" s="25"/>
      <c r="R26" s="25"/>
      <c r="S26" s="26"/>
    </row>
    <row r="27" spans="1:19">
      <c r="A27" s="19" t="s">
        <v>557</v>
      </c>
      <c r="B27" s="19" t="s">
        <v>5</v>
      </c>
      <c r="C27" s="19"/>
      <c r="D27" s="19"/>
      <c r="F27" s="19" t="s">
        <v>557</v>
      </c>
      <c r="G27" s="19" t="s">
        <v>5</v>
      </c>
      <c r="H27" s="19"/>
      <c r="I27" s="19"/>
      <c r="K27" s="19" t="s">
        <v>557</v>
      </c>
      <c r="L27" s="34" t="s">
        <v>5</v>
      </c>
      <c r="M27" s="36"/>
      <c r="P27" s="19" t="s">
        <v>557</v>
      </c>
      <c r="Q27" s="19" t="s">
        <v>343</v>
      </c>
      <c r="R27" s="19"/>
      <c r="S27" s="19"/>
    </row>
    <row r="28" spans="1:19">
      <c r="A28" s="19"/>
      <c r="B28" s="4" t="s">
        <v>2</v>
      </c>
      <c r="C28" s="4" t="s">
        <v>3</v>
      </c>
      <c r="D28" s="4" t="s">
        <v>4</v>
      </c>
      <c r="F28" s="19"/>
      <c r="G28" s="4" t="s">
        <v>2</v>
      </c>
      <c r="H28" s="4" t="s">
        <v>3</v>
      </c>
      <c r="I28" s="4" t="s">
        <v>4</v>
      </c>
      <c r="K28" s="19"/>
      <c r="L28" s="4" t="s">
        <v>2</v>
      </c>
      <c r="M28" s="4" t="s">
        <v>3</v>
      </c>
      <c r="P28" s="19"/>
      <c r="Q28" s="4" t="s">
        <v>2</v>
      </c>
      <c r="R28" s="4" t="s">
        <v>3</v>
      </c>
      <c r="S28" s="4" t="s">
        <v>4</v>
      </c>
    </row>
    <row r="29" spans="1:19">
      <c r="A29" s="4" t="s">
        <v>50</v>
      </c>
      <c r="B29" s="4">
        <v>52.3</v>
      </c>
      <c r="C29" s="4">
        <v>52.7</v>
      </c>
      <c r="D29" s="4">
        <v>52</v>
      </c>
      <c r="F29" s="4" t="s">
        <v>50</v>
      </c>
      <c r="G29" s="4">
        <v>57.6</v>
      </c>
      <c r="H29" s="4">
        <v>54</v>
      </c>
      <c r="I29" s="4">
        <v>51.5</v>
      </c>
      <c r="K29" s="4" t="s">
        <v>556</v>
      </c>
      <c r="L29" s="4">
        <v>54.5</v>
      </c>
      <c r="M29" s="4">
        <v>51.5</v>
      </c>
      <c r="P29" s="4" t="s">
        <v>12</v>
      </c>
      <c r="Q29" s="4">
        <v>5.4</v>
      </c>
      <c r="R29" s="4">
        <v>7.1</v>
      </c>
      <c r="S29" s="4">
        <v>8</v>
      </c>
    </row>
    <row r="30" spans="1:19">
      <c r="A30" s="4" t="s">
        <v>51</v>
      </c>
      <c r="B30" s="4">
        <v>53.8</v>
      </c>
      <c r="C30" s="4">
        <v>53.4</v>
      </c>
      <c r="D30" s="4">
        <v>51.1</v>
      </c>
      <c r="F30" s="4" t="s">
        <v>51</v>
      </c>
      <c r="G30" s="4">
        <v>50.3</v>
      </c>
      <c r="H30" s="4">
        <v>51.2</v>
      </c>
      <c r="I30" s="4">
        <v>56.4</v>
      </c>
      <c r="K30" s="4" t="s">
        <v>555</v>
      </c>
      <c r="L30" s="4">
        <v>63.3</v>
      </c>
      <c r="M30" s="4">
        <v>67.5</v>
      </c>
      <c r="P30" s="4" t="s">
        <v>554</v>
      </c>
      <c r="Q30" s="4">
        <v>27.4</v>
      </c>
      <c r="R30" s="4">
        <v>23</v>
      </c>
      <c r="S30" s="4">
        <v>23.9</v>
      </c>
    </row>
    <row r="31" spans="1:19">
      <c r="A31" s="4" t="s">
        <v>52</v>
      </c>
      <c r="B31" s="4">
        <v>55.1</v>
      </c>
      <c r="C31" s="4">
        <v>54.8</v>
      </c>
      <c r="D31" s="4">
        <v>56.5</v>
      </c>
      <c r="F31" s="4" t="s">
        <v>52</v>
      </c>
      <c r="G31" s="4">
        <v>47.8</v>
      </c>
      <c r="H31" s="4">
        <v>49.3</v>
      </c>
      <c r="I31" s="4">
        <v>50.2</v>
      </c>
      <c r="K31" s="4" t="s">
        <v>553</v>
      </c>
      <c r="L31" s="4">
        <v>73</v>
      </c>
      <c r="M31" s="4">
        <v>74.099999999999994</v>
      </c>
      <c r="P31" s="4" t="s">
        <v>55</v>
      </c>
      <c r="Q31" s="4">
        <v>25.9</v>
      </c>
      <c r="R31" s="4">
        <v>23.3</v>
      </c>
      <c r="S31" s="4">
        <v>24</v>
      </c>
    </row>
    <row r="32" spans="1:19">
      <c r="A32" s="4" t="s">
        <v>53</v>
      </c>
      <c r="B32" s="4">
        <v>52.5</v>
      </c>
      <c r="C32" s="4">
        <v>51.9</v>
      </c>
      <c r="D32" s="4">
        <v>50.5</v>
      </c>
      <c r="F32" s="4" t="s">
        <v>53</v>
      </c>
      <c r="G32" s="4">
        <v>58.2</v>
      </c>
      <c r="H32" s="4">
        <v>56.4</v>
      </c>
      <c r="I32" s="4">
        <v>55</v>
      </c>
      <c r="K32" s="4" t="s">
        <v>552</v>
      </c>
      <c r="L32" s="4">
        <v>64.2</v>
      </c>
      <c r="M32" s="4">
        <v>61.1</v>
      </c>
      <c r="P32" s="4" t="s">
        <v>88</v>
      </c>
      <c r="Q32" s="4">
        <v>64</v>
      </c>
      <c r="R32" s="4">
        <v>64.900000000000006</v>
      </c>
      <c r="S32" s="4">
        <v>63.2</v>
      </c>
    </row>
    <row r="33" spans="1:19">
      <c r="A33" s="4" t="s">
        <v>54</v>
      </c>
      <c r="B33" s="4">
        <v>49.1</v>
      </c>
      <c r="C33" s="4">
        <v>48.4</v>
      </c>
      <c r="D33" s="4">
        <v>48.7</v>
      </c>
      <c r="F33" s="4" t="s">
        <v>54</v>
      </c>
      <c r="G33" s="4">
        <v>53.8</v>
      </c>
      <c r="H33" s="4">
        <v>53.8</v>
      </c>
      <c r="I33" s="4">
        <v>55</v>
      </c>
      <c r="K33" s="4" t="s">
        <v>551</v>
      </c>
      <c r="L33" s="4">
        <v>74.7</v>
      </c>
      <c r="M33" s="4">
        <v>75.8</v>
      </c>
    </row>
    <row r="34" spans="1:19">
      <c r="A34" s="4" t="s">
        <v>55</v>
      </c>
      <c r="B34" s="4">
        <v>55.2</v>
      </c>
      <c r="C34" s="4">
        <v>58.4</v>
      </c>
      <c r="D34" s="4">
        <v>57.8</v>
      </c>
      <c r="F34" s="4" t="s">
        <v>55</v>
      </c>
      <c r="G34" s="4">
        <v>54</v>
      </c>
      <c r="H34" s="4">
        <v>55</v>
      </c>
      <c r="I34" s="4">
        <v>54.5</v>
      </c>
      <c r="K34" s="4" t="s">
        <v>550</v>
      </c>
      <c r="L34" s="4">
        <v>79.599999999999994</v>
      </c>
      <c r="M34" s="4">
        <v>78.900000000000006</v>
      </c>
    </row>
    <row r="35" spans="1:19">
      <c r="A35" s="4" t="s">
        <v>56</v>
      </c>
      <c r="B35" s="4">
        <v>54.8</v>
      </c>
      <c r="C35" s="4">
        <v>55.5</v>
      </c>
      <c r="D35" s="4">
        <v>54.6</v>
      </c>
      <c r="F35" s="4" t="s">
        <v>56</v>
      </c>
      <c r="G35" s="4">
        <v>66</v>
      </c>
      <c r="H35" s="4">
        <v>62.8</v>
      </c>
      <c r="I35" s="4">
        <v>58.8</v>
      </c>
      <c r="K35" s="4" t="s">
        <v>549</v>
      </c>
      <c r="L35" s="4">
        <v>49.7</v>
      </c>
      <c r="M35" s="4">
        <v>48.4</v>
      </c>
      <c r="P35" s="24" t="s">
        <v>548</v>
      </c>
      <c r="Q35" s="25"/>
      <c r="R35" s="25"/>
      <c r="S35" s="26"/>
    </row>
    <row r="36" spans="1:19">
      <c r="A36" s="4" t="s">
        <v>57</v>
      </c>
      <c r="B36" s="4">
        <v>52.6</v>
      </c>
      <c r="C36" s="4">
        <v>50.4</v>
      </c>
      <c r="D36" s="4">
        <v>52.3</v>
      </c>
      <c r="F36" s="4" t="s">
        <v>57</v>
      </c>
      <c r="G36" s="4">
        <v>60.2</v>
      </c>
      <c r="H36" s="4">
        <v>61</v>
      </c>
      <c r="I36" s="4">
        <v>64.400000000000006</v>
      </c>
      <c r="K36" s="4" t="s">
        <v>6</v>
      </c>
      <c r="L36" s="4">
        <v>0.43</v>
      </c>
      <c r="M36" s="4">
        <v>0.45</v>
      </c>
      <c r="P36" s="19" t="s">
        <v>301</v>
      </c>
      <c r="Q36" s="19" t="s">
        <v>343</v>
      </c>
      <c r="R36" s="19"/>
      <c r="S36" s="19"/>
    </row>
    <row r="37" spans="1:19">
      <c r="A37" s="4" t="s">
        <v>58</v>
      </c>
      <c r="B37" s="4">
        <v>46.4</v>
      </c>
      <c r="C37" s="4">
        <v>47.6</v>
      </c>
      <c r="D37" s="4">
        <v>46.9</v>
      </c>
      <c r="F37" s="4" t="s">
        <v>58</v>
      </c>
      <c r="G37" s="4">
        <v>65.400000000000006</v>
      </c>
      <c r="H37" s="4">
        <v>57.3</v>
      </c>
      <c r="I37" s="4">
        <v>61.3</v>
      </c>
      <c r="P37" s="19"/>
      <c r="Q37" s="4" t="s">
        <v>2</v>
      </c>
      <c r="R37" s="4" t="s">
        <v>3</v>
      </c>
      <c r="S37" s="4" t="s">
        <v>4</v>
      </c>
    </row>
    <row r="38" spans="1:19">
      <c r="A38" s="4" t="s">
        <v>61</v>
      </c>
      <c r="B38" s="4">
        <v>48.6</v>
      </c>
      <c r="C38" s="4">
        <v>46.4</v>
      </c>
      <c r="D38" s="4">
        <v>45.1</v>
      </c>
      <c r="F38" s="4" t="s">
        <v>61</v>
      </c>
      <c r="G38" s="4">
        <v>54.9</v>
      </c>
      <c r="H38" s="4">
        <v>57</v>
      </c>
      <c r="I38" s="4">
        <v>57.8</v>
      </c>
      <c r="P38" s="4" t="s">
        <v>14</v>
      </c>
      <c r="Q38" s="4">
        <v>34.799999999999997</v>
      </c>
      <c r="R38" s="4">
        <v>37.700000000000003</v>
      </c>
      <c r="S38" s="4">
        <v>35.4</v>
      </c>
    </row>
    <row r="39" spans="1:19">
      <c r="A39" s="4" t="s">
        <v>62</v>
      </c>
      <c r="B39" s="4">
        <v>51</v>
      </c>
      <c r="C39" s="4">
        <v>54.1</v>
      </c>
      <c r="D39" s="4">
        <v>53.2</v>
      </c>
      <c r="F39" s="4" t="s">
        <v>62</v>
      </c>
      <c r="G39" s="4">
        <v>64.3</v>
      </c>
      <c r="H39" s="4">
        <v>66.5</v>
      </c>
      <c r="I39" s="4">
        <v>66.3</v>
      </c>
      <c r="P39" s="4" t="s">
        <v>84</v>
      </c>
      <c r="Q39" s="4">
        <v>57.9</v>
      </c>
      <c r="R39" s="4">
        <v>57.9</v>
      </c>
      <c r="S39" s="4">
        <v>61.6</v>
      </c>
    </row>
    <row r="40" spans="1:19">
      <c r="A40" s="4" t="s">
        <v>547</v>
      </c>
      <c r="B40" s="4">
        <v>19.5</v>
      </c>
      <c r="C40" s="4">
        <v>20</v>
      </c>
      <c r="D40" s="4">
        <v>19.899999999999999</v>
      </c>
      <c r="F40" s="4" t="s">
        <v>547</v>
      </c>
      <c r="G40" s="4">
        <v>19.399999999999999</v>
      </c>
      <c r="H40" s="4">
        <v>18.5</v>
      </c>
      <c r="I40" s="4">
        <v>17.7</v>
      </c>
      <c r="P40" s="4" t="s">
        <v>546</v>
      </c>
      <c r="Q40" s="4">
        <v>42.4</v>
      </c>
      <c r="R40" s="4">
        <v>36.6</v>
      </c>
      <c r="S40" s="4">
        <v>31.4</v>
      </c>
    </row>
    <row r="41" spans="1:19">
      <c r="A41" s="4" t="s">
        <v>90</v>
      </c>
      <c r="B41" s="4">
        <v>2.3199999999999998</v>
      </c>
      <c r="C41" s="4">
        <v>1.93</v>
      </c>
      <c r="D41" s="4">
        <v>1.78</v>
      </c>
      <c r="F41" s="4" t="s">
        <v>545</v>
      </c>
      <c r="G41" s="4">
        <v>55.5</v>
      </c>
      <c r="H41" s="4">
        <v>54.8</v>
      </c>
      <c r="I41" s="4">
        <v>54.9</v>
      </c>
      <c r="P41" s="4" t="s">
        <v>129</v>
      </c>
      <c r="Q41" s="4">
        <v>55</v>
      </c>
      <c r="R41" s="4">
        <v>57.2</v>
      </c>
      <c r="S41" s="4">
        <v>61.8</v>
      </c>
    </row>
    <row r="42" spans="1:19">
      <c r="A42" s="4" t="s">
        <v>6</v>
      </c>
      <c r="B42" s="4">
        <v>0.14000000000000001</v>
      </c>
      <c r="C42" s="4">
        <v>8.3000000000000004E-2</v>
      </c>
      <c r="D42" s="4">
        <v>0.14000000000000001</v>
      </c>
      <c r="F42" s="4" t="s">
        <v>90</v>
      </c>
      <c r="G42" s="4">
        <v>2.3199999999999998</v>
      </c>
      <c r="H42" s="4">
        <v>1.93</v>
      </c>
      <c r="I42" s="4">
        <v>1.78</v>
      </c>
      <c r="P42" s="4" t="s">
        <v>300</v>
      </c>
      <c r="Q42" s="4">
        <v>92.1</v>
      </c>
      <c r="R42" s="4">
        <v>92.9</v>
      </c>
      <c r="S42" s="4">
        <v>89.7</v>
      </c>
    </row>
    <row r="43" spans="1:19">
      <c r="A43" s="52" t="s">
        <v>544</v>
      </c>
      <c r="B43" s="51"/>
      <c r="C43" s="51"/>
      <c r="D43" s="50"/>
      <c r="F43" s="4" t="s">
        <v>6</v>
      </c>
      <c r="G43" s="4">
        <v>0.44</v>
      </c>
      <c r="H43" s="4">
        <v>0.28000000000000003</v>
      </c>
      <c r="I43" s="4">
        <v>0.22</v>
      </c>
    </row>
    <row r="44" spans="1:19">
      <c r="F44" s="52" t="s">
        <v>543</v>
      </c>
      <c r="G44" s="51"/>
      <c r="H44" s="51"/>
      <c r="I44" s="50"/>
    </row>
  </sheetData>
  <mergeCells count="28">
    <mergeCell ref="F3:F4"/>
    <mergeCell ref="F2:I2"/>
    <mergeCell ref="K2:N2"/>
    <mergeCell ref="K3:K4"/>
    <mergeCell ref="L3:N3"/>
    <mergeCell ref="K23:N23"/>
    <mergeCell ref="P2:S2"/>
    <mergeCell ref="P3:P4"/>
    <mergeCell ref="Q3:S3"/>
    <mergeCell ref="P20:S20"/>
    <mergeCell ref="G3:I3"/>
    <mergeCell ref="A43:D43"/>
    <mergeCell ref="F26:I26"/>
    <mergeCell ref="F27:F28"/>
    <mergeCell ref="G27:I27"/>
    <mergeCell ref="F44:I44"/>
    <mergeCell ref="A26:D26"/>
    <mergeCell ref="A27:A28"/>
    <mergeCell ref="B27:D27"/>
    <mergeCell ref="P35:S35"/>
    <mergeCell ref="P36:P37"/>
    <mergeCell ref="Q36:S36"/>
    <mergeCell ref="K27:K28"/>
    <mergeCell ref="K26:M26"/>
    <mergeCell ref="L27:M27"/>
    <mergeCell ref="P26:S26"/>
    <mergeCell ref="P27:P28"/>
    <mergeCell ref="Q27:S27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9ABFD-E5AA-294C-AD8D-491BA637E714}">
  <dimension ref="A2:G27"/>
  <sheetViews>
    <sheetView zoomScale="75" workbookViewId="0">
      <selection activeCell="P39" sqref="P39"/>
    </sheetView>
  </sheetViews>
  <sheetFormatPr baseColWidth="10" defaultRowHeight="16"/>
  <cols>
    <col min="1" max="1" width="15" style="1" customWidth="1"/>
    <col min="2" max="16384" width="10.83203125" style="1"/>
  </cols>
  <sheetData>
    <row r="2" spans="1:7">
      <c r="A2" s="24" t="s">
        <v>590</v>
      </c>
      <c r="B2" s="25"/>
      <c r="C2" s="25"/>
      <c r="D2" s="26"/>
      <c r="E2" s="18"/>
      <c r="F2" s="18"/>
      <c r="G2" s="18"/>
    </row>
    <row r="3" spans="1:7">
      <c r="A3" s="16" t="s">
        <v>278</v>
      </c>
      <c r="B3" s="19" t="s">
        <v>321</v>
      </c>
      <c r="C3" s="19"/>
      <c r="D3" s="19"/>
      <c r="E3" s="19"/>
      <c r="F3" s="19"/>
      <c r="G3" s="19"/>
    </row>
    <row r="4" spans="1:7">
      <c r="A4" s="16"/>
      <c r="B4" s="19" t="s">
        <v>89</v>
      </c>
      <c r="C4" s="19"/>
      <c r="D4" s="19"/>
      <c r="E4" s="19" t="s">
        <v>130</v>
      </c>
      <c r="F4" s="19"/>
      <c r="G4" s="19"/>
    </row>
    <row r="5" spans="1:7">
      <c r="A5" s="16"/>
      <c r="B5" s="4" t="s">
        <v>2</v>
      </c>
      <c r="C5" s="4" t="s">
        <v>3</v>
      </c>
      <c r="D5" s="4" t="s">
        <v>4</v>
      </c>
      <c r="E5" s="4" t="s">
        <v>2</v>
      </c>
      <c r="F5" s="4" t="s">
        <v>3</v>
      </c>
      <c r="G5" s="4" t="s">
        <v>4</v>
      </c>
    </row>
    <row r="6" spans="1:7">
      <c r="A6" s="4" t="s">
        <v>589</v>
      </c>
      <c r="B6" s="4">
        <v>71.7</v>
      </c>
      <c r="C6" s="4">
        <v>72.2</v>
      </c>
      <c r="D6" s="4">
        <v>75.7</v>
      </c>
      <c r="E6" s="4">
        <v>58.1</v>
      </c>
      <c r="F6" s="4">
        <v>60.1</v>
      </c>
      <c r="G6" s="4">
        <v>62.9</v>
      </c>
    </row>
    <row r="7" spans="1:7">
      <c r="A7" s="4">
        <v>1</v>
      </c>
      <c r="B7" s="4">
        <v>51.2</v>
      </c>
      <c r="C7" s="4">
        <v>53.7</v>
      </c>
      <c r="D7" s="4">
        <v>52.2</v>
      </c>
      <c r="E7" s="4">
        <v>19.2</v>
      </c>
      <c r="F7" s="4">
        <v>20.399999999999999</v>
      </c>
      <c r="G7" s="4">
        <v>19.2</v>
      </c>
    </row>
    <row r="8" spans="1:7">
      <c r="A8" s="4">
        <v>2</v>
      </c>
      <c r="B8" s="4">
        <v>43.3</v>
      </c>
      <c r="C8" s="4">
        <v>44.7</v>
      </c>
      <c r="D8" s="4">
        <v>45.5</v>
      </c>
      <c r="E8" s="4">
        <v>0.39</v>
      </c>
      <c r="F8" s="4">
        <v>0.51</v>
      </c>
      <c r="G8" s="4">
        <v>0.66</v>
      </c>
    </row>
    <row r="9" spans="1:7">
      <c r="A9" s="4">
        <v>3</v>
      </c>
      <c r="B9" s="4">
        <v>62.6</v>
      </c>
      <c r="C9" s="4">
        <v>62.8</v>
      </c>
      <c r="D9" s="4">
        <v>64.2</v>
      </c>
      <c r="E9" s="4">
        <v>17.7</v>
      </c>
      <c r="F9" s="4">
        <v>19.899999999999999</v>
      </c>
      <c r="G9" s="4">
        <v>22.1</v>
      </c>
    </row>
    <row r="10" spans="1:7">
      <c r="A10" s="4">
        <v>4</v>
      </c>
      <c r="B10" s="4">
        <v>60</v>
      </c>
      <c r="C10" s="4">
        <v>57.9</v>
      </c>
      <c r="D10" s="4">
        <v>58.3</v>
      </c>
      <c r="E10" s="4">
        <v>6.46</v>
      </c>
      <c r="F10" s="4">
        <v>6.35</v>
      </c>
      <c r="G10" s="4">
        <v>5.7</v>
      </c>
    </row>
    <row r="11" spans="1:7">
      <c r="A11" s="4">
        <v>5</v>
      </c>
      <c r="B11" s="4">
        <v>49.9</v>
      </c>
      <c r="C11" s="4">
        <v>50.1</v>
      </c>
      <c r="D11" s="4">
        <v>51</v>
      </c>
      <c r="E11" s="4">
        <v>2.52</v>
      </c>
      <c r="F11" s="4">
        <v>3.09</v>
      </c>
      <c r="G11" s="4">
        <v>3.49</v>
      </c>
    </row>
    <row r="12" spans="1:7">
      <c r="A12" s="4">
        <v>6</v>
      </c>
      <c r="B12" s="4">
        <v>54.7</v>
      </c>
      <c r="C12" s="4">
        <v>53.1</v>
      </c>
      <c r="D12" s="4">
        <v>50.4</v>
      </c>
      <c r="E12" s="4">
        <v>3.86</v>
      </c>
      <c r="F12" s="4">
        <v>2.98</v>
      </c>
      <c r="G12" s="4">
        <v>2.59</v>
      </c>
    </row>
    <row r="13" spans="1:7">
      <c r="A13" s="4">
        <v>7</v>
      </c>
      <c r="B13" s="4">
        <v>56.5</v>
      </c>
      <c r="C13" s="4">
        <v>57.6</v>
      </c>
      <c r="D13" s="4">
        <v>59.1</v>
      </c>
      <c r="E13" s="4">
        <v>12.5</v>
      </c>
      <c r="F13" s="4">
        <v>12.2</v>
      </c>
      <c r="G13" s="4">
        <v>13.3</v>
      </c>
    </row>
    <row r="14" spans="1:7">
      <c r="A14" s="4">
        <v>8</v>
      </c>
      <c r="B14" s="4">
        <v>45.3</v>
      </c>
      <c r="C14" s="4">
        <v>47.4</v>
      </c>
      <c r="D14" s="4">
        <v>47.2</v>
      </c>
      <c r="E14" s="4">
        <v>2.76</v>
      </c>
      <c r="F14" s="4">
        <v>3.06</v>
      </c>
      <c r="G14" s="4">
        <v>2.73</v>
      </c>
    </row>
    <row r="15" spans="1:7">
      <c r="A15" s="4">
        <v>9</v>
      </c>
      <c r="B15" s="4">
        <v>26.2</v>
      </c>
      <c r="C15" s="4">
        <v>26.7</v>
      </c>
      <c r="D15" s="4">
        <v>26.5</v>
      </c>
      <c r="E15" s="4">
        <v>3.47</v>
      </c>
      <c r="F15" s="4">
        <v>4.32</v>
      </c>
      <c r="G15" s="4">
        <v>3.96</v>
      </c>
    </row>
    <row r="16" spans="1:7">
      <c r="A16" s="4">
        <v>10</v>
      </c>
      <c r="B16" s="4">
        <v>28</v>
      </c>
      <c r="C16" s="4">
        <v>28.1</v>
      </c>
      <c r="D16" s="4">
        <v>30</v>
      </c>
      <c r="E16" s="4">
        <v>15.9</v>
      </c>
      <c r="F16" s="4">
        <v>17.2</v>
      </c>
      <c r="G16" s="4">
        <v>17.2</v>
      </c>
    </row>
    <row r="17" spans="1:7">
      <c r="A17" s="4">
        <v>11</v>
      </c>
      <c r="B17" s="4">
        <v>10.7</v>
      </c>
      <c r="C17" s="4">
        <v>13</v>
      </c>
      <c r="D17" s="4">
        <v>11.4</v>
      </c>
      <c r="E17" s="4">
        <v>39.1</v>
      </c>
      <c r="F17" s="4">
        <v>41.6</v>
      </c>
      <c r="G17" s="4">
        <v>42.9</v>
      </c>
    </row>
    <row r="18" spans="1:7">
      <c r="A18" s="4">
        <v>12</v>
      </c>
      <c r="B18" s="4">
        <v>0</v>
      </c>
      <c r="C18" s="4">
        <v>0</v>
      </c>
      <c r="D18" s="4">
        <v>2.4E-2</v>
      </c>
      <c r="E18" s="4">
        <v>0.28000000000000003</v>
      </c>
      <c r="F18" s="4">
        <v>0.31</v>
      </c>
      <c r="G18" s="4">
        <v>0.17</v>
      </c>
    </row>
    <row r="19" spans="1:7">
      <c r="A19" s="4">
        <v>13</v>
      </c>
      <c r="B19" s="4">
        <v>44.7</v>
      </c>
      <c r="C19" s="4">
        <v>45.3</v>
      </c>
      <c r="D19" s="4">
        <v>43.2</v>
      </c>
      <c r="E19" s="4">
        <v>5.8000000000000003E-2</v>
      </c>
      <c r="F19" s="4">
        <v>0.27</v>
      </c>
      <c r="G19" s="4">
        <v>0.11</v>
      </c>
    </row>
    <row r="20" spans="1:7">
      <c r="A20" s="4">
        <v>14</v>
      </c>
      <c r="B20" s="4">
        <v>65.5</v>
      </c>
      <c r="C20" s="4">
        <v>65.8</v>
      </c>
      <c r="D20" s="4">
        <v>64.8</v>
      </c>
      <c r="E20" s="4">
        <v>42.8</v>
      </c>
      <c r="F20" s="4">
        <v>42.5</v>
      </c>
      <c r="G20" s="4">
        <v>40.799999999999997</v>
      </c>
    </row>
    <row r="21" spans="1:7">
      <c r="A21" s="4">
        <v>15</v>
      </c>
      <c r="B21" s="4">
        <v>55.8</v>
      </c>
      <c r="C21" s="4">
        <v>56</v>
      </c>
      <c r="D21" s="4">
        <v>54.1</v>
      </c>
      <c r="E21" s="4">
        <v>0.39</v>
      </c>
      <c r="F21" s="4">
        <v>0.12</v>
      </c>
      <c r="G21" s="4">
        <v>0.18</v>
      </c>
    </row>
    <row r="22" spans="1:7">
      <c r="A22" s="4">
        <v>16</v>
      </c>
      <c r="B22" s="4">
        <v>53.3</v>
      </c>
      <c r="C22" s="4">
        <v>54.6</v>
      </c>
      <c r="D22" s="4">
        <v>52.8</v>
      </c>
      <c r="E22" s="4">
        <v>11.9</v>
      </c>
      <c r="F22" s="4">
        <v>11.8</v>
      </c>
      <c r="G22" s="4">
        <v>12.2</v>
      </c>
    </row>
    <row r="23" spans="1:7">
      <c r="A23" s="4">
        <v>17</v>
      </c>
      <c r="B23" s="4">
        <v>71.2</v>
      </c>
      <c r="C23" s="4">
        <v>71.2</v>
      </c>
      <c r="D23" s="4">
        <v>72.099999999999994</v>
      </c>
      <c r="E23" s="4">
        <v>38.1</v>
      </c>
      <c r="F23" s="4">
        <v>36.6</v>
      </c>
      <c r="G23" s="4">
        <v>36.799999999999997</v>
      </c>
    </row>
    <row r="24" spans="1:7">
      <c r="A24" s="4">
        <v>18</v>
      </c>
      <c r="B24" s="4">
        <v>76.7</v>
      </c>
      <c r="C24" s="4">
        <v>78.8</v>
      </c>
      <c r="D24" s="4">
        <v>77.3</v>
      </c>
      <c r="E24" s="4">
        <v>45.2</v>
      </c>
      <c r="F24" s="4">
        <v>44.3</v>
      </c>
      <c r="G24" s="4">
        <v>46.5</v>
      </c>
    </row>
    <row r="25" spans="1:7">
      <c r="A25" s="4">
        <v>19</v>
      </c>
      <c r="B25" s="4">
        <v>75.599999999999994</v>
      </c>
      <c r="C25" s="4">
        <v>76.599999999999994</v>
      </c>
      <c r="D25" s="4">
        <v>75.8</v>
      </c>
      <c r="E25" s="4">
        <v>58.9</v>
      </c>
      <c r="F25" s="4">
        <v>62.9</v>
      </c>
      <c r="G25" s="4">
        <v>61.2</v>
      </c>
    </row>
    <row r="26" spans="1:7">
      <c r="A26" s="4">
        <v>20</v>
      </c>
      <c r="B26" s="4">
        <v>73.2</v>
      </c>
      <c r="C26" s="4">
        <v>74.599999999999994</v>
      </c>
      <c r="D26" s="4">
        <v>73.2</v>
      </c>
      <c r="E26" s="4">
        <v>75</v>
      </c>
      <c r="F26" s="4">
        <v>74.2</v>
      </c>
      <c r="G26" s="4">
        <v>74</v>
      </c>
    </row>
    <row r="27" spans="1:7">
      <c r="A27" s="4" t="s">
        <v>7</v>
      </c>
      <c r="B27" s="4">
        <v>0.25</v>
      </c>
      <c r="C27" s="4">
        <v>0.34</v>
      </c>
      <c r="D27" s="4">
        <v>0.18</v>
      </c>
      <c r="E27" s="4">
        <v>0.12</v>
      </c>
      <c r="F27" s="4">
        <v>0.2</v>
      </c>
      <c r="G27" s="4">
        <v>0.23</v>
      </c>
    </row>
  </sheetData>
  <mergeCells count="5">
    <mergeCell ref="A2:G2"/>
    <mergeCell ref="A3:A5"/>
    <mergeCell ref="B3:G3"/>
    <mergeCell ref="B4:D4"/>
    <mergeCell ref="E4:G4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194F7-9A7E-EB47-96BF-7C0ABD0DC5E5}">
  <dimension ref="A2:D38"/>
  <sheetViews>
    <sheetView tabSelected="1" zoomScale="83" workbookViewId="0">
      <selection activeCell="G18" sqref="G18"/>
    </sheetView>
  </sheetViews>
  <sheetFormatPr baseColWidth="10" defaultRowHeight="16"/>
  <cols>
    <col min="1" max="1" width="24.83203125" style="1" customWidth="1"/>
    <col min="2" max="16384" width="10.83203125" style="1"/>
  </cols>
  <sheetData>
    <row r="2" spans="1:4">
      <c r="A2" s="69" t="s">
        <v>614</v>
      </c>
      <c r="B2" s="68"/>
      <c r="C2" s="68"/>
      <c r="D2" s="68"/>
    </row>
    <row r="3" spans="1:4">
      <c r="A3" s="19" t="s">
        <v>128</v>
      </c>
      <c r="B3" s="67" t="s">
        <v>343</v>
      </c>
      <c r="C3" s="66"/>
      <c r="D3" s="65"/>
    </row>
    <row r="4" spans="1:4">
      <c r="A4" s="19"/>
      <c r="B4" s="64"/>
      <c r="C4" s="63"/>
      <c r="D4" s="62"/>
    </row>
    <row r="5" spans="1:4">
      <c r="A5" s="19"/>
      <c r="B5" s="4" t="s">
        <v>2</v>
      </c>
      <c r="C5" s="4" t="s">
        <v>3</v>
      </c>
      <c r="D5" s="4" t="s">
        <v>4</v>
      </c>
    </row>
    <row r="6" spans="1:4">
      <c r="A6" s="4" t="s">
        <v>338</v>
      </c>
      <c r="B6" s="4">
        <v>74.900000000000006</v>
      </c>
      <c r="C6" s="4">
        <v>63.6</v>
      </c>
      <c r="D6" s="4">
        <v>69.400000000000006</v>
      </c>
    </row>
    <row r="7" spans="1:4">
      <c r="A7" s="4" t="s">
        <v>613</v>
      </c>
      <c r="B7" s="4">
        <v>57</v>
      </c>
      <c r="C7" s="4">
        <v>57.5</v>
      </c>
      <c r="D7" s="4">
        <v>66.3</v>
      </c>
    </row>
    <row r="8" spans="1:4">
      <c r="A8" s="4" t="s">
        <v>612</v>
      </c>
      <c r="B8" s="4">
        <v>2.2999999999999998</v>
      </c>
      <c r="C8" s="4">
        <v>1.6</v>
      </c>
      <c r="D8" s="4">
        <v>0.8</v>
      </c>
    </row>
    <row r="9" spans="1:4">
      <c r="A9" s="4" t="s">
        <v>611</v>
      </c>
      <c r="B9" s="4">
        <v>5.2</v>
      </c>
      <c r="C9" s="4">
        <v>5.6</v>
      </c>
      <c r="D9" s="4">
        <v>9</v>
      </c>
    </row>
    <row r="10" spans="1:4">
      <c r="A10" s="4" t="s">
        <v>610</v>
      </c>
      <c r="B10" s="4">
        <v>1</v>
      </c>
      <c r="C10" s="4">
        <v>1.9</v>
      </c>
      <c r="D10" s="4">
        <v>1.4</v>
      </c>
    </row>
    <row r="11" spans="1:4">
      <c r="A11" s="4" t="s">
        <v>609</v>
      </c>
      <c r="B11" s="4">
        <v>2</v>
      </c>
      <c r="C11" s="4">
        <v>2.1</v>
      </c>
      <c r="D11" s="4">
        <v>3.2</v>
      </c>
    </row>
    <row r="12" spans="1:4">
      <c r="A12" s="4"/>
      <c r="B12" s="4"/>
      <c r="C12" s="4"/>
      <c r="D12" s="4"/>
    </row>
    <row r="13" spans="1:4">
      <c r="A13" s="4" t="s">
        <v>608</v>
      </c>
      <c r="B13" s="4">
        <v>79.099999999999994</v>
      </c>
      <c r="C13" s="4">
        <v>72.2</v>
      </c>
      <c r="D13" s="4">
        <v>72.400000000000006</v>
      </c>
    </row>
    <row r="14" spans="1:4">
      <c r="A14" s="4" t="s">
        <v>607</v>
      </c>
      <c r="B14" s="4">
        <v>67.3</v>
      </c>
      <c r="C14" s="4">
        <v>63.1</v>
      </c>
      <c r="D14" s="4">
        <v>64.7</v>
      </c>
    </row>
    <row r="15" spans="1:4">
      <c r="A15" s="4" t="s">
        <v>606</v>
      </c>
      <c r="B15" s="4">
        <v>13.6</v>
      </c>
      <c r="C15" s="4">
        <v>8.4</v>
      </c>
      <c r="D15" s="4">
        <v>5.5</v>
      </c>
    </row>
    <row r="16" spans="1:4">
      <c r="A16" s="4" t="s">
        <v>605</v>
      </c>
      <c r="B16" s="4">
        <v>1.8</v>
      </c>
      <c r="C16" s="4">
        <v>3.1</v>
      </c>
      <c r="D16" s="4">
        <v>3.4</v>
      </c>
    </row>
    <row r="17" spans="1:4">
      <c r="A17" s="4" t="s">
        <v>604</v>
      </c>
      <c r="B17" s="4">
        <v>3.4</v>
      </c>
      <c r="C17" s="4">
        <v>4.2</v>
      </c>
      <c r="D17" s="4">
        <v>3.5</v>
      </c>
    </row>
    <row r="18" spans="1:4">
      <c r="A18" s="4" t="s">
        <v>603</v>
      </c>
      <c r="B18" s="4">
        <v>1.8</v>
      </c>
      <c r="C18" s="4">
        <v>2.1</v>
      </c>
      <c r="D18" s="4">
        <v>5.7</v>
      </c>
    </row>
    <row r="19" spans="1:4">
      <c r="A19" s="4"/>
      <c r="B19" s="4"/>
      <c r="C19" s="4"/>
      <c r="D19" s="4"/>
    </row>
    <row r="20" spans="1:4">
      <c r="A20" s="4" t="s">
        <v>602</v>
      </c>
      <c r="B20" s="4">
        <v>64.3</v>
      </c>
      <c r="C20" s="4">
        <v>64.2</v>
      </c>
      <c r="D20" s="4"/>
    </row>
    <row r="21" spans="1:4">
      <c r="A21" s="4" t="s">
        <v>601</v>
      </c>
      <c r="B21" s="4">
        <v>79.900000000000006</v>
      </c>
      <c r="C21" s="4">
        <v>77</v>
      </c>
      <c r="D21" s="4"/>
    </row>
    <row r="22" spans="1:4">
      <c r="A22" s="4" t="s">
        <v>600</v>
      </c>
      <c r="B22" s="4">
        <v>59.6</v>
      </c>
      <c r="C22" s="4">
        <v>62.4</v>
      </c>
      <c r="D22" s="4"/>
    </row>
    <row r="23" spans="1:4">
      <c r="A23" s="4" t="s">
        <v>599</v>
      </c>
      <c r="B23" s="4">
        <v>76.3</v>
      </c>
      <c r="C23" s="4">
        <v>79.599999999999994</v>
      </c>
      <c r="D23" s="4">
        <v>78.900000000000006</v>
      </c>
    </row>
    <row r="24" spans="1:4">
      <c r="A24" s="4"/>
      <c r="B24" s="4"/>
      <c r="C24" s="4"/>
      <c r="D24" s="4"/>
    </row>
    <row r="25" spans="1:4">
      <c r="A25" s="4" t="s">
        <v>598</v>
      </c>
      <c r="B25" s="4">
        <v>67.7</v>
      </c>
      <c r="C25" s="4">
        <v>68.3</v>
      </c>
      <c r="D25" s="4"/>
    </row>
    <row r="26" spans="1:4">
      <c r="A26" s="4" t="s">
        <v>597</v>
      </c>
      <c r="B26" s="4">
        <v>59.6</v>
      </c>
      <c r="C26" s="4">
        <v>60.9</v>
      </c>
      <c r="D26" s="4"/>
    </row>
    <row r="27" spans="1:4">
      <c r="A27" s="4" t="s">
        <v>596</v>
      </c>
      <c r="B27" s="4">
        <v>86.5</v>
      </c>
      <c r="C27" s="4">
        <v>88.7</v>
      </c>
      <c r="D27" s="4">
        <v>88.5</v>
      </c>
    </row>
    <row r="30" spans="1:4">
      <c r="A30" s="18" t="s">
        <v>595</v>
      </c>
      <c r="B30" s="18"/>
      <c r="C30" s="18"/>
      <c r="D30" s="18"/>
    </row>
    <row r="31" spans="1:4">
      <c r="A31" s="19" t="s">
        <v>594</v>
      </c>
      <c r="B31" s="61" t="s">
        <v>593</v>
      </c>
      <c r="C31" s="60"/>
      <c r="D31" s="59"/>
    </row>
    <row r="32" spans="1:4">
      <c r="A32" s="19"/>
      <c r="B32" s="58"/>
      <c r="C32" s="57"/>
      <c r="D32" s="56"/>
    </row>
    <row r="33" spans="1:4">
      <c r="A33" s="19"/>
      <c r="B33" s="4" t="s">
        <v>2</v>
      </c>
      <c r="C33" s="4" t="s">
        <v>3</v>
      </c>
      <c r="D33" s="4" t="s">
        <v>4</v>
      </c>
    </row>
    <row r="34" spans="1:4">
      <c r="A34" s="4" t="s">
        <v>306</v>
      </c>
      <c r="B34" s="4">
        <v>0</v>
      </c>
      <c r="C34" s="4">
        <v>0</v>
      </c>
      <c r="D34" s="4">
        <v>0</v>
      </c>
    </row>
    <row r="35" spans="1:4">
      <c r="A35" s="4" t="s">
        <v>88</v>
      </c>
      <c r="B35" s="4">
        <v>16.66667</v>
      </c>
      <c r="C35" s="4">
        <v>18.181819999999998</v>
      </c>
      <c r="D35" s="4">
        <v>33.333329999999997</v>
      </c>
    </row>
    <row r="36" spans="1:4">
      <c r="A36" s="4" t="s">
        <v>306</v>
      </c>
      <c r="B36" s="4">
        <v>0</v>
      </c>
      <c r="C36" s="4">
        <v>0</v>
      </c>
      <c r="D36" s="4">
        <v>0</v>
      </c>
    </row>
    <row r="37" spans="1:4">
      <c r="A37" s="4" t="s">
        <v>592</v>
      </c>
      <c r="B37" s="4">
        <v>0</v>
      </c>
      <c r="C37" s="4">
        <v>0</v>
      </c>
      <c r="D37" s="4">
        <v>0</v>
      </c>
    </row>
    <row r="38" spans="1:4">
      <c r="A38" s="4" t="s">
        <v>591</v>
      </c>
      <c r="B38" s="4">
        <v>13.043480000000001</v>
      </c>
      <c r="C38" s="4">
        <v>9.0909089999999999</v>
      </c>
      <c r="D38" s="4">
        <v>22.727270000000001</v>
      </c>
    </row>
  </sheetData>
  <mergeCells count="5">
    <mergeCell ref="A31:A33"/>
    <mergeCell ref="B31:D32"/>
    <mergeCell ref="A30:D30"/>
    <mergeCell ref="A3:A5"/>
    <mergeCell ref="B3:D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Fig. 1</vt:lpstr>
      <vt:lpstr>Fig. 2</vt:lpstr>
      <vt:lpstr>Fig. 3</vt:lpstr>
      <vt:lpstr>Fig. 4</vt:lpstr>
      <vt:lpstr>Fig. 5</vt:lpstr>
      <vt:lpstr>Fig. 6</vt:lpstr>
      <vt:lpstr>Supplementary Fig. 1</vt:lpstr>
      <vt:lpstr>Supplementary Fig. 2</vt:lpstr>
      <vt:lpstr>Supplementary Fig. 3</vt:lpstr>
      <vt:lpstr>Supplementary Fig. 8</vt:lpstr>
      <vt:lpstr>Supplementary Fig. 11</vt:lpstr>
      <vt:lpstr>Supplementary Fig.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xiangfengk@gmail.com</dc:creator>
  <cp:lastModifiedBy>xiangfengk@gmail.com</cp:lastModifiedBy>
  <dcterms:created xsi:type="dcterms:W3CDTF">2022-10-31T03:06:13Z</dcterms:created>
  <dcterms:modified xsi:type="dcterms:W3CDTF">2023-03-28T02:10:49Z</dcterms:modified>
</cp:coreProperties>
</file>