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s\UC\revision 2\Figures 20230316\"/>
    </mc:Choice>
  </mc:AlternateContent>
  <xr:revisionPtr revIDLastSave="0" documentId="13_ncr:1_{B78DC03B-DFC6-415C-A213-8DA4263E5D80}" xr6:coauthVersionLast="47" xr6:coauthVersionMax="47" xr10:uidLastSave="{00000000-0000-0000-0000-000000000000}"/>
  <bookViews>
    <workbookView xWindow="-110" yWindow="-110" windowWidth="19420" windowHeight="11620" xr2:uid="{43A467F3-202B-4C7D-94FC-A33668A9AED4}"/>
  </bookViews>
  <sheets>
    <sheet name="Figure 2" sheetId="3" r:id="rId1"/>
    <sheet name="Figure 3" sheetId="2" r:id="rId2"/>
    <sheet name="Figure 5" sheetId="1" r:id="rId3"/>
    <sheet name="Figure 6" sheetId="4" r:id="rId4"/>
    <sheet name="Figure 7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6" i="2" l="1"/>
  <c r="K17" i="2"/>
  <c r="K18" i="2"/>
  <c r="K19" i="2"/>
  <c r="K24" i="2"/>
  <c r="K25" i="2"/>
  <c r="K26" i="2"/>
  <c r="K27" i="2"/>
  <c r="K51" i="2"/>
  <c r="K52" i="2"/>
  <c r="K53" i="2"/>
  <c r="K54" i="2"/>
  <c r="K55" i="2"/>
  <c r="K56" i="2"/>
  <c r="G97" i="2"/>
  <c r="I97" i="2"/>
  <c r="K97" i="2"/>
  <c r="M97" i="2"/>
  <c r="O97" i="2"/>
  <c r="Q97" i="2"/>
  <c r="Q99" i="2"/>
  <c r="O99" i="2"/>
  <c r="M99" i="2"/>
  <c r="K99" i="2"/>
  <c r="I99" i="2"/>
  <c r="G99" i="2"/>
  <c r="Q96" i="2"/>
  <c r="O96" i="2"/>
  <c r="M96" i="2"/>
  <c r="K96" i="2"/>
  <c r="I96" i="2"/>
  <c r="G96" i="2"/>
  <c r="Q98" i="2"/>
  <c r="O98" i="2"/>
  <c r="M98" i="2"/>
  <c r="K98" i="2"/>
  <c r="I98" i="2"/>
  <c r="G98" i="2"/>
  <c r="Q95" i="2"/>
  <c r="O95" i="2"/>
  <c r="M95" i="2"/>
  <c r="K95" i="2"/>
  <c r="I95" i="2"/>
  <c r="G95" i="2"/>
  <c r="Q94" i="2"/>
  <c r="O94" i="2"/>
  <c r="M94" i="2"/>
  <c r="K94" i="2"/>
  <c r="I94" i="2"/>
  <c r="G94" i="2"/>
  <c r="Q93" i="2"/>
  <c r="O93" i="2"/>
  <c r="M93" i="2"/>
  <c r="K93" i="2"/>
  <c r="I93" i="2"/>
  <c r="G93" i="2"/>
  <c r="Q89" i="2"/>
  <c r="O89" i="2"/>
  <c r="M89" i="2"/>
  <c r="K89" i="2"/>
  <c r="I89" i="2"/>
  <c r="G89" i="2"/>
  <c r="Q88" i="2"/>
  <c r="O88" i="2"/>
  <c r="M88" i="2"/>
  <c r="K88" i="2"/>
  <c r="I88" i="2"/>
  <c r="G88" i="2"/>
  <c r="Q85" i="2"/>
  <c r="O85" i="2"/>
  <c r="M85" i="2"/>
  <c r="K85" i="2"/>
  <c r="I85" i="2"/>
  <c r="G85" i="2"/>
  <c r="Q82" i="2"/>
  <c r="O82" i="2"/>
  <c r="M82" i="2"/>
  <c r="K82" i="2"/>
  <c r="I82" i="2"/>
  <c r="G82" i="2"/>
  <c r="Q92" i="2"/>
  <c r="O92" i="2"/>
  <c r="M92" i="2"/>
  <c r="K92" i="2"/>
  <c r="I92" i="2"/>
  <c r="G92" i="2"/>
  <c r="Q91" i="2"/>
  <c r="O91" i="2"/>
  <c r="M91" i="2"/>
  <c r="K91" i="2"/>
  <c r="I91" i="2"/>
  <c r="G91" i="2"/>
  <c r="Q90" i="2"/>
  <c r="O90" i="2"/>
  <c r="M90" i="2"/>
  <c r="K90" i="2"/>
  <c r="I90" i="2"/>
  <c r="G90" i="2"/>
  <c r="Q87" i="2"/>
  <c r="O87" i="2"/>
  <c r="M87" i="2"/>
  <c r="K87" i="2"/>
  <c r="I87" i="2"/>
  <c r="G87" i="2"/>
  <c r="Q86" i="2"/>
  <c r="O86" i="2"/>
  <c r="M86" i="2"/>
  <c r="K86" i="2"/>
  <c r="I86" i="2"/>
  <c r="G86" i="2"/>
  <c r="Q84" i="2"/>
  <c r="O84" i="2"/>
  <c r="M84" i="2"/>
  <c r="K84" i="2"/>
  <c r="I84" i="2"/>
  <c r="G84" i="2"/>
  <c r="Q83" i="2"/>
  <c r="O83" i="2"/>
  <c r="M83" i="2"/>
  <c r="K83" i="2"/>
  <c r="I83" i="2"/>
  <c r="G83" i="2"/>
  <c r="Q81" i="2"/>
  <c r="O81" i="2"/>
  <c r="M81" i="2"/>
  <c r="K81" i="2"/>
  <c r="I81" i="2"/>
  <c r="G81" i="2"/>
  <c r="Q80" i="2"/>
  <c r="O80" i="2"/>
  <c r="M80" i="2"/>
  <c r="K80" i="2"/>
  <c r="I80" i="2"/>
  <c r="G80" i="2"/>
  <c r="Q76" i="2"/>
  <c r="O76" i="2"/>
  <c r="M76" i="2"/>
  <c r="K76" i="2"/>
  <c r="I76" i="2"/>
  <c r="G76" i="2"/>
  <c r="Q75" i="2"/>
  <c r="O75" i="2"/>
  <c r="M75" i="2"/>
  <c r="K75" i="2"/>
  <c r="I75" i="2"/>
  <c r="G75" i="2"/>
  <c r="Q74" i="2"/>
  <c r="O74" i="2"/>
  <c r="M74" i="2"/>
  <c r="K74" i="2"/>
  <c r="I74" i="2"/>
  <c r="G74" i="2"/>
  <c r="Q73" i="2"/>
  <c r="O73" i="2"/>
  <c r="M73" i="2"/>
  <c r="K73" i="2"/>
  <c r="I73" i="2"/>
  <c r="G73" i="2"/>
  <c r="Q79" i="2"/>
  <c r="O79" i="2"/>
  <c r="M79" i="2"/>
  <c r="K79" i="2"/>
  <c r="I79" i="2"/>
  <c r="G79" i="2"/>
  <c r="Q78" i="2"/>
  <c r="O78" i="2"/>
  <c r="M78" i="2"/>
  <c r="K78" i="2"/>
  <c r="I78" i="2"/>
  <c r="G78" i="2"/>
  <c r="Q77" i="2"/>
  <c r="O77" i="2"/>
  <c r="M77" i="2"/>
  <c r="K77" i="2"/>
  <c r="I77" i="2"/>
  <c r="G77" i="2"/>
  <c r="Q72" i="2"/>
  <c r="O72" i="2"/>
  <c r="M72" i="2"/>
  <c r="K72" i="2"/>
  <c r="I72" i="2"/>
  <c r="G72" i="2"/>
  <c r="Q71" i="2"/>
  <c r="O71" i="2"/>
  <c r="M71" i="2"/>
  <c r="K71" i="2"/>
  <c r="I71" i="2"/>
  <c r="G71" i="2"/>
  <c r="Q70" i="2"/>
  <c r="O70" i="2"/>
  <c r="M70" i="2"/>
  <c r="K70" i="2"/>
  <c r="I70" i="2"/>
  <c r="G70" i="2"/>
  <c r="Q69" i="2"/>
  <c r="O69" i="2"/>
  <c r="M69" i="2"/>
  <c r="K69" i="2"/>
  <c r="I69" i="2"/>
  <c r="G69" i="2"/>
  <c r="Q68" i="2"/>
  <c r="O68" i="2"/>
  <c r="M68" i="2"/>
  <c r="K68" i="2"/>
  <c r="I68" i="2"/>
  <c r="G68" i="2"/>
  <c r="Q67" i="2"/>
  <c r="O67" i="2"/>
  <c r="M67" i="2"/>
  <c r="K67" i="2"/>
  <c r="I67" i="2"/>
  <c r="G67" i="2"/>
  <c r="Q66" i="2"/>
  <c r="O66" i="2"/>
  <c r="M66" i="2"/>
  <c r="K66" i="2"/>
  <c r="I66" i="2"/>
  <c r="G66" i="2"/>
  <c r="Q65" i="2"/>
  <c r="O65" i="2"/>
  <c r="M65" i="2"/>
  <c r="K65" i="2"/>
  <c r="I65" i="2"/>
  <c r="G65" i="2"/>
  <c r="Q62" i="2"/>
  <c r="O62" i="2"/>
  <c r="M62" i="2"/>
  <c r="K62" i="2"/>
  <c r="I62" i="2"/>
  <c r="G62" i="2"/>
  <c r="Q61" i="2"/>
  <c r="O61" i="2"/>
  <c r="M61" i="2"/>
  <c r="K61" i="2"/>
  <c r="I61" i="2"/>
  <c r="G61" i="2"/>
  <c r="Q60" i="2"/>
  <c r="O60" i="2"/>
  <c r="M60" i="2"/>
  <c r="K60" i="2"/>
  <c r="I60" i="2"/>
  <c r="G60" i="2"/>
  <c r="Q59" i="2"/>
  <c r="O59" i="2"/>
  <c r="M59" i="2"/>
  <c r="K59" i="2"/>
  <c r="I59" i="2"/>
  <c r="G59" i="2"/>
  <c r="Q64" i="2"/>
  <c r="O64" i="2"/>
  <c r="M64" i="2"/>
  <c r="K64" i="2"/>
  <c r="I64" i="2"/>
  <c r="G64" i="2"/>
  <c r="Q63" i="2"/>
  <c r="O63" i="2"/>
  <c r="M63" i="2"/>
  <c r="K63" i="2"/>
  <c r="I63" i="2"/>
  <c r="G63" i="2"/>
  <c r="G16" i="2"/>
  <c r="G17" i="2"/>
  <c r="G18" i="2"/>
  <c r="G19" i="2"/>
  <c r="G24" i="2"/>
  <c r="G25" i="2"/>
  <c r="G26" i="2"/>
  <c r="G27" i="2"/>
  <c r="G51" i="2"/>
  <c r="G52" i="2"/>
  <c r="G53" i="2"/>
  <c r="G54" i="2"/>
  <c r="G55" i="2"/>
  <c r="G56" i="2"/>
  <c r="Q56" i="2"/>
  <c r="O56" i="2"/>
  <c r="M56" i="2"/>
  <c r="I56" i="2"/>
  <c r="Q55" i="2"/>
  <c r="O55" i="2"/>
  <c r="M55" i="2"/>
  <c r="I55" i="2"/>
  <c r="Q54" i="2"/>
  <c r="O54" i="2"/>
  <c r="M54" i="2"/>
  <c r="I54" i="2"/>
  <c r="Q53" i="2"/>
  <c r="O53" i="2"/>
  <c r="M53" i="2"/>
  <c r="I53" i="2"/>
  <c r="Q52" i="2"/>
  <c r="O52" i="2"/>
  <c r="M52" i="2"/>
  <c r="I52" i="2"/>
  <c r="Q51" i="2"/>
  <c r="O51" i="2"/>
  <c r="M51" i="2"/>
  <c r="I51" i="2"/>
  <c r="Q27" i="2"/>
  <c r="O27" i="2"/>
  <c r="M27" i="2"/>
  <c r="I27" i="2"/>
  <c r="Q26" i="2"/>
  <c r="O26" i="2"/>
  <c r="M26" i="2"/>
  <c r="I26" i="2"/>
  <c r="Q25" i="2"/>
  <c r="O25" i="2"/>
  <c r="M25" i="2"/>
  <c r="I25" i="2"/>
  <c r="Q24" i="2"/>
  <c r="O24" i="2"/>
  <c r="M24" i="2"/>
  <c r="I24" i="2"/>
  <c r="Q19" i="2"/>
  <c r="O19" i="2"/>
  <c r="M19" i="2"/>
  <c r="I19" i="2"/>
  <c r="Q18" i="2"/>
  <c r="O18" i="2"/>
  <c r="M18" i="2"/>
  <c r="I18" i="2"/>
  <c r="Q17" i="2"/>
  <c r="O17" i="2"/>
  <c r="M17" i="2"/>
  <c r="I17" i="2"/>
  <c r="Q16" i="2"/>
  <c r="O16" i="2"/>
  <c r="M16" i="2"/>
  <c r="I16" i="2"/>
</calcChain>
</file>

<file path=xl/sharedStrings.xml><?xml version="1.0" encoding="utf-8"?>
<sst xmlns="http://schemas.openxmlformats.org/spreadsheetml/2006/main" count="312" uniqueCount="115">
  <si>
    <t>Fig. 5h</t>
    <phoneticPr fontId="1" type="noConversion"/>
  </si>
  <si>
    <t>Normal region</t>
  </si>
  <si>
    <t>Inflammation region</t>
  </si>
  <si>
    <t>Fluoresence intensit of ROS/FOV</t>
    <phoneticPr fontId="1" type="noConversion"/>
  </si>
  <si>
    <t>Normal region</t>
    <phoneticPr fontId="1" type="noConversion"/>
  </si>
  <si>
    <t>Inflammation region</t>
    <phoneticPr fontId="1" type="noConversion"/>
  </si>
  <si>
    <t>P value</t>
    <phoneticPr fontId="1" type="noConversion"/>
  </si>
  <si>
    <t>Fig. 5i</t>
    <phoneticPr fontId="1" type="noConversion"/>
  </si>
  <si>
    <t>CD169+ cells Number/FOV</t>
    <phoneticPr fontId="1" type="noConversion"/>
  </si>
  <si>
    <t>Normal region vs Inflammation region</t>
    <phoneticPr fontId="1" type="noConversion"/>
  </si>
  <si>
    <t>ctrl</t>
  </si>
  <si>
    <t>3%DSS</t>
  </si>
  <si>
    <t>Fig. 3a</t>
    <phoneticPr fontId="1" type="noConversion"/>
  </si>
  <si>
    <t>weight / initial weight</t>
    <phoneticPr fontId="1" type="noConversion"/>
  </si>
  <si>
    <t>D1</t>
    <phoneticPr fontId="1" type="noConversion"/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</si>
  <si>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</si>
  <si>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</si>
  <si>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</si>
  <si>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</si>
  <si>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</si>
  <si>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</si>
  <si>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</si>
  <si>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</si>
  <si>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</si>
  <si>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D10 ctrl vs 3%DSS</t>
    <phoneticPr fontId="1" type="noConversion"/>
  </si>
  <si>
    <t>&lt;0.0001</t>
    <phoneticPr fontId="1" type="noConversion"/>
  </si>
  <si>
    <t>p-value</t>
  </si>
  <si>
    <t>Normal</t>
  </si>
  <si>
    <t>UC</t>
  </si>
  <si>
    <t>Gata3+CD8+TCells</t>
  </si>
  <si>
    <t>InfiltratingMacrophages/TNFa+TCells</t>
  </si>
  <si>
    <t xml:space="preserve">8.3e−05 </t>
  </si>
  <si>
    <t>ResidentMacrophages</t>
  </si>
  <si>
    <t>Epithelials</t>
  </si>
  <si>
    <t>Resident Macrophage</t>
  </si>
  <si>
    <t>Infiltrating Macrophage</t>
  </si>
  <si>
    <t>HC, SOD1</t>
  </si>
  <si>
    <t>HC, SOD2</t>
  </si>
  <si>
    <t>UCSC, SOD1</t>
  </si>
  <si>
    <t>UCSC, SOD2</t>
  </si>
  <si>
    <t>UC, SOD1</t>
  </si>
  <si>
    <t>UC, SOD2</t>
  </si>
  <si>
    <t>&lt;0.00000000000000022</t>
  </si>
  <si>
    <t>Fig. 5e</t>
    <phoneticPr fontId="1" type="noConversion"/>
  </si>
  <si>
    <t>P-value (Resident macrophage vs Infiltrating macrophage)</t>
    <phoneticPr fontId="1" type="noConversion"/>
  </si>
  <si>
    <t>Figure6 d</t>
  </si>
  <si>
    <t>CN4</t>
  </si>
  <si>
    <t>CN5</t>
  </si>
  <si>
    <t>CN6</t>
  </si>
  <si>
    <t>CN8</t>
  </si>
  <si>
    <t>CN10</t>
  </si>
  <si>
    <t>CN14</t>
  </si>
  <si>
    <t>p-value (Normal vs UC)</t>
    <phoneticPr fontId="1" type="noConversion"/>
  </si>
  <si>
    <t>Fig. 2d</t>
    <phoneticPr fontId="1" type="noConversion"/>
  </si>
  <si>
    <t>Fig. 2c, e, g, h</t>
    <phoneticPr fontId="1" type="noConversion"/>
  </si>
  <si>
    <t>Epithelial cell %</t>
    <phoneticPr fontId="1" type="noConversion"/>
  </si>
  <si>
    <t>Fig. 2i</t>
    <phoneticPr fontId="1" type="noConversion"/>
  </si>
  <si>
    <t>Immune cell %</t>
    <phoneticPr fontId="1" type="noConversion"/>
  </si>
  <si>
    <t>Fig. 2f</t>
    <phoneticPr fontId="1" type="noConversion"/>
  </si>
  <si>
    <t>T cell %</t>
    <phoneticPr fontId="1" type="noConversion"/>
  </si>
  <si>
    <t>B cell %</t>
    <phoneticPr fontId="1" type="noConversion"/>
  </si>
  <si>
    <t>CD4+ T %</t>
    <phoneticPr fontId="1" type="noConversion"/>
  </si>
  <si>
    <t>CD8+ T %</t>
    <phoneticPr fontId="1" type="noConversion"/>
  </si>
  <si>
    <t>Normal vs UC for Epithelial cell %</t>
    <phoneticPr fontId="1" type="noConversion"/>
  </si>
  <si>
    <t>Normal vs UC for immune cell %</t>
    <phoneticPr fontId="1" type="noConversion"/>
  </si>
  <si>
    <t>Normal vs UC for T cell %</t>
    <phoneticPr fontId="1" type="noConversion"/>
  </si>
  <si>
    <t>Normal vs UC for CD4+ T %</t>
    <phoneticPr fontId="1" type="noConversion"/>
  </si>
  <si>
    <t>Normal vs UC for B cell %</t>
    <phoneticPr fontId="1" type="noConversion"/>
  </si>
  <si>
    <t>Normal vs UC for CD8+ T %</t>
    <phoneticPr fontId="1" type="noConversion"/>
  </si>
  <si>
    <t>Resident Mφ %</t>
    <phoneticPr fontId="1" type="noConversion"/>
  </si>
  <si>
    <t>Infiltrating Mφ %</t>
    <phoneticPr fontId="1" type="noConversion"/>
  </si>
  <si>
    <t>Fig. 3f</t>
    <phoneticPr fontId="1" type="noConversion"/>
  </si>
  <si>
    <t>WT</t>
    <phoneticPr fontId="1" type="noConversion"/>
  </si>
  <si>
    <t>CCR2 KO</t>
    <phoneticPr fontId="1" type="noConversion"/>
  </si>
  <si>
    <t>Ly6C+ MHC II+ %</t>
    <phoneticPr fontId="1" type="noConversion"/>
  </si>
  <si>
    <t xml:space="preserve">WT vs CCR2KO for Fr II % </t>
    <phoneticPr fontId="1" type="noConversion"/>
  </si>
  <si>
    <t>WT vs CCR2KO for Ly6C+ MHC II+ %</t>
    <phoneticPr fontId="1" type="noConversion"/>
  </si>
  <si>
    <t>Fig. 7f</t>
    <phoneticPr fontId="1" type="noConversion"/>
  </si>
  <si>
    <t>Ctrl</t>
    <phoneticPr fontId="1" type="noConversion"/>
  </si>
  <si>
    <t>Ly6C+ MHC II+</t>
    <phoneticPr fontId="1" type="noConversion"/>
  </si>
  <si>
    <t>CD3+ T</t>
    <phoneticPr fontId="1" type="noConversion"/>
  </si>
  <si>
    <t>CD19+ B</t>
    <phoneticPr fontId="1" type="noConversion"/>
  </si>
  <si>
    <t>Ctrl vs Ly6C+ MHC II+ for CD3+ T</t>
    <phoneticPr fontId="1" type="noConversion"/>
  </si>
  <si>
    <t>Ctrl vs Ly6C+ MHC II+ for CD19+ B</t>
    <phoneticPr fontId="1" type="noConversion"/>
  </si>
  <si>
    <t>neutro</t>
  </si>
  <si>
    <t>Ly6G-</t>
  </si>
  <si>
    <t>FrI</t>
  </si>
  <si>
    <t>MHCIIlo</t>
  </si>
  <si>
    <t>MHCIIhi</t>
  </si>
  <si>
    <t>FrII</t>
  </si>
  <si>
    <t>P1</t>
  </si>
  <si>
    <t>P2</t>
  </si>
  <si>
    <t>P3</t>
  </si>
  <si>
    <t>Day 0</t>
    <phoneticPr fontId="1" type="noConversion"/>
  </si>
  <si>
    <t>Day 9</t>
  </si>
  <si>
    <t>Day 9</t>
    <phoneticPr fontId="1" type="noConversion"/>
  </si>
  <si>
    <t>1.5%</t>
  </si>
  <si>
    <t>1.5%</t>
    <phoneticPr fontId="1" type="noConversion"/>
  </si>
  <si>
    <t>Day 14</t>
  </si>
  <si>
    <t>Day 14</t>
    <phoneticPr fontId="1" type="noConversion"/>
  </si>
  <si>
    <t>3%</t>
  </si>
  <si>
    <t>3%</t>
    <phoneticPr fontId="1" type="noConversion"/>
  </si>
  <si>
    <t>Day 21</t>
    <phoneticPr fontId="1" type="noConversion"/>
  </si>
  <si>
    <t>Day 28</t>
  </si>
  <si>
    <t>Day 28</t>
    <phoneticPr fontId="1" type="noConversion"/>
  </si>
  <si>
    <t>Day 35</t>
  </si>
  <si>
    <t>Day 35</t>
    <phoneticPr fontId="1" type="noConversion"/>
  </si>
  <si>
    <t>total</t>
  </si>
  <si>
    <t>normaliz</t>
  </si>
  <si>
    <t>Number</t>
    <phoneticPr fontId="1" type="noConversion"/>
  </si>
  <si>
    <t>percentage</t>
    <phoneticPr fontId="1" type="noConversion"/>
  </si>
  <si>
    <t>Fig. 3e</t>
    <phoneticPr fontId="1" type="noConversion"/>
  </si>
  <si>
    <t>Fig. 3d</t>
    <phoneticPr fontId="1" type="noConversion"/>
  </si>
  <si>
    <t>Normal vs UC for  Resident Mφ %</t>
    <phoneticPr fontId="1" type="noConversion"/>
  </si>
  <si>
    <t>Normal vs UC for Infiltrating Mφ 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</si>
</sst>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00_ 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/>
    <xf numFmtId="0" fontId="0" fillId="0" borderId="0" xfId="0" applyAlignment="1"/>
    <xf numFmtId="0" fontId="0" fillId="0" borderId="1" xfId="0" applyBorder="1" applyAlignment="1"/>
    <xf numFmtId="11" fontId="0" fillId="0" borderId="1" xfId="0" applyNumberFormat="1" applyBorder="1" applyAlignment="1"/>
    <xf numFmtId="11" fontId="0" fillId="0" borderId="0" xfId="0" applyNumberFormat="1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/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1" xfId="0" applyFont="1" applyBorder="1" applyAlignment="1"/>
    <xf numFmtId="49" fontId="6" fillId="0" borderId="1" xfId="0" applyNumberFormat="1" applyFont="1" applyBorder="1" applyAlignment="1"/>
    <xf numFmtId="2" fontId="6" fillId="0" borderId="1" xfId="0" applyNumberFormat="1" applyFont="1" applyBorder="1" applyAlignment="1"/>
    <xf numFmtId="3" fontId="6" fillId="0" borderId="1" xfId="0" applyNumberFormat="1" applyFont="1" applyBorder="1" applyAlignment="1"/>
    <xf numFmtId="2" fontId="6" fillId="0" borderId="1" xfId="1" applyNumberFormat="1" applyFont="1" applyBorder="1" applyAlignment="1"/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8C678-9327-4DD7-9C56-E88470A32022}">
  <dimension ref="A2:BC55"/>
  <sheetViews>
    <sheetView tabSelected="1" zoomScale="91" zoomScaleNormal="40" workbookViewId="0">
      <selection activeCell="G17" sqref="G17"/>
    </sheetView>
  </sheetViews>
  <sheetFormatPr defaultRowHeight="14" x14ac:dyDescent="0.3"/>
  <cols>
    <col min="1" max="1" width="12.25" customWidth="1"/>
    <col min="2" max="2" width="31" customWidth="1"/>
    <col min="7" max="8" width="17" customWidth="1"/>
    <col min="9" max="9" width="14.58203125" customWidth="1"/>
    <col min="11" max="12" width="17.75" customWidth="1"/>
  </cols>
  <sheetData>
    <row r="2" spans="1:55" s="5" customFormat="1" x14ac:dyDescent="0.3">
      <c r="A2" s="5" t="s">
        <v>54</v>
      </c>
      <c r="B2" s="6"/>
      <c r="C2" s="6" t="s">
        <v>26</v>
      </c>
      <c r="D2" s="24" t="s">
        <v>27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 t="s">
        <v>28</v>
      </c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5" customFormat="1" x14ac:dyDescent="0.3">
      <c r="B3" s="6" t="s">
        <v>29</v>
      </c>
      <c r="C3" s="6">
        <v>2.5000000000000001E-2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4</v>
      </c>
      <c r="J3" s="6">
        <v>4</v>
      </c>
      <c r="K3" s="6">
        <v>4</v>
      </c>
      <c r="L3" s="6">
        <v>4</v>
      </c>
      <c r="M3" s="6">
        <v>8</v>
      </c>
      <c r="N3" s="6">
        <v>0</v>
      </c>
      <c r="O3" s="6">
        <v>136</v>
      </c>
      <c r="P3" s="6">
        <v>0</v>
      </c>
      <c r="Q3" s="6">
        <v>0</v>
      </c>
      <c r="R3" s="6">
        <v>0</v>
      </c>
      <c r="S3" s="6">
        <v>4</v>
      </c>
      <c r="T3" s="6">
        <v>0</v>
      </c>
      <c r="U3" s="6">
        <v>0</v>
      </c>
      <c r="V3" s="6">
        <v>4</v>
      </c>
      <c r="W3" s="6">
        <v>0.5</v>
      </c>
      <c r="X3" s="6">
        <v>6.5</v>
      </c>
      <c r="Y3" s="6">
        <v>0.4</v>
      </c>
      <c r="Z3" s="6">
        <v>1.3</v>
      </c>
      <c r="AA3" s="6">
        <v>0.5</v>
      </c>
      <c r="AB3" s="6">
        <v>8</v>
      </c>
      <c r="AC3" s="6">
        <v>0</v>
      </c>
      <c r="AD3" s="6">
        <v>0</v>
      </c>
      <c r="AE3" s="6">
        <v>1.3</v>
      </c>
      <c r="AF3" s="6">
        <v>0.1</v>
      </c>
      <c r="AG3" s="6">
        <v>0</v>
      </c>
      <c r="AH3" s="6">
        <v>70</v>
      </c>
      <c r="AI3" s="6">
        <v>14</v>
      </c>
      <c r="AJ3" s="6">
        <v>0.7</v>
      </c>
      <c r="AK3" s="6">
        <v>0.1</v>
      </c>
      <c r="AL3" s="6">
        <v>0.9</v>
      </c>
      <c r="AM3" s="6">
        <v>3.8</v>
      </c>
      <c r="AN3" s="6">
        <v>0.3</v>
      </c>
      <c r="AO3" s="6">
        <v>15.6</v>
      </c>
      <c r="AP3" s="6">
        <v>0.4</v>
      </c>
      <c r="AQ3" s="6">
        <v>19.8</v>
      </c>
      <c r="AR3" s="6">
        <v>0</v>
      </c>
      <c r="AS3" s="6">
        <v>4</v>
      </c>
      <c r="AT3" s="6">
        <v>40</v>
      </c>
      <c r="AU3" s="6">
        <v>8</v>
      </c>
      <c r="AV3" s="6">
        <v>36</v>
      </c>
      <c r="AW3" s="6">
        <v>132</v>
      </c>
      <c r="AX3" s="6">
        <v>0</v>
      </c>
      <c r="AY3" s="6">
        <v>12</v>
      </c>
      <c r="AZ3" s="6">
        <v>76</v>
      </c>
      <c r="BA3" s="6">
        <v>0</v>
      </c>
      <c r="BB3" s="6">
        <v>12</v>
      </c>
      <c r="BC3" s="6">
        <v>152</v>
      </c>
    </row>
    <row r="4" spans="1:55" s="5" customFormat="1" x14ac:dyDescent="0.3">
      <c r="B4" s="6" t="s">
        <v>30</v>
      </c>
      <c r="C4" s="6" t="s">
        <v>31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20</v>
      </c>
      <c r="K4" s="6">
        <v>0</v>
      </c>
      <c r="L4" s="6">
        <v>4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16</v>
      </c>
      <c r="T4" s="6">
        <v>0</v>
      </c>
      <c r="U4" s="6">
        <v>0</v>
      </c>
      <c r="V4" s="6">
        <v>0</v>
      </c>
      <c r="W4" s="6">
        <v>7.5</v>
      </c>
      <c r="X4" s="6">
        <v>15.5</v>
      </c>
      <c r="Y4" s="6">
        <v>44.6</v>
      </c>
      <c r="Z4" s="6">
        <v>3.5</v>
      </c>
      <c r="AA4" s="6">
        <v>0.7</v>
      </c>
      <c r="AB4" s="6">
        <v>16</v>
      </c>
      <c r="AC4" s="6">
        <v>0</v>
      </c>
      <c r="AD4" s="6">
        <v>0</v>
      </c>
      <c r="AE4" s="6">
        <v>1.6</v>
      </c>
      <c r="AF4" s="6">
        <v>2.1</v>
      </c>
      <c r="AG4" s="6">
        <v>24</v>
      </c>
      <c r="AH4" s="6">
        <v>0.3</v>
      </c>
      <c r="AI4" s="6">
        <v>0.9</v>
      </c>
      <c r="AJ4" s="6">
        <v>1.2</v>
      </c>
      <c r="AK4" s="6">
        <v>66</v>
      </c>
      <c r="AL4" s="6">
        <v>2.2000000000000002</v>
      </c>
      <c r="AM4" s="6">
        <v>51.1</v>
      </c>
      <c r="AN4" s="6">
        <v>13.4</v>
      </c>
      <c r="AO4" s="6">
        <v>0.2</v>
      </c>
      <c r="AP4" s="6">
        <v>160.19999999999999</v>
      </c>
      <c r="AQ4" s="6">
        <v>0.3</v>
      </c>
      <c r="AR4" s="6">
        <v>28</v>
      </c>
      <c r="AS4" s="6">
        <v>68</v>
      </c>
      <c r="AT4" s="6">
        <v>540</v>
      </c>
      <c r="AU4" s="6">
        <v>0</v>
      </c>
      <c r="AV4" s="6">
        <v>0</v>
      </c>
      <c r="AW4" s="6">
        <v>20</v>
      </c>
      <c r="AX4" s="6">
        <v>0</v>
      </c>
      <c r="AY4" s="6">
        <v>0</v>
      </c>
      <c r="AZ4" s="6">
        <v>176</v>
      </c>
      <c r="BA4" s="6">
        <v>0</v>
      </c>
      <c r="BB4" s="6">
        <v>964</v>
      </c>
      <c r="BC4" s="6">
        <v>1208</v>
      </c>
    </row>
    <row r="5" spans="1:55" s="5" customFormat="1" x14ac:dyDescent="0.3">
      <c r="B5" s="6" t="s">
        <v>32</v>
      </c>
      <c r="C5" s="6">
        <v>2.7E-2</v>
      </c>
      <c r="D5" s="6">
        <v>736</v>
      </c>
      <c r="E5" s="6">
        <v>672</v>
      </c>
      <c r="F5" s="6">
        <v>872</v>
      </c>
      <c r="G5" s="6">
        <v>224</v>
      </c>
      <c r="H5" s="6">
        <v>78.400000000000006</v>
      </c>
      <c r="I5" s="6">
        <v>352</v>
      </c>
      <c r="J5" s="6">
        <v>72</v>
      </c>
      <c r="K5" s="6">
        <v>408</v>
      </c>
      <c r="L5" s="6">
        <v>484</v>
      </c>
      <c r="M5" s="6">
        <v>136</v>
      </c>
      <c r="N5" s="6">
        <v>200</v>
      </c>
      <c r="O5" s="6">
        <v>652</v>
      </c>
      <c r="P5" s="6">
        <v>920</v>
      </c>
      <c r="Q5" s="6">
        <v>524</v>
      </c>
      <c r="R5" s="6">
        <v>172</v>
      </c>
      <c r="S5" s="6">
        <v>360</v>
      </c>
      <c r="T5" s="6">
        <v>768</v>
      </c>
      <c r="U5" s="6">
        <v>964</v>
      </c>
      <c r="V5" s="6">
        <v>472</v>
      </c>
      <c r="W5" s="6">
        <v>43.9</v>
      </c>
      <c r="X5" s="6">
        <v>15.9</v>
      </c>
      <c r="Y5" s="6">
        <v>12.4</v>
      </c>
      <c r="Z5" s="6">
        <v>5.2</v>
      </c>
      <c r="AA5" s="6">
        <v>16</v>
      </c>
      <c r="AB5" s="6">
        <v>264</v>
      </c>
      <c r="AC5" s="6">
        <v>136</v>
      </c>
      <c r="AD5" s="6">
        <v>2496</v>
      </c>
      <c r="AE5" s="6">
        <v>118.6</v>
      </c>
      <c r="AF5" s="6">
        <v>90.4</v>
      </c>
      <c r="AG5" s="6">
        <v>148</v>
      </c>
      <c r="AH5" s="6">
        <v>12.2</v>
      </c>
      <c r="AI5" s="6">
        <v>119.4</v>
      </c>
      <c r="AJ5" s="6">
        <v>24.1</v>
      </c>
      <c r="AK5" s="6">
        <v>22.5</v>
      </c>
      <c r="AL5" s="6">
        <v>4.3</v>
      </c>
      <c r="AM5" s="6">
        <v>6.5</v>
      </c>
      <c r="AN5" s="6">
        <v>3.9</v>
      </c>
      <c r="AO5" s="6">
        <v>40.6</v>
      </c>
      <c r="AP5" s="6">
        <v>9.6999999999999993</v>
      </c>
      <c r="AQ5" s="6">
        <v>120.2</v>
      </c>
      <c r="AR5" s="6">
        <v>196</v>
      </c>
      <c r="AS5" s="6">
        <v>908</v>
      </c>
      <c r="AT5" s="6">
        <v>892</v>
      </c>
      <c r="AU5" s="6">
        <v>672</v>
      </c>
      <c r="AV5" s="6">
        <v>808</v>
      </c>
      <c r="AW5" s="6">
        <v>1432</v>
      </c>
      <c r="AX5" s="6">
        <v>1868</v>
      </c>
      <c r="AY5" s="6">
        <v>676</v>
      </c>
      <c r="AZ5" s="6">
        <v>760</v>
      </c>
      <c r="BA5" s="6">
        <v>696</v>
      </c>
      <c r="BB5" s="6">
        <v>376</v>
      </c>
      <c r="BC5" s="6">
        <v>116</v>
      </c>
    </row>
    <row r="6" spans="1:55" s="5" customFormat="1" x14ac:dyDescent="0.3">
      <c r="B6" s="6" t="s">
        <v>33</v>
      </c>
      <c r="C6" s="6">
        <v>0.12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0.1</v>
      </c>
      <c r="AL6" s="6">
        <v>0</v>
      </c>
      <c r="AM6" s="6">
        <v>0.2</v>
      </c>
      <c r="AN6" s="6">
        <v>0</v>
      </c>
      <c r="AO6" s="6">
        <v>0</v>
      </c>
      <c r="AP6" s="6">
        <v>27.9</v>
      </c>
      <c r="AQ6" s="6">
        <v>0</v>
      </c>
      <c r="AR6" s="6">
        <v>0</v>
      </c>
      <c r="AS6" s="6">
        <v>0</v>
      </c>
      <c r="AT6" s="6">
        <v>0</v>
      </c>
      <c r="AU6" s="6">
        <v>0</v>
      </c>
      <c r="AV6" s="6">
        <v>0</v>
      </c>
      <c r="AW6" s="6">
        <v>0</v>
      </c>
      <c r="AX6" s="6">
        <v>0</v>
      </c>
      <c r="AY6" s="6">
        <v>0</v>
      </c>
      <c r="AZ6" s="6">
        <v>0</v>
      </c>
      <c r="BA6" s="6">
        <v>0</v>
      </c>
      <c r="BB6" s="6">
        <v>0</v>
      </c>
      <c r="BC6" s="6">
        <v>8</v>
      </c>
    </row>
    <row r="9" spans="1:55" x14ac:dyDescent="0.3">
      <c r="A9" t="s">
        <v>53</v>
      </c>
      <c r="B9" s="20" t="s">
        <v>55</v>
      </c>
      <c r="C9" s="20"/>
      <c r="D9" s="20" t="s">
        <v>57</v>
      </c>
      <c r="E9" s="20"/>
      <c r="G9" s="20" t="s">
        <v>6</v>
      </c>
      <c r="H9" s="20"/>
    </row>
    <row r="10" spans="1:55" x14ac:dyDescent="0.3">
      <c r="B10" s="2" t="s">
        <v>27</v>
      </c>
      <c r="C10" s="2" t="s">
        <v>28</v>
      </c>
      <c r="D10" s="2" t="s">
        <v>27</v>
      </c>
      <c r="E10" s="2" t="s">
        <v>28</v>
      </c>
      <c r="G10" s="20" t="s">
        <v>63</v>
      </c>
      <c r="H10" s="20"/>
    </row>
    <row r="11" spans="1:55" x14ac:dyDescent="0.3">
      <c r="B11" s="2">
        <v>86.2</v>
      </c>
      <c r="C11" s="2">
        <v>38.700000000000003</v>
      </c>
      <c r="D11" s="2">
        <v>5.81</v>
      </c>
      <c r="E11" s="2">
        <v>41.5</v>
      </c>
      <c r="G11" s="21">
        <v>7.7999999999999996E-3</v>
      </c>
      <c r="H11" s="21"/>
    </row>
    <row r="12" spans="1:55" x14ac:dyDescent="0.3">
      <c r="B12" s="2">
        <v>83.1</v>
      </c>
      <c r="C12" s="2">
        <v>21</v>
      </c>
      <c r="D12" s="2">
        <v>10.9</v>
      </c>
      <c r="E12" s="2">
        <v>48.3</v>
      </c>
      <c r="G12" s="20" t="s">
        <v>64</v>
      </c>
      <c r="H12" s="20"/>
    </row>
    <row r="13" spans="1:55" x14ac:dyDescent="0.3">
      <c r="B13" s="2">
        <v>78.5</v>
      </c>
      <c r="C13" s="2">
        <v>14.8</v>
      </c>
      <c r="D13" s="2">
        <v>10</v>
      </c>
      <c r="E13" s="2">
        <v>41.4</v>
      </c>
      <c r="G13" s="21">
        <v>7.7999999999999996E-3</v>
      </c>
      <c r="H13" s="21"/>
    </row>
    <row r="14" spans="1:55" x14ac:dyDescent="0.3">
      <c r="B14" s="2">
        <v>76.7</v>
      </c>
      <c r="C14" s="2">
        <v>13.1</v>
      </c>
      <c r="D14" s="2">
        <v>23</v>
      </c>
      <c r="E14" s="2">
        <v>72</v>
      </c>
    </row>
    <row r="15" spans="1:55" x14ac:dyDescent="0.3">
      <c r="B15" s="2">
        <v>75.599999999999994</v>
      </c>
      <c r="C15" s="2">
        <v>7.86</v>
      </c>
      <c r="D15" s="2">
        <v>12.9</v>
      </c>
      <c r="E15" s="2">
        <v>54</v>
      </c>
    </row>
    <row r="16" spans="1:55" x14ac:dyDescent="0.3">
      <c r="B16" s="2">
        <v>74.900000000000006</v>
      </c>
      <c r="C16" s="2">
        <v>4.55</v>
      </c>
      <c r="D16" s="2">
        <v>22.4</v>
      </c>
      <c r="E16" s="2">
        <v>82.2</v>
      </c>
    </row>
    <row r="17" spans="1:12" x14ac:dyDescent="0.3">
      <c r="B17" s="2">
        <v>73.099999999999994</v>
      </c>
      <c r="C17" s="2">
        <v>1.7</v>
      </c>
      <c r="D17" s="2">
        <v>19.399999999999999</v>
      </c>
      <c r="E17" s="2">
        <v>93</v>
      </c>
    </row>
    <row r="18" spans="1:12" x14ac:dyDescent="0.3">
      <c r="B18" s="2">
        <v>69.2</v>
      </c>
      <c r="C18" s="2">
        <v>0.98</v>
      </c>
      <c r="D18" s="2">
        <v>23.1</v>
      </c>
      <c r="E18" s="2">
        <v>12.7</v>
      </c>
    </row>
    <row r="19" spans="1:12" x14ac:dyDescent="0.3">
      <c r="B19" s="2">
        <v>65.900000000000006</v>
      </c>
      <c r="C19" s="1"/>
      <c r="D19" s="2">
        <v>27.3</v>
      </c>
      <c r="E19" s="2"/>
    </row>
    <row r="20" spans="1:12" x14ac:dyDescent="0.3">
      <c r="B20" s="2">
        <v>65.7</v>
      </c>
      <c r="C20" s="1"/>
      <c r="D20" s="2">
        <v>30.7</v>
      </c>
      <c r="E20" s="1"/>
    </row>
    <row r="21" spans="1:12" x14ac:dyDescent="0.3">
      <c r="B21" s="2">
        <v>61.1</v>
      </c>
      <c r="C21" s="1"/>
      <c r="D21" s="2">
        <v>30.2</v>
      </c>
      <c r="E21" s="1"/>
    </row>
    <row r="22" spans="1:12" x14ac:dyDescent="0.3">
      <c r="B22" s="27"/>
      <c r="C22" s="28"/>
      <c r="D22" s="27"/>
      <c r="E22" s="28"/>
    </row>
    <row r="23" spans="1:12" x14ac:dyDescent="0.3">
      <c r="B23" s="27"/>
      <c r="C23" s="28"/>
      <c r="D23" s="27"/>
      <c r="E23" s="28"/>
    </row>
    <row r="25" spans="1:12" x14ac:dyDescent="0.3">
      <c r="A25" t="s">
        <v>58</v>
      </c>
      <c r="B25" s="22" t="s">
        <v>59</v>
      </c>
      <c r="C25" s="23"/>
      <c r="D25" s="20" t="s">
        <v>60</v>
      </c>
      <c r="E25" s="20"/>
      <c r="F25" s="20" t="s">
        <v>61</v>
      </c>
      <c r="G25" s="20"/>
      <c r="H25" s="20" t="s">
        <v>62</v>
      </c>
      <c r="I25" s="20"/>
      <c r="K25" s="20" t="s">
        <v>6</v>
      </c>
      <c r="L25" s="20"/>
    </row>
    <row r="26" spans="1:12" x14ac:dyDescent="0.3">
      <c r="B26" s="2" t="s">
        <v>27</v>
      </c>
      <c r="C26" s="2" t="s">
        <v>28</v>
      </c>
      <c r="D26" s="2" t="s">
        <v>27</v>
      </c>
      <c r="E26" s="2" t="s">
        <v>28</v>
      </c>
      <c r="F26" s="2" t="s">
        <v>27</v>
      </c>
      <c r="G26" s="2" t="s">
        <v>28</v>
      </c>
      <c r="H26" s="2" t="s">
        <v>27</v>
      </c>
      <c r="I26" s="2" t="s">
        <v>28</v>
      </c>
      <c r="K26" s="20" t="s">
        <v>65</v>
      </c>
      <c r="L26" s="20"/>
    </row>
    <row r="27" spans="1:12" x14ac:dyDescent="0.3">
      <c r="B27" s="2">
        <v>3.46</v>
      </c>
      <c r="C27" s="2">
        <v>6.45</v>
      </c>
      <c r="D27" s="2">
        <v>1.05</v>
      </c>
      <c r="E27" s="2">
        <v>16.3</v>
      </c>
      <c r="F27" s="2">
        <v>0.46</v>
      </c>
      <c r="G27" s="2">
        <v>15.8</v>
      </c>
      <c r="H27" s="2">
        <v>2.29</v>
      </c>
      <c r="I27" s="2">
        <v>4.41</v>
      </c>
      <c r="K27" s="21">
        <v>7.7999999999999996E-3</v>
      </c>
      <c r="L27" s="21"/>
    </row>
    <row r="28" spans="1:12" x14ac:dyDescent="0.3">
      <c r="B28" s="2">
        <v>3.47</v>
      </c>
      <c r="C28" s="2">
        <v>22.3</v>
      </c>
      <c r="D28" s="2">
        <v>0.43</v>
      </c>
      <c r="E28" s="2">
        <v>11</v>
      </c>
      <c r="F28" s="2">
        <v>2.1</v>
      </c>
      <c r="G28" s="2">
        <v>20.7</v>
      </c>
      <c r="H28" s="2">
        <v>1.33</v>
      </c>
      <c r="I28" s="2">
        <v>3.44</v>
      </c>
      <c r="K28" s="20" t="s">
        <v>67</v>
      </c>
      <c r="L28" s="20"/>
    </row>
    <row r="29" spans="1:12" x14ac:dyDescent="0.3">
      <c r="B29" s="2">
        <v>3.26</v>
      </c>
      <c r="C29" s="2">
        <v>26</v>
      </c>
      <c r="D29" s="2">
        <v>0.61</v>
      </c>
      <c r="E29" s="2">
        <v>23.3</v>
      </c>
      <c r="F29" s="2">
        <v>9.2999999999999999E-2</v>
      </c>
      <c r="G29" s="2">
        <v>6.2</v>
      </c>
      <c r="H29" s="2">
        <v>3.03</v>
      </c>
      <c r="I29" s="2">
        <v>2.95</v>
      </c>
      <c r="K29" s="21">
        <v>7.7999999999999996E-3</v>
      </c>
      <c r="L29" s="21"/>
    </row>
    <row r="30" spans="1:12" x14ac:dyDescent="0.3">
      <c r="B30" s="2">
        <v>8.27</v>
      </c>
      <c r="C30" s="2">
        <v>8.51</v>
      </c>
      <c r="D30" s="2">
        <v>6.8</v>
      </c>
      <c r="E30" s="2">
        <v>22.6</v>
      </c>
      <c r="F30" s="2">
        <v>1.81</v>
      </c>
      <c r="G30" s="2">
        <v>15.1</v>
      </c>
      <c r="H30" s="2">
        <v>4.8</v>
      </c>
      <c r="I30" s="2">
        <v>2.2799999999999998</v>
      </c>
      <c r="K30" s="20" t="s">
        <v>66</v>
      </c>
      <c r="L30" s="20"/>
    </row>
    <row r="31" spans="1:12" x14ac:dyDescent="0.3">
      <c r="B31" s="2">
        <v>5.63</v>
      </c>
      <c r="C31" s="2">
        <v>24.5</v>
      </c>
      <c r="D31" s="2">
        <v>0.88</v>
      </c>
      <c r="E31" s="2">
        <v>27.2</v>
      </c>
      <c r="F31" s="2">
        <v>0.32</v>
      </c>
      <c r="G31" s="2">
        <v>15.3</v>
      </c>
      <c r="H31" s="2">
        <v>5.12</v>
      </c>
      <c r="I31" s="2">
        <v>8.3699999999999992</v>
      </c>
      <c r="K31" s="21">
        <v>7.7999999999999996E-3</v>
      </c>
      <c r="L31" s="21"/>
    </row>
    <row r="32" spans="1:12" x14ac:dyDescent="0.3">
      <c r="B32" s="2">
        <v>6.13</v>
      </c>
      <c r="C32" s="2">
        <v>25.8</v>
      </c>
      <c r="D32" s="2">
        <v>1</v>
      </c>
      <c r="E32" s="2">
        <v>4.7699999999999996</v>
      </c>
      <c r="F32" s="2">
        <v>4.42</v>
      </c>
      <c r="G32" s="2">
        <v>12</v>
      </c>
      <c r="H32" s="2">
        <v>1.43</v>
      </c>
      <c r="I32" s="2">
        <v>6.24</v>
      </c>
      <c r="K32" s="20" t="s">
        <v>68</v>
      </c>
      <c r="L32" s="20"/>
    </row>
    <row r="33" spans="1:12" x14ac:dyDescent="0.3">
      <c r="B33" s="2">
        <v>4.4800000000000004</v>
      </c>
      <c r="C33" s="2">
        <v>3.33</v>
      </c>
      <c r="D33" s="2">
        <v>0.12</v>
      </c>
      <c r="E33" s="2">
        <v>17.3</v>
      </c>
      <c r="F33" s="2">
        <v>1.85</v>
      </c>
      <c r="G33" s="2">
        <v>3.66</v>
      </c>
      <c r="H33" s="2">
        <v>2.5</v>
      </c>
      <c r="I33" s="2">
        <v>3.92</v>
      </c>
      <c r="K33" s="21">
        <v>7.7999999999999996E-3</v>
      </c>
      <c r="L33" s="21"/>
    </row>
    <row r="34" spans="1:12" x14ac:dyDescent="0.3">
      <c r="B34" s="2">
        <v>6.03</v>
      </c>
      <c r="C34" s="2">
        <v>20.399999999999999</v>
      </c>
      <c r="D34" s="2">
        <v>0.72</v>
      </c>
      <c r="E34" s="2">
        <v>6.32</v>
      </c>
      <c r="F34" s="2">
        <v>4.12</v>
      </c>
      <c r="G34" s="2">
        <v>4.1399999999999997</v>
      </c>
      <c r="H34" s="2">
        <v>1.71</v>
      </c>
      <c r="I34" s="2">
        <v>1.77</v>
      </c>
      <c r="K34" s="19"/>
      <c r="L34" s="19"/>
    </row>
    <row r="35" spans="1:12" x14ac:dyDescent="0.3">
      <c r="B35" s="2">
        <v>7.65</v>
      </c>
      <c r="C35" s="2"/>
      <c r="D35" s="2">
        <v>2.89</v>
      </c>
      <c r="E35" s="2"/>
      <c r="F35" s="2">
        <v>4.1900000000000004</v>
      </c>
      <c r="G35" s="1"/>
      <c r="H35" s="2">
        <v>3.39</v>
      </c>
      <c r="I35" s="2"/>
      <c r="K35" s="19"/>
      <c r="L35" s="19"/>
    </row>
    <row r="36" spans="1:12" x14ac:dyDescent="0.3">
      <c r="B36" s="2">
        <v>10.6</v>
      </c>
      <c r="C36" s="2"/>
      <c r="D36" s="2">
        <v>0.18</v>
      </c>
      <c r="E36" s="1"/>
      <c r="F36" s="2">
        <v>7.11</v>
      </c>
      <c r="G36" s="1"/>
      <c r="H36" s="2">
        <v>3.24</v>
      </c>
      <c r="I36" s="1"/>
    </row>
    <row r="37" spans="1:12" x14ac:dyDescent="0.3">
      <c r="B37" s="2">
        <v>7.18</v>
      </c>
      <c r="C37" s="1"/>
      <c r="D37" s="2">
        <v>7.87</v>
      </c>
      <c r="E37" s="1"/>
      <c r="F37" s="2">
        <v>4.05</v>
      </c>
      <c r="G37" s="1"/>
      <c r="H37" s="2">
        <v>3.08</v>
      </c>
      <c r="I37" s="1"/>
    </row>
    <row r="38" spans="1:12" x14ac:dyDescent="0.3">
      <c r="B38" s="10"/>
      <c r="D38" s="10"/>
      <c r="F38" s="10"/>
      <c r="H38" s="10"/>
    </row>
    <row r="40" spans="1:12" x14ac:dyDescent="0.3">
      <c r="B40" s="10"/>
      <c r="C40" s="10"/>
    </row>
    <row r="41" spans="1:12" x14ac:dyDescent="0.3">
      <c r="A41" t="s">
        <v>56</v>
      </c>
      <c r="B41" s="20" t="s">
        <v>69</v>
      </c>
      <c r="C41" s="20"/>
      <c r="D41" s="20" t="s">
        <v>70</v>
      </c>
      <c r="E41" s="20"/>
      <c r="G41" s="20" t="s">
        <v>6</v>
      </c>
      <c r="H41" s="20"/>
    </row>
    <row r="42" spans="1:12" x14ac:dyDescent="0.3">
      <c r="B42" s="2" t="s">
        <v>27</v>
      </c>
      <c r="C42" s="2" t="s">
        <v>28</v>
      </c>
      <c r="D42" s="2" t="s">
        <v>27</v>
      </c>
      <c r="E42" s="2" t="s">
        <v>28</v>
      </c>
      <c r="G42" s="20" t="s">
        <v>113</v>
      </c>
      <c r="H42" s="20"/>
    </row>
    <row r="43" spans="1:12" x14ac:dyDescent="0.3">
      <c r="B43" s="2">
        <v>3.24</v>
      </c>
      <c r="C43" s="2">
        <v>0.52</v>
      </c>
      <c r="D43" s="2">
        <v>0.46</v>
      </c>
      <c r="E43" s="2">
        <v>2.4700000000000002</v>
      </c>
      <c r="G43" s="21">
        <v>7.7999999999999996E-3</v>
      </c>
      <c r="H43" s="21"/>
    </row>
    <row r="44" spans="1:12" x14ac:dyDescent="0.3">
      <c r="B44" s="2">
        <v>2.4700000000000002</v>
      </c>
      <c r="C44" s="2">
        <v>0.47</v>
      </c>
      <c r="D44" s="2">
        <v>0.72</v>
      </c>
      <c r="E44" s="2">
        <v>0.96</v>
      </c>
      <c r="G44" s="20" t="s">
        <v>114</v>
      </c>
      <c r="H44" s="20"/>
    </row>
    <row r="45" spans="1:12" x14ac:dyDescent="0.3">
      <c r="B45" s="2">
        <v>3.82</v>
      </c>
      <c r="C45" s="2">
        <v>0.48</v>
      </c>
      <c r="D45" s="2">
        <v>0.12</v>
      </c>
      <c r="E45" s="2">
        <v>2.8</v>
      </c>
      <c r="G45" s="21">
        <v>7.7999999999999996E-3</v>
      </c>
      <c r="H45" s="21"/>
    </row>
    <row r="46" spans="1:12" x14ac:dyDescent="0.3">
      <c r="B46" s="2">
        <v>3.15</v>
      </c>
      <c r="C46" s="2">
        <v>0.71</v>
      </c>
      <c r="D46" s="2">
        <v>0.84</v>
      </c>
      <c r="E46" s="2">
        <v>3.11</v>
      </c>
    </row>
    <row r="47" spans="1:12" x14ac:dyDescent="0.3">
      <c r="B47" s="2">
        <v>6.91</v>
      </c>
      <c r="C47" s="2">
        <v>1.4</v>
      </c>
      <c r="D47" s="2">
        <v>0.28000000000000003</v>
      </c>
      <c r="E47" s="2">
        <v>1.36</v>
      </c>
    </row>
    <row r="48" spans="1:12" x14ac:dyDescent="0.3">
      <c r="B48" s="2">
        <v>13.5</v>
      </c>
      <c r="C48" s="2">
        <v>0.35</v>
      </c>
      <c r="D48" s="2">
        <v>0.54</v>
      </c>
      <c r="E48" s="2">
        <v>2.85</v>
      </c>
    </row>
    <row r="49" spans="2:5" x14ac:dyDescent="0.3">
      <c r="B49" s="2">
        <v>9.6199999999999992</v>
      </c>
      <c r="C49" s="2">
        <v>0.98</v>
      </c>
      <c r="D49" s="2">
        <v>0.57999999999999996</v>
      </c>
      <c r="E49" s="2">
        <v>4.55</v>
      </c>
    </row>
    <row r="50" spans="2:5" x14ac:dyDescent="0.3">
      <c r="B50" s="2">
        <v>7.03</v>
      </c>
      <c r="C50" s="2">
        <v>0.55000000000000004</v>
      </c>
      <c r="D50" s="2">
        <v>0.67</v>
      </c>
      <c r="E50" s="2">
        <v>2.67</v>
      </c>
    </row>
    <row r="51" spans="2:5" x14ac:dyDescent="0.3">
      <c r="B51" s="2">
        <v>10.7</v>
      </c>
      <c r="C51" s="2"/>
      <c r="D51" s="2">
        <v>0.48</v>
      </c>
      <c r="E51" s="1"/>
    </row>
    <row r="52" spans="2:5" x14ac:dyDescent="0.3">
      <c r="B52" s="2">
        <v>14.3</v>
      </c>
      <c r="C52" s="1"/>
      <c r="D52" s="2">
        <v>0.55000000000000004</v>
      </c>
      <c r="E52" s="1"/>
    </row>
    <row r="53" spans="2:5" x14ac:dyDescent="0.3">
      <c r="B53" s="2">
        <v>0.42</v>
      </c>
      <c r="C53" s="2"/>
      <c r="D53" s="2">
        <v>0.72</v>
      </c>
      <c r="E53" s="2"/>
    </row>
    <row r="54" spans="2:5" x14ac:dyDescent="0.3">
      <c r="B54" s="28"/>
      <c r="C54" s="28"/>
      <c r="D54" s="27"/>
      <c r="E54" s="27"/>
    </row>
    <row r="55" spans="2:5" x14ac:dyDescent="0.3">
      <c r="B55" s="27"/>
      <c r="C55" s="28"/>
      <c r="D55" s="28"/>
      <c r="E55" s="28"/>
    </row>
  </sheetData>
  <mergeCells count="29">
    <mergeCell ref="G11:H11"/>
    <mergeCell ref="G12:H12"/>
    <mergeCell ref="G13:H13"/>
    <mergeCell ref="B9:C9"/>
    <mergeCell ref="D2:V2"/>
    <mergeCell ref="W2:BC2"/>
    <mergeCell ref="D9:E9"/>
    <mergeCell ref="G9:H9"/>
    <mergeCell ref="G10:H10"/>
    <mergeCell ref="K30:L30"/>
    <mergeCell ref="K31:L31"/>
    <mergeCell ref="K32:L32"/>
    <mergeCell ref="K33:L33"/>
    <mergeCell ref="K25:L25"/>
    <mergeCell ref="K26:L26"/>
    <mergeCell ref="B25:C25"/>
    <mergeCell ref="D25:E25"/>
    <mergeCell ref="F25:G25"/>
    <mergeCell ref="H25:I25"/>
    <mergeCell ref="K29:L29"/>
    <mergeCell ref="K27:L27"/>
    <mergeCell ref="K28:L28"/>
    <mergeCell ref="G44:H44"/>
    <mergeCell ref="G45:H45"/>
    <mergeCell ref="B41:C41"/>
    <mergeCell ref="D41:E41"/>
    <mergeCell ref="G41:H41"/>
    <mergeCell ref="G42:H42"/>
    <mergeCell ref="G43:H4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7BFAC-5680-48BB-9496-FA6B89831671}">
  <dimension ref="A2:Q116"/>
  <sheetViews>
    <sheetView zoomScale="90" zoomScaleNormal="90" workbookViewId="0">
      <selection activeCell="R58" sqref="R58"/>
    </sheetView>
  </sheetViews>
  <sheetFormatPr defaultRowHeight="14" x14ac:dyDescent="0.3"/>
  <cols>
    <col min="4" max="5" width="9.25" bestFit="1" customWidth="1"/>
    <col min="6" max="6" width="8.6640625" customWidth="1"/>
    <col min="7" max="8" width="16.25" customWidth="1"/>
    <col min="9" max="10" width="8.75" bestFit="1" customWidth="1"/>
    <col min="11" max="11" width="8.83203125" bestFit="1" customWidth="1"/>
    <col min="12" max="12" width="8.75" bestFit="1" customWidth="1"/>
    <col min="13" max="13" width="8.83203125" bestFit="1" customWidth="1"/>
    <col min="14" max="14" width="8.75" bestFit="1" customWidth="1"/>
    <col min="15" max="15" width="8.83203125" bestFit="1" customWidth="1"/>
    <col min="16" max="16" width="8.75" bestFit="1" customWidth="1"/>
    <col min="17" max="17" width="8.83203125" bestFit="1" customWidth="1"/>
  </cols>
  <sheetData>
    <row r="2" spans="1:17" x14ac:dyDescent="0.3">
      <c r="B2" s="22" t="s">
        <v>13</v>
      </c>
      <c r="C2" s="26"/>
      <c r="D2" s="26"/>
      <c r="E2" s="26"/>
      <c r="F2" s="26"/>
      <c r="G2" s="26"/>
      <c r="H2" s="26"/>
      <c r="I2" s="26"/>
      <c r="J2" s="26"/>
      <c r="K2" s="26"/>
      <c r="L2" s="23"/>
      <c r="O2" s="20" t="s">
        <v>6</v>
      </c>
      <c r="P2" s="20"/>
    </row>
    <row r="3" spans="1:17" x14ac:dyDescent="0.3">
      <c r="A3" t="s">
        <v>12</v>
      </c>
      <c r="B3" s="3"/>
      <c r="C3" s="25" t="s">
        <v>10</v>
      </c>
      <c r="D3" s="25"/>
      <c r="E3" s="25"/>
      <c r="F3" s="25"/>
      <c r="G3" s="25"/>
      <c r="H3" s="25" t="s">
        <v>11</v>
      </c>
      <c r="I3" s="25"/>
      <c r="J3" s="25"/>
      <c r="K3" s="25"/>
      <c r="L3" s="25"/>
      <c r="O3" s="20" t="s">
        <v>24</v>
      </c>
      <c r="P3" s="20"/>
    </row>
    <row r="4" spans="1:17" x14ac:dyDescent="0.3">
      <c r="B4" s="1" t="s">
        <v>14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O4" s="21" t="s">
        <v>25</v>
      </c>
      <c r="P4" s="21"/>
    </row>
    <row r="5" spans="1:17" x14ac:dyDescent="0.3">
      <c r="B5" s="1" t="s">
        <v>15</v>
      </c>
      <c r="C5" s="1">
        <v>1.0009999999999999</v>
      </c>
      <c r="D5" s="1">
        <v>1.0089999999999999</v>
      </c>
      <c r="E5" s="1">
        <v>1.014</v>
      </c>
      <c r="F5" s="1">
        <v>0.99199999999999999</v>
      </c>
      <c r="G5" s="1">
        <v>0.98799999999999999</v>
      </c>
      <c r="H5" s="1">
        <v>1.0069999999999999</v>
      </c>
      <c r="I5" s="1">
        <v>1</v>
      </c>
      <c r="J5" s="1">
        <v>1.0089999999999999</v>
      </c>
      <c r="K5" s="1">
        <v>1.024</v>
      </c>
      <c r="L5" s="1">
        <v>0.997</v>
      </c>
    </row>
    <row r="6" spans="1:17" x14ac:dyDescent="0.3">
      <c r="B6" s="1" t="s">
        <v>16</v>
      </c>
      <c r="C6" s="1">
        <v>1.0209999999999999</v>
      </c>
      <c r="D6" s="1">
        <v>1.0189999999999999</v>
      </c>
      <c r="E6" s="1">
        <v>1</v>
      </c>
      <c r="F6" s="1">
        <v>1.0069999999999999</v>
      </c>
      <c r="G6" s="1">
        <v>0.98899999999999999</v>
      </c>
      <c r="H6" s="1">
        <v>1.0309999999999999</v>
      </c>
      <c r="I6" s="1">
        <v>0.99399999999999999</v>
      </c>
      <c r="J6" s="1">
        <v>1.0289999999999999</v>
      </c>
      <c r="K6" s="1">
        <v>1.0389999999999999</v>
      </c>
      <c r="L6" s="1">
        <v>0.99199999999999999</v>
      </c>
    </row>
    <row r="7" spans="1:17" x14ac:dyDescent="0.3">
      <c r="B7" s="1" t="s">
        <v>17</v>
      </c>
      <c r="C7" s="1">
        <v>1.022</v>
      </c>
      <c r="D7" s="1">
        <v>1.0369999999999999</v>
      </c>
      <c r="E7" s="1">
        <v>1.0089999999999999</v>
      </c>
      <c r="F7" s="1">
        <v>1.0049999999999999</v>
      </c>
      <c r="G7" s="1">
        <v>1.016</v>
      </c>
      <c r="H7" s="1">
        <v>1.0329999999999999</v>
      </c>
      <c r="I7" s="1">
        <v>0.98</v>
      </c>
      <c r="J7" s="1">
        <v>1.032</v>
      </c>
      <c r="K7" s="1">
        <v>1.016</v>
      </c>
      <c r="L7" s="1">
        <v>0.98099999999999998</v>
      </c>
    </row>
    <row r="8" spans="1:17" x14ac:dyDescent="0.3">
      <c r="B8" s="1" t="s">
        <v>18</v>
      </c>
      <c r="C8" s="1">
        <v>1.0449999999999999</v>
      </c>
      <c r="D8" s="1">
        <v>1.0249999999999999</v>
      </c>
      <c r="E8" s="1">
        <v>1.0209999999999999</v>
      </c>
      <c r="F8" s="1">
        <v>1.0249999999999999</v>
      </c>
      <c r="G8" s="1">
        <v>1.014</v>
      </c>
      <c r="H8" s="1">
        <v>1.026</v>
      </c>
      <c r="I8" s="1">
        <v>0.98599999999999999</v>
      </c>
      <c r="J8" s="1">
        <v>1.0089999999999999</v>
      </c>
      <c r="K8" s="1">
        <v>1.002</v>
      </c>
      <c r="L8" s="1">
        <v>0.99399999999999999</v>
      </c>
    </row>
    <row r="9" spans="1:17" x14ac:dyDescent="0.3">
      <c r="B9" s="1" t="s">
        <v>19</v>
      </c>
      <c r="C9" s="1">
        <v>1.0429999999999999</v>
      </c>
      <c r="D9" s="1">
        <v>1.042</v>
      </c>
      <c r="E9" s="1">
        <v>1.012</v>
      </c>
      <c r="F9" s="1">
        <v>1.014</v>
      </c>
      <c r="G9" s="1">
        <v>0.98799999999999999</v>
      </c>
      <c r="H9" s="1">
        <v>1.0089999999999999</v>
      </c>
      <c r="I9" s="1">
        <v>0.97599999999999998</v>
      </c>
      <c r="J9" s="1">
        <v>0.98499999999999999</v>
      </c>
      <c r="K9" s="1">
        <v>0.999</v>
      </c>
      <c r="L9" s="1">
        <v>0.96099999999999997</v>
      </c>
    </row>
    <row r="10" spans="1:17" x14ac:dyDescent="0.3">
      <c r="B10" s="1" t="s">
        <v>20</v>
      </c>
      <c r="C10" s="1">
        <v>1.0589999999999999</v>
      </c>
      <c r="D10" s="1">
        <v>1.0369999999999999</v>
      </c>
      <c r="E10" s="1">
        <v>1.026</v>
      </c>
      <c r="F10" s="1">
        <v>1.032</v>
      </c>
      <c r="G10" s="1">
        <v>1.0089999999999999</v>
      </c>
      <c r="H10" s="1">
        <v>0.94799999999999995</v>
      </c>
      <c r="I10" s="1">
        <v>0.98399999999999999</v>
      </c>
      <c r="J10" s="1">
        <v>0.92900000000000005</v>
      </c>
      <c r="K10" s="1">
        <v>0.96899999999999997</v>
      </c>
      <c r="L10" s="1">
        <v>0.94199999999999995</v>
      </c>
    </row>
    <row r="11" spans="1:17" x14ac:dyDescent="0.3">
      <c r="B11" s="1" t="s">
        <v>21</v>
      </c>
      <c r="C11" s="1">
        <v>1.0549999999999999</v>
      </c>
      <c r="D11" s="1">
        <v>1.0589999999999999</v>
      </c>
      <c r="E11" s="1">
        <v>1.03</v>
      </c>
      <c r="F11" s="1">
        <v>1.0189999999999999</v>
      </c>
      <c r="G11" s="1">
        <v>1.0249999999999999</v>
      </c>
      <c r="H11" s="1">
        <v>0.95299999999999996</v>
      </c>
      <c r="I11" s="1">
        <v>0.99399999999999999</v>
      </c>
      <c r="J11" s="1">
        <v>0.92700000000000005</v>
      </c>
      <c r="K11" s="1">
        <v>0.96</v>
      </c>
      <c r="L11" s="1">
        <v>0.92800000000000005</v>
      </c>
    </row>
    <row r="12" spans="1:17" x14ac:dyDescent="0.3">
      <c r="B12" s="1" t="s">
        <v>22</v>
      </c>
      <c r="C12" s="1">
        <v>1.087</v>
      </c>
      <c r="D12" s="1">
        <v>1.0780000000000001</v>
      </c>
      <c r="E12" s="1">
        <v>1.0569999999999999</v>
      </c>
      <c r="F12" s="1">
        <v>1.0469999999999999</v>
      </c>
      <c r="G12" s="1">
        <v>1.0529999999999999</v>
      </c>
      <c r="H12" s="1">
        <v>0.95599999999999996</v>
      </c>
      <c r="I12" s="1">
        <v>0.96599999999999997</v>
      </c>
      <c r="J12" s="1">
        <v>0.91900000000000004</v>
      </c>
      <c r="K12" s="1">
        <v>0.96399999999999997</v>
      </c>
      <c r="L12" s="1">
        <v>0.91500000000000004</v>
      </c>
    </row>
    <row r="13" spans="1:17" x14ac:dyDescent="0.3">
      <c r="B13" s="1" t="s">
        <v>23</v>
      </c>
      <c r="C13" s="1">
        <v>1.0660000000000001</v>
      </c>
      <c r="D13" s="1">
        <v>1.06</v>
      </c>
      <c r="E13" s="1">
        <v>1.06</v>
      </c>
      <c r="F13" s="1">
        <v>1.022</v>
      </c>
      <c r="G13" s="1">
        <v>1.0269999999999999</v>
      </c>
      <c r="H13" s="1">
        <v>0.96</v>
      </c>
      <c r="I13" s="1">
        <v>0.95399999999999996</v>
      </c>
      <c r="J13" s="1">
        <v>0.92200000000000004</v>
      </c>
      <c r="K13" s="1">
        <v>0.95399999999999996</v>
      </c>
      <c r="L13" s="1">
        <v>0.90400000000000003</v>
      </c>
    </row>
    <row r="15" spans="1:17" x14ac:dyDescent="0.3">
      <c r="A15" s="5" t="s">
        <v>112</v>
      </c>
      <c r="B15" s="14"/>
      <c r="C15" s="14"/>
      <c r="D15" s="14" t="s">
        <v>84</v>
      </c>
      <c r="E15" s="14" t="s">
        <v>85</v>
      </c>
      <c r="F15" s="14" t="s">
        <v>86</v>
      </c>
      <c r="G15" s="14" t="s">
        <v>110</v>
      </c>
      <c r="H15" s="14" t="s">
        <v>88</v>
      </c>
      <c r="I15" s="14" t="s">
        <v>110</v>
      </c>
      <c r="J15" s="14" t="s">
        <v>89</v>
      </c>
      <c r="K15" s="14" t="s">
        <v>110</v>
      </c>
      <c r="L15" s="14" t="s">
        <v>90</v>
      </c>
      <c r="M15" s="14" t="s">
        <v>110</v>
      </c>
      <c r="N15" s="14" t="s">
        <v>91</v>
      </c>
      <c r="O15" s="14" t="s">
        <v>110</v>
      </c>
      <c r="P15" s="14" t="s">
        <v>92</v>
      </c>
      <c r="Q15" s="14" t="s">
        <v>110</v>
      </c>
    </row>
    <row r="16" spans="1:17" x14ac:dyDescent="0.3">
      <c r="A16" s="11"/>
      <c r="B16" s="14" t="s">
        <v>93</v>
      </c>
      <c r="C16" s="15"/>
      <c r="D16" s="14">
        <v>2.02</v>
      </c>
      <c r="E16" s="14">
        <v>97.4</v>
      </c>
      <c r="F16" s="14">
        <v>13.3</v>
      </c>
      <c r="G16" s="14">
        <f t="shared" ref="G16:G19" si="0">(F16*E16)/100</f>
        <v>12.9542</v>
      </c>
      <c r="H16" s="14">
        <v>73.2</v>
      </c>
      <c r="I16" s="14">
        <f>(H16*G16)/100</f>
        <v>9.482474400000001</v>
      </c>
      <c r="J16" s="14">
        <v>60.7</v>
      </c>
      <c r="K16" s="14">
        <f>(J16*E16)/100</f>
        <v>59.1218</v>
      </c>
      <c r="L16" s="14">
        <v>5.63</v>
      </c>
      <c r="M16" s="14">
        <f t="shared" ref="M16:M19" si="1">(L16*K16)/100</f>
        <v>3.3285573399999997</v>
      </c>
      <c r="N16" s="14">
        <v>17.7</v>
      </c>
      <c r="O16" s="14">
        <f t="shared" ref="O16:O19" si="2">(N16*K16)/100</f>
        <v>10.4645586</v>
      </c>
      <c r="P16" s="14">
        <v>24.5</v>
      </c>
      <c r="Q16" s="14">
        <f t="shared" ref="Q16:Q19" si="3">(P16*K16)/100</f>
        <v>14.484840999999999</v>
      </c>
    </row>
    <row r="17" spans="1:17" x14ac:dyDescent="0.3">
      <c r="A17" s="11"/>
      <c r="B17" s="14" t="s">
        <v>93</v>
      </c>
      <c r="C17" s="15"/>
      <c r="D17" s="14">
        <v>1.77</v>
      </c>
      <c r="E17" s="14">
        <v>97.7</v>
      </c>
      <c r="F17" s="14">
        <v>22</v>
      </c>
      <c r="G17" s="14">
        <f t="shared" si="0"/>
        <v>21.494</v>
      </c>
      <c r="H17" s="14">
        <v>83.9</v>
      </c>
      <c r="I17" s="14">
        <f>(H17*G17)/100</f>
        <v>18.033466000000001</v>
      </c>
      <c r="J17" s="14">
        <v>50.8</v>
      </c>
      <c r="K17" s="14">
        <f>(J17*E17)/100</f>
        <v>49.631599999999999</v>
      </c>
      <c r="L17" s="14">
        <v>9.42</v>
      </c>
      <c r="M17" s="14">
        <f t="shared" si="1"/>
        <v>4.6752967200000004</v>
      </c>
      <c r="N17" s="14">
        <v>22.1</v>
      </c>
      <c r="O17" s="14">
        <f t="shared" si="2"/>
        <v>10.968583599999999</v>
      </c>
      <c r="P17" s="14">
        <v>26.2</v>
      </c>
      <c r="Q17" s="14">
        <f t="shared" si="3"/>
        <v>13.003479199999999</v>
      </c>
    </row>
    <row r="18" spans="1:17" x14ac:dyDescent="0.3">
      <c r="A18" s="11"/>
      <c r="B18" s="14" t="s">
        <v>93</v>
      </c>
      <c r="C18" s="15"/>
      <c r="D18" s="14">
        <v>2.0099999999999998</v>
      </c>
      <c r="E18" s="14">
        <v>97.6</v>
      </c>
      <c r="F18" s="14">
        <v>15.1</v>
      </c>
      <c r="G18" s="14">
        <f t="shared" si="0"/>
        <v>14.7376</v>
      </c>
      <c r="H18" s="14">
        <v>85.8</v>
      </c>
      <c r="I18" s="14">
        <f>(H18*G18)/100</f>
        <v>12.644860799999998</v>
      </c>
      <c r="J18" s="14">
        <v>64.3</v>
      </c>
      <c r="K18" s="14">
        <f>(J18*E18)/100</f>
        <v>62.756799999999991</v>
      </c>
      <c r="L18" s="14">
        <v>8.67</v>
      </c>
      <c r="M18" s="14">
        <f t="shared" si="1"/>
        <v>5.4410145599999984</v>
      </c>
      <c r="N18" s="14">
        <v>13.2</v>
      </c>
      <c r="O18" s="14">
        <f t="shared" si="2"/>
        <v>8.2838975999999978</v>
      </c>
      <c r="P18" s="14">
        <v>26.7</v>
      </c>
      <c r="Q18" s="14">
        <f t="shared" si="3"/>
        <v>16.756065599999996</v>
      </c>
    </row>
    <row r="19" spans="1:17" x14ac:dyDescent="0.3">
      <c r="A19" s="11"/>
      <c r="B19" s="14" t="s">
        <v>93</v>
      </c>
      <c r="C19" s="15"/>
      <c r="D19" s="14">
        <v>2.39</v>
      </c>
      <c r="E19" s="14">
        <v>97.2</v>
      </c>
      <c r="F19" s="14">
        <v>14.4</v>
      </c>
      <c r="G19" s="14">
        <f t="shared" si="0"/>
        <v>13.9968</v>
      </c>
      <c r="H19" s="14">
        <v>86.3</v>
      </c>
      <c r="I19" s="14">
        <f>(H19*G19)/100</f>
        <v>12.079238399999999</v>
      </c>
      <c r="J19" s="14">
        <v>63.9</v>
      </c>
      <c r="K19" s="14">
        <f>(J19*E19)/100</f>
        <v>62.110799999999998</v>
      </c>
      <c r="L19" s="14">
        <v>8.4499999999999993</v>
      </c>
      <c r="M19" s="14">
        <f t="shared" si="1"/>
        <v>5.2483625999999992</v>
      </c>
      <c r="N19" s="14">
        <v>21.2</v>
      </c>
      <c r="O19" s="14">
        <f t="shared" si="2"/>
        <v>13.1674896</v>
      </c>
      <c r="P19" s="14">
        <v>21.6</v>
      </c>
      <c r="Q19" s="14">
        <f t="shared" si="3"/>
        <v>13.4159328</v>
      </c>
    </row>
    <row r="20" spans="1:17" x14ac:dyDescent="0.3">
      <c r="A20" s="11"/>
      <c r="B20" s="14" t="s">
        <v>95</v>
      </c>
      <c r="C20" s="15" t="s">
        <v>97</v>
      </c>
      <c r="D20" s="14">
        <v>15.4</v>
      </c>
      <c r="E20" s="14">
        <v>82</v>
      </c>
      <c r="F20" s="14">
        <v>9.77</v>
      </c>
      <c r="G20" s="14">
        <v>8.0114000000000001</v>
      </c>
      <c r="H20" s="14">
        <v>83.7</v>
      </c>
      <c r="I20" s="14">
        <v>6.7055417999999998</v>
      </c>
      <c r="J20" s="14">
        <v>80.3</v>
      </c>
      <c r="K20" s="14">
        <v>65.845999999999989</v>
      </c>
      <c r="L20" s="14">
        <v>20.7</v>
      </c>
      <c r="M20" s="14">
        <v>13.630122</v>
      </c>
      <c r="N20" s="14">
        <v>37.299999999999997</v>
      </c>
      <c r="O20" s="14">
        <v>24.560557999999997</v>
      </c>
      <c r="P20" s="14">
        <v>12.9</v>
      </c>
      <c r="Q20" s="14">
        <v>8.494133999999999</v>
      </c>
    </row>
    <row r="21" spans="1:17" x14ac:dyDescent="0.3">
      <c r="A21" s="11"/>
      <c r="B21" s="14" t="s">
        <v>95</v>
      </c>
      <c r="C21" s="15" t="s">
        <v>97</v>
      </c>
      <c r="D21" s="14">
        <v>34.200000000000003</v>
      </c>
      <c r="E21" s="14">
        <v>64.7</v>
      </c>
      <c r="F21" s="14">
        <v>5.79</v>
      </c>
      <c r="G21" s="14">
        <v>3.74613</v>
      </c>
      <c r="H21" s="14">
        <v>83.5</v>
      </c>
      <c r="I21" s="14">
        <v>3.1280185499999997</v>
      </c>
      <c r="J21" s="14">
        <v>83.9</v>
      </c>
      <c r="K21" s="14">
        <v>54.283300000000011</v>
      </c>
      <c r="L21" s="14">
        <v>22.7</v>
      </c>
      <c r="M21" s="14">
        <v>12.322309100000002</v>
      </c>
      <c r="N21" s="14">
        <v>30.4</v>
      </c>
      <c r="O21" s="14">
        <v>16.502123200000003</v>
      </c>
      <c r="P21" s="14">
        <v>10.4</v>
      </c>
      <c r="Q21" s="14">
        <v>5.6454632000000018</v>
      </c>
    </row>
    <row r="22" spans="1:17" x14ac:dyDescent="0.3">
      <c r="A22" s="11"/>
      <c r="B22" s="14" t="s">
        <v>94</v>
      </c>
      <c r="C22" s="15" t="s">
        <v>96</v>
      </c>
      <c r="D22" s="14">
        <v>33.700000000000003</v>
      </c>
      <c r="E22" s="14">
        <v>65.7</v>
      </c>
      <c r="F22" s="14">
        <v>3.55</v>
      </c>
      <c r="G22" s="14">
        <v>2.3323499999999999</v>
      </c>
      <c r="H22" s="14">
        <v>91.8</v>
      </c>
      <c r="I22" s="14">
        <v>2.1410972999999998</v>
      </c>
      <c r="J22" s="14">
        <v>78.900000000000006</v>
      </c>
      <c r="K22" s="14">
        <v>51.837300000000006</v>
      </c>
      <c r="L22" s="14">
        <v>15.8</v>
      </c>
      <c r="M22" s="14">
        <v>8.1902934000000016</v>
      </c>
      <c r="N22" s="14">
        <v>34.700000000000003</v>
      </c>
      <c r="O22" s="14">
        <v>17.987543100000003</v>
      </c>
      <c r="P22" s="14">
        <v>8.69</v>
      </c>
      <c r="Q22" s="14">
        <v>4.50466137</v>
      </c>
    </row>
    <row r="23" spans="1:17" x14ac:dyDescent="0.3">
      <c r="A23" s="11"/>
      <c r="B23" s="14" t="s">
        <v>94</v>
      </c>
      <c r="C23" s="15" t="s">
        <v>96</v>
      </c>
      <c r="D23" s="14">
        <v>28.5</v>
      </c>
      <c r="E23" s="14">
        <v>70.599999999999994</v>
      </c>
      <c r="F23" s="14">
        <v>2.5</v>
      </c>
      <c r="G23" s="14">
        <v>1.7649999999999999</v>
      </c>
      <c r="H23" s="14">
        <v>87.9</v>
      </c>
      <c r="I23" s="14">
        <v>1.5514349999999999</v>
      </c>
      <c r="J23" s="14">
        <v>80.7</v>
      </c>
      <c r="K23" s="14">
        <v>56.974200000000003</v>
      </c>
      <c r="L23" s="14">
        <v>17.7</v>
      </c>
      <c r="M23" s="14">
        <v>10.0844334</v>
      </c>
      <c r="N23" s="14">
        <v>43.6</v>
      </c>
      <c r="O23" s="14">
        <v>24.840751200000003</v>
      </c>
      <c r="P23" s="14">
        <v>8.3800000000000008</v>
      </c>
      <c r="Q23" s="14">
        <v>4.7744379600000011</v>
      </c>
    </row>
    <row r="24" spans="1:17" x14ac:dyDescent="0.3">
      <c r="A24" s="11"/>
      <c r="B24" s="14" t="s">
        <v>95</v>
      </c>
      <c r="C24" s="15" t="s">
        <v>101</v>
      </c>
      <c r="D24" s="14">
        <v>58.6</v>
      </c>
      <c r="E24" s="14">
        <v>40.6</v>
      </c>
      <c r="F24" s="14">
        <v>4.1900000000000004</v>
      </c>
      <c r="G24" s="14">
        <f t="shared" ref="G24:G27" si="4">(F24*E24)/100</f>
        <v>1.7011400000000003</v>
      </c>
      <c r="H24" s="14">
        <v>67</v>
      </c>
      <c r="I24" s="14">
        <f>(H24*G24)/100</f>
        <v>1.1397638000000001</v>
      </c>
      <c r="J24" s="14">
        <v>75.599999999999994</v>
      </c>
      <c r="K24" s="14">
        <f>(J24*E24)/100</f>
        <v>30.693599999999996</v>
      </c>
      <c r="L24" s="14">
        <v>45.6</v>
      </c>
      <c r="M24" s="14">
        <f t="shared" ref="M24:M27" si="5">(L24*K24)/100</f>
        <v>13.9962816</v>
      </c>
      <c r="N24" s="14">
        <v>16.3</v>
      </c>
      <c r="O24" s="14">
        <f t="shared" ref="O24:O27" si="6">(N24*K24)/100</f>
        <v>5.0030567999999995</v>
      </c>
      <c r="P24" s="14">
        <v>6.48</v>
      </c>
      <c r="Q24" s="14">
        <f t="shared" ref="Q24:Q27" si="7">(P24*K24)/100</f>
        <v>1.9889452799999998</v>
      </c>
    </row>
    <row r="25" spans="1:17" x14ac:dyDescent="0.3">
      <c r="A25" s="11"/>
      <c r="B25" s="14" t="s">
        <v>95</v>
      </c>
      <c r="C25" s="15" t="s">
        <v>101</v>
      </c>
      <c r="D25" s="14">
        <v>22.3</v>
      </c>
      <c r="E25" s="14">
        <v>77.400000000000006</v>
      </c>
      <c r="F25" s="14">
        <v>3.5</v>
      </c>
      <c r="G25" s="14">
        <f t="shared" si="4"/>
        <v>2.7090000000000005</v>
      </c>
      <c r="H25" s="14">
        <v>81.3</v>
      </c>
      <c r="I25" s="14">
        <f>(H25*G25)/100</f>
        <v>2.2024170000000005</v>
      </c>
      <c r="J25" s="14">
        <v>79</v>
      </c>
      <c r="K25" s="14">
        <f>(J25*E25)/100</f>
        <v>61.146000000000001</v>
      </c>
      <c r="L25" s="14">
        <v>24.8</v>
      </c>
      <c r="M25" s="14">
        <f t="shared" si="5"/>
        <v>15.164208</v>
      </c>
      <c r="N25" s="14">
        <v>39.700000000000003</v>
      </c>
      <c r="O25" s="14">
        <f t="shared" si="6"/>
        <v>24.274962000000002</v>
      </c>
      <c r="P25" s="14">
        <v>7.72</v>
      </c>
      <c r="Q25" s="14">
        <f t="shared" si="7"/>
        <v>4.7204712000000004</v>
      </c>
    </row>
    <row r="26" spans="1:17" x14ac:dyDescent="0.3">
      <c r="A26" s="11"/>
      <c r="B26" s="14" t="s">
        <v>94</v>
      </c>
      <c r="C26" s="15" t="s">
        <v>100</v>
      </c>
      <c r="D26" s="14">
        <v>35</v>
      </c>
      <c r="E26" s="14">
        <v>64.3</v>
      </c>
      <c r="F26" s="14">
        <v>6.45</v>
      </c>
      <c r="G26" s="14">
        <f t="shared" si="4"/>
        <v>4.1473500000000003</v>
      </c>
      <c r="H26" s="14">
        <v>80.2</v>
      </c>
      <c r="I26" s="14">
        <f>(H26*G26)/100</f>
        <v>3.3261747000000002</v>
      </c>
      <c r="J26" s="14">
        <v>72.8</v>
      </c>
      <c r="K26" s="14">
        <f>(J26*E26)/100</f>
        <v>46.810400000000001</v>
      </c>
      <c r="L26" s="14">
        <v>29.1</v>
      </c>
      <c r="M26" s="14">
        <f t="shared" si="5"/>
        <v>13.6218264</v>
      </c>
      <c r="N26" s="14">
        <v>26.8</v>
      </c>
      <c r="O26" s="14">
        <f t="shared" si="6"/>
        <v>12.545187200000001</v>
      </c>
      <c r="P26" s="14">
        <v>7.44</v>
      </c>
      <c r="Q26" s="14">
        <f t="shared" si="7"/>
        <v>3.4826937600000001</v>
      </c>
    </row>
    <row r="27" spans="1:17" x14ac:dyDescent="0.3">
      <c r="A27" s="11"/>
      <c r="B27" s="14" t="s">
        <v>94</v>
      </c>
      <c r="C27" s="15" t="s">
        <v>100</v>
      </c>
      <c r="D27" s="14">
        <v>27.6</v>
      </c>
      <c r="E27" s="14">
        <v>72</v>
      </c>
      <c r="F27" s="14">
        <v>8.11</v>
      </c>
      <c r="G27" s="14">
        <f t="shared" si="4"/>
        <v>5.8391999999999999</v>
      </c>
      <c r="H27" s="14">
        <v>80.8</v>
      </c>
      <c r="I27" s="14">
        <f>(H27*G27)/100</f>
        <v>4.7180735999999994</v>
      </c>
      <c r="J27" s="14">
        <v>71.5</v>
      </c>
      <c r="K27" s="14">
        <f>(J27*E27)/100</f>
        <v>51.48</v>
      </c>
      <c r="L27" s="14">
        <v>27.6</v>
      </c>
      <c r="M27" s="14">
        <f t="shared" si="5"/>
        <v>14.20848</v>
      </c>
      <c r="N27" s="14">
        <v>30.8</v>
      </c>
      <c r="O27" s="14">
        <f t="shared" si="6"/>
        <v>15.855839999999999</v>
      </c>
      <c r="P27" s="14">
        <v>6.36</v>
      </c>
      <c r="Q27" s="14">
        <f t="shared" si="7"/>
        <v>3.2741280000000001</v>
      </c>
    </row>
    <row r="28" spans="1:17" s="5" customFormat="1" x14ac:dyDescent="0.3">
      <c r="B28" s="14" t="s">
        <v>99</v>
      </c>
      <c r="C28" s="15" t="s">
        <v>97</v>
      </c>
      <c r="D28" s="14">
        <v>29.4</v>
      </c>
      <c r="E28" s="14">
        <v>70.2</v>
      </c>
      <c r="F28" s="14">
        <v>31.4</v>
      </c>
      <c r="G28" s="14">
        <v>22.042800000000003</v>
      </c>
      <c r="H28" s="14">
        <v>93.1</v>
      </c>
      <c r="I28" s="14">
        <v>20.521846800000002</v>
      </c>
      <c r="J28" s="14">
        <v>49</v>
      </c>
      <c r="K28" s="14">
        <v>34.398000000000003</v>
      </c>
      <c r="L28" s="14">
        <v>13.5</v>
      </c>
      <c r="M28" s="14">
        <v>4.6437300000000006</v>
      </c>
      <c r="N28" s="14">
        <v>19.8</v>
      </c>
      <c r="O28" s="14">
        <v>6.810804000000001</v>
      </c>
      <c r="P28" s="14">
        <v>22.2</v>
      </c>
      <c r="Q28" s="14">
        <v>7.636356000000001</v>
      </c>
    </row>
    <row r="29" spans="1:17" s="11" customFormat="1" x14ac:dyDescent="0.3">
      <c r="A29" s="5"/>
      <c r="B29" s="14" t="s">
        <v>99</v>
      </c>
      <c r="C29" s="15" t="s">
        <v>97</v>
      </c>
      <c r="D29" s="14">
        <v>26</v>
      </c>
      <c r="E29" s="14">
        <v>73.599999999999994</v>
      </c>
      <c r="F29" s="14">
        <v>30</v>
      </c>
      <c r="G29" s="14">
        <v>22.08</v>
      </c>
      <c r="H29" s="14">
        <v>91.7</v>
      </c>
      <c r="I29" s="14">
        <v>20.24736</v>
      </c>
      <c r="J29" s="14">
        <v>51.2</v>
      </c>
      <c r="K29" s="14">
        <v>37.683199999999999</v>
      </c>
      <c r="L29" s="14">
        <v>11.4</v>
      </c>
      <c r="M29" s="14">
        <v>4.2958847999999996</v>
      </c>
      <c r="N29" s="14">
        <v>22</v>
      </c>
      <c r="O29" s="14">
        <v>8.290303999999999</v>
      </c>
      <c r="P29" s="14">
        <v>22</v>
      </c>
      <c r="Q29" s="14">
        <v>8.290303999999999</v>
      </c>
    </row>
    <row r="30" spans="1:17" s="11" customFormat="1" x14ac:dyDescent="0.3">
      <c r="A30" s="5"/>
      <c r="B30" s="14" t="s">
        <v>98</v>
      </c>
      <c r="C30" s="15" t="s">
        <v>96</v>
      </c>
      <c r="D30" s="14">
        <v>23.9</v>
      </c>
      <c r="E30" s="14">
        <v>75.400000000000006</v>
      </c>
      <c r="F30" s="14">
        <v>20.7</v>
      </c>
      <c r="G30" s="14">
        <v>15.607799999999999</v>
      </c>
      <c r="H30" s="14">
        <v>93.6</v>
      </c>
      <c r="I30" s="14">
        <v>14.608900799999999</v>
      </c>
      <c r="J30" s="14">
        <v>59.5</v>
      </c>
      <c r="K30" s="14">
        <v>44.863</v>
      </c>
      <c r="L30" s="14">
        <v>12.7</v>
      </c>
      <c r="M30" s="14">
        <v>5.6976009999999997</v>
      </c>
      <c r="N30" s="14">
        <v>15.9</v>
      </c>
      <c r="O30" s="14">
        <v>7.1332169999999993</v>
      </c>
      <c r="P30" s="14">
        <v>15.6</v>
      </c>
      <c r="Q30" s="14">
        <v>6.9986280000000001</v>
      </c>
    </row>
    <row r="31" spans="1:17" s="11" customFormat="1" x14ac:dyDescent="0.3">
      <c r="A31" s="5"/>
      <c r="B31" s="14" t="s">
        <v>98</v>
      </c>
      <c r="C31" s="15" t="s">
        <v>96</v>
      </c>
      <c r="D31" s="14">
        <v>10.199999999999999</v>
      </c>
      <c r="E31" s="14">
        <v>88.9</v>
      </c>
      <c r="F31" s="14">
        <v>21.3</v>
      </c>
      <c r="G31" s="14">
        <v>18.935700000000001</v>
      </c>
      <c r="H31" s="14">
        <v>90.8</v>
      </c>
      <c r="I31" s="14">
        <v>17.193615600000001</v>
      </c>
      <c r="J31" s="14">
        <v>59.2</v>
      </c>
      <c r="K31" s="14">
        <v>52.628800000000012</v>
      </c>
      <c r="L31" s="14">
        <v>7.75</v>
      </c>
      <c r="M31" s="14">
        <v>4.0787320000000014</v>
      </c>
      <c r="N31" s="14">
        <v>23.7</v>
      </c>
      <c r="O31" s="14">
        <v>12.473025600000003</v>
      </c>
      <c r="P31" s="14">
        <v>18.399999999999999</v>
      </c>
      <c r="Q31" s="14">
        <v>9.6836992000000013</v>
      </c>
    </row>
    <row r="32" spans="1:17" s="11" customFormat="1" x14ac:dyDescent="0.3">
      <c r="A32" s="5"/>
      <c r="B32" s="14" t="s">
        <v>99</v>
      </c>
      <c r="C32" s="15" t="s">
        <v>100</v>
      </c>
      <c r="D32" s="14">
        <v>37.1</v>
      </c>
      <c r="E32" s="14">
        <v>62.6</v>
      </c>
      <c r="F32" s="14">
        <v>13.3</v>
      </c>
      <c r="G32" s="14">
        <v>8.325800000000001</v>
      </c>
      <c r="H32" s="14">
        <v>91.3</v>
      </c>
      <c r="I32" s="14">
        <v>7.6014554000000008</v>
      </c>
      <c r="J32" s="14">
        <v>71.900000000000006</v>
      </c>
      <c r="K32" s="14">
        <v>45.009400000000007</v>
      </c>
      <c r="L32" s="14">
        <v>26.3</v>
      </c>
      <c r="M32" s="14">
        <v>11.837472200000002</v>
      </c>
      <c r="N32" s="14">
        <v>34</v>
      </c>
      <c r="O32" s="14">
        <v>15.303196000000003</v>
      </c>
      <c r="P32" s="14">
        <v>10.7</v>
      </c>
      <c r="Q32" s="14">
        <v>4.8160058000000001</v>
      </c>
    </row>
    <row r="33" spans="1:17" s="11" customFormat="1" x14ac:dyDescent="0.3">
      <c r="A33" s="5"/>
      <c r="B33" s="14" t="s">
        <v>99</v>
      </c>
      <c r="C33" s="15" t="s">
        <v>101</v>
      </c>
      <c r="D33" s="14">
        <v>48.8</v>
      </c>
      <c r="E33" s="14">
        <v>50.7</v>
      </c>
      <c r="F33" s="14">
        <v>18.600000000000001</v>
      </c>
      <c r="G33" s="14">
        <v>9.430200000000001</v>
      </c>
      <c r="H33" s="14">
        <v>92.1</v>
      </c>
      <c r="I33" s="14">
        <v>8.6852142000000008</v>
      </c>
      <c r="J33" s="14">
        <v>62.9</v>
      </c>
      <c r="K33" s="14">
        <v>31.890300000000003</v>
      </c>
      <c r="L33" s="14">
        <v>27.6</v>
      </c>
      <c r="M33" s="14">
        <v>8.8017228000000003</v>
      </c>
      <c r="N33" s="14">
        <v>24.7</v>
      </c>
      <c r="O33" s="14">
        <v>7.8769041000000009</v>
      </c>
      <c r="P33" s="14">
        <v>14.9</v>
      </c>
      <c r="Q33" s="14">
        <v>4.7516547000000005</v>
      </c>
    </row>
    <row r="34" spans="1:17" s="11" customFormat="1" x14ac:dyDescent="0.3">
      <c r="A34" s="5"/>
      <c r="B34" s="14" t="s">
        <v>98</v>
      </c>
      <c r="C34" s="15" t="s">
        <v>101</v>
      </c>
      <c r="D34" s="14">
        <v>53</v>
      </c>
      <c r="E34" s="14">
        <v>46.5</v>
      </c>
      <c r="F34" s="14">
        <v>14.4</v>
      </c>
      <c r="G34" s="14">
        <v>6.6960000000000006</v>
      </c>
      <c r="H34" s="14">
        <v>88.7</v>
      </c>
      <c r="I34" s="14">
        <v>5.9393520000000013</v>
      </c>
      <c r="J34" s="14">
        <v>72.2</v>
      </c>
      <c r="K34" s="14">
        <v>33.573</v>
      </c>
      <c r="L34" s="14">
        <v>36.5</v>
      </c>
      <c r="M34" s="14">
        <v>12.254145000000001</v>
      </c>
      <c r="N34" s="14">
        <v>25.1</v>
      </c>
      <c r="O34" s="14">
        <v>8.4268230000000006</v>
      </c>
      <c r="P34" s="14">
        <v>9.61</v>
      </c>
      <c r="Q34" s="14">
        <v>3.2263652999999999</v>
      </c>
    </row>
    <row r="35" spans="1:17" s="11" customFormat="1" x14ac:dyDescent="0.3">
      <c r="A35" s="5"/>
      <c r="B35" s="14" t="s">
        <v>98</v>
      </c>
      <c r="C35" s="15" t="s">
        <v>100</v>
      </c>
      <c r="D35" s="14">
        <v>42</v>
      </c>
      <c r="E35" s="14">
        <v>57.8</v>
      </c>
      <c r="F35" s="14">
        <v>9.2200000000000006</v>
      </c>
      <c r="G35" s="14">
        <v>5.3291600000000008</v>
      </c>
      <c r="H35" s="14">
        <v>91.4</v>
      </c>
      <c r="I35" s="14">
        <v>4.8708522400000014</v>
      </c>
      <c r="J35" s="14">
        <v>74.400000000000006</v>
      </c>
      <c r="K35" s="14">
        <v>43.0032</v>
      </c>
      <c r="L35" s="14">
        <v>37.299999999999997</v>
      </c>
      <c r="M35" s="14">
        <v>16.040193599999998</v>
      </c>
      <c r="N35" s="14">
        <v>28.2</v>
      </c>
      <c r="O35" s="14">
        <v>12.126902399999999</v>
      </c>
      <c r="P35" s="14">
        <v>10.199999999999999</v>
      </c>
      <c r="Q35" s="14">
        <v>4.3863263999999997</v>
      </c>
    </row>
    <row r="36" spans="1:17" s="11" customFormat="1" x14ac:dyDescent="0.3">
      <c r="A36" s="5"/>
      <c r="B36" s="14" t="s">
        <v>98</v>
      </c>
      <c r="C36" s="15" t="s">
        <v>100</v>
      </c>
      <c r="D36" s="14">
        <v>42.9</v>
      </c>
      <c r="E36" s="14">
        <v>56.5</v>
      </c>
      <c r="F36" s="14">
        <v>6.56</v>
      </c>
      <c r="G36" s="14">
        <v>3.7063999999999999</v>
      </c>
      <c r="H36" s="14">
        <v>86.4</v>
      </c>
      <c r="I36" s="14">
        <v>3.2023296000000001</v>
      </c>
      <c r="J36" s="14">
        <v>78.8</v>
      </c>
      <c r="K36" s="14">
        <v>44.521999999999998</v>
      </c>
      <c r="L36" s="14">
        <v>37.200000000000003</v>
      </c>
      <c r="M36" s="14">
        <v>16.562183999999998</v>
      </c>
      <c r="N36" s="14">
        <v>26.6</v>
      </c>
      <c r="O36" s="14">
        <v>11.842852000000001</v>
      </c>
      <c r="P36" s="14">
        <v>6.58</v>
      </c>
      <c r="Q36" s="14">
        <v>2.9295475999999998</v>
      </c>
    </row>
    <row r="37" spans="1:17" s="11" customFormat="1" x14ac:dyDescent="0.3">
      <c r="A37" s="5"/>
      <c r="B37" s="14" t="s">
        <v>102</v>
      </c>
      <c r="C37" s="15" t="s">
        <v>97</v>
      </c>
      <c r="D37" s="14">
        <v>15.1</v>
      </c>
      <c r="E37" s="14">
        <v>83</v>
      </c>
      <c r="F37" s="14">
        <v>16.899999999999999</v>
      </c>
      <c r="G37" s="14">
        <v>14.026999999999997</v>
      </c>
      <c r="H37" s="14">
        <v>87.8</v>
      </c>
      <c r="I37" s="14">
        <v>12.315705999999999</v>
      </c>
      <c r="J37" s="14">
        <v>66.5</v>
      </c>
      <c r="K37" s="14">
        <v>55.195</v>
      </c>
      <c r="L37" s="14">
        <v>11</v>
      </c>
      <c r="M37" s="14">
        <v>6.0714499999999996</v>
      </c>
      <c r="N37" s="14">
        <v>21.9</v>
      </c>
      <c r="O37" s="14">
        <v>12.087704999999998</v>
      </c>
      <c r="P37" s="14">
        <v>14.6</v>
      </c>
      <c r="Q37" s="14">
        <v>8.0584699999999998</v>
      </c>
    </row>
    <row r="38" spans="1:17" s="11" customFormat="1" x14ac:dyDescent="0.3">
      <c r="A38" s="5"/>
      <c r="B38" s="14" t="s">
        <v>102</v>
      </c>
      <c r="C38" s="15" t="s">
        <v>97</v>
      </c>
      <c r="D38" s="14">
        <v>3.14</v>
      </c>
      <c r="E38" s="14">
        <v>94.7</v>
      </c>
      <c r="F38" s="14">
        <v>16</v>
      </c>
      <c r="G38" s="14">
        <v>15.152000000000001</v>
      </c>
      <c r="H38" s="14">
        <v>81.7</v>
      </c>
      <c r="I38" s="14">
        <v>12.379184</v>
      </c>
      <c r="J38" s="14">
        <v>65.599999999999994</v>
      </c>
      <c r="K38" s="14">
        <v>62.123199999999997</v>
      </c>
      <c r="L38" s="14">
        <v>3.04</v>
      </c>
      <c r="M38" s="14">
        <v>1.8885452799999998</v>
      </c>
      <c r="N38" s="14">
        <v>11.7</v>
      </c>
      <c r="O38" s="14">
        <v>7.2684143999999993</v>
      </c>
      <c r="P38" s="14">
        <v>17.7</v>
      </c>
      <c r="Q38" s="14">
        <v>10.995806399999999</v>
      </c>
    </row>
    <row r="39" spans="1:17" s="11" customFormat="1" x14ac:dyDescent="0.3">
      <c r="A39" s="5"/>
      <c r="B39" s="14" t="s">
        <v>102</v>
      </c>
      <c r="C39" s="15" t="s">
        <v>96</v>
      </c>
      <c r="D39" s="14">
        <v>18.3</v>
      </c>
      <c r="E39" s="14">
        <v>78.400000000000006</v>
      </c>
      <c r="F39" s="14">
        <v>26.2</v>
      </c>
      <c r="G39" s="14">
        <v>20.540800000000001</v>
      </c>
      <c r="H39" s="14">
        <v>87</v>
      </c>
      <c r="I39" s="14">
        <v>17.870495999999999</v>
      </c>
      <c r="J39" s="14">
        <v>53.6</v>
      </c>
      <c r="K39" s="14">
        <v>42.022400000000005</v>
      </c>
      <c r="L39" s="14">
        <v>15.5</v>
      </c>
      <c r="M39" s="14">
        <v>6.5134720000000002</v>
      </c>
      <c r="N39" s="14">
        <v>17.399999999999999</v>
      </c>
      <c r="O39" s="14">
        <v>7.3118976</v>
      </c>
      <c r="P39" s="14">
        <v>16</v>
      </c>
      <c r="Q39" s="14">
        <v>6.7235840000000007</v>
      </c>
    </row>
    <row r="40" spans="1:17" s="11" customFormat="1" x14ac:dyDescent="0.3">
      <c r="A40" s="5"/>
      <c r="B40" s="14" t="s">
        <v>102</v>
      </c>
      <c r="C40" s="15" t="s">
        <v>101</v>
      </c>
      <c r="D40" s="14">
        <v>38</v>
      </c>
      <c r="E40" s="14">
        <v>58.7</v>
      </c>
      <c r="F40" s="14">
        <v>15.7</v>
      </c>
      <c r="G40" s="14">
        <v>9.2158999999999995</v>
      </c>
      <c r="H40" s="14">
        <v>92.1</v>
      </c>
      <c r="I40" s="14">
        <v>8.4878438999999997</v>
      </c>
      <c r="J40" s="14">
        <v>63.4</v>
      </c>
      <c r="K40" s="14">
        <v>37.215800000000002</v>
      </c>
      <c r="L40" s="14">
        <v>13.3</v>
      </c>
      <c r="M40" s="14">
        <v>4.9497014000000004</v>
      </c>
      <c r="N40" s="14">
        <v>24.2</v>
      </c>
      <c r="O40" s="14">
        <v>9.0062236000000002</v>
      </c>
      <c r="P40" s="14">
        <v>15.8</v>
      </c>
      <c r="Q40" s="14">
        <v>5.8800964000000011</v>
      </c>
    </row>
    <row r="41" spans="1:17" s="5" customFormat="1" x14ac:dyDescent="0.3">
      <c r="B41" s="14" t="s">
        <v>102</v>
      </c>
      <c r="C41" s="15" t="s">
        <v>100</v>
      </c>
      <c r="D41" s="14">
        <v>41.1</v>
      </c>
      <c r="E41" s="14">
        <v>55.9</v>
      </c>
      <c r="F41" s="14">
        <v>14.8</v>
      </c>
      <c r="G41" s="14">
        <v>8.273200000000001</v>
      </c>
      <c r="H41" s="14">
        <v>94</v>
      </c>
      <c r="I41" s="14">
        <v>7.7768080000000008</v>
      </c>
      <c r="J41" s="14">
        <v>63.4</v>
      </c>
      <c r="K41" s="14">
        <v>35.440599999999996</v>
      </c>
      <c r="L41" s="14">
        <v>23</v>
      </c>
      <c r="M41" s="14">
        <v>8.1513379999999991</v>
      </c>
      <c r="N41" s="14">
        <v>33.1</v>
      </c>
      <c r="O41" s="14">
        <v>11.7308386</v>
      </c>
      <c r="P41" s="14">
        <v>14.1</v>
      </c>
      <c r="Q41" s="14">
        <v>4.9971245999999994</v>
      </c>
    </row>
    <row r="42" spans="1:17" s="5" customFormat="1" x14ac:dyDescent="0.3">
      <c r="B42" s="14" t="s">
        <v>102</v>
      </c>
      <c r="C42" s="15" t="s">
        <v>100</v>
      </c>
      <c r="D42" s="14">
        <v>34.5</v>
      </c>
      <c r="E42" s="14">
        <v>63.8</v>
      </c>
      <c r="F42" s="14">
        <v>19.2</v>
      </c>
      <c r="G42" s="14">
        <v>12.249599999999997</v>
      </c>
      <c r="H42" s="14">
        <v>85.6</v>
      </c>
      <c r="I42" s="14">
        <v>10.485657599999998</v>
      </c>
      <c r="J42" s="14">
        <v>55.1</v>
      </c>
      <c r="K42" s="14">
        <v>35.153800000000004</v>
      </c>
      <c r="L42" s="14">
        <v>23</v>
      </c>
      <c r="M42" s="14">
        <v>8.0853739999999998</v>
      </c>
      <c r="N42" s="14">
        <v>27.7</v>
      </c>
      <c r="O42" s="14">
        <v>9.7376026000000007</v>
      </c>
      <c r="P42" s="14">
        <v>15.1</v>
      </c>
      <c r="Q42" s="14">
        <v>5.3082238000000004</v>
      </c>
    </row>
    <row r="43" spans="1:17" s="5" customFormat="1" x14ac:dyDescent="0.3">
      <c r="B43" s="14" t="s">
        <v>104</v>
      </c>
      <c r="C43" s="15" t="s">
        <v>97</v>
      </c>
      <c r="D43" s="14">
        <v>5.12</v>
      </c>
      <c r="E43" s="14">
        <v>93.7</v>
      </c>
      <c r="F43" s="14">
        <v>31.7</v>
      </c>
      <c r="G43" s="14">
        <v>29.7029</v>
      </c>
      <c r="H43" s="14">
        <v>87.9</v>
      </c>
      <c r="I43" s="14">
        <v>26.1088491</v>
      </c>
      <c r="J43" s="14">
        <v>53.5</v>
      </c>
      <c r="K43" s="14">
        <v>50.1295</v>
      </c>
      <c r="L43" s="14">
        <v>7.26</v>
      </c>
      <c r="M43" s="14">
        <v>3.6394016999999996</v>
      </c>
      <c r="N43" s="14">
        <v>21.5</v>
      </c>
      <c r="O43" s="14">
        <v>10.777842499999998</v>
      </c>
      <c r="P43" s="14">
        <v>29.2</v>
      </c>
      <c r="Q43" s="14">
        <v>14.637814000000001</v>
      </c>
    </row>
    <row r="44" spans="1:17" s="5" customFormat="1" x14ac:dyDescent="0.3">
      <c r="B44" s="14" t="s">
        <v>104</v>
      </c>
      <c r="C44" s="15" t="s">
        <v>97</v>
      </c>
      <c r="D44" s="14">
        <v>7.45</v>
      </c>
      <c r="E44" s="14">
        <v>91.5</v>
      </c>
      <c r="F44" s="14">
        <v>20.6</v>
      </c>
      <c r="G44" s="14">
        <v>18.849</v>
      </c>
      <c r="H44" s="14">
        <v>89.7</v>
      </c>
      <c r="I44" s="14">
        <v>16.907553</v>
      </c>
      <c r="J44" s="14">
        <v>67.2</v>
      </c>
      <c r="K44" s="14">
        <v>61.488</v>
      </c>
      <c r="L44" s="14">
        <v>5.24</v>
      </c>
      <c r="M44" s="14">
        <v>3.2219712</v>
      </c>
      <c r="N44" s="14">
        <v>18.399999999999999</v>
      </c>
      <c r="O44" s="14">
        <v>11.313791999999999</v>
      </c>
      <c r="P44" s="14">
        <v>14.6</v>
      </c>
      <c r="Q44" s="14">
        <v>8.9772479999999995</v>
      </c>
    </row>
    <row r="45" spans="1:17" s="5" customFormat="1" x14ac:dyDescent="0.3">
      <c r="B45" s="14" t="s">
        <v>103</v>
      </c>
      <c r="C45" s="15" t="s">
        <v>96</v>
      </c>
      <c r="D45" s="14">
        <v>5.57</v>
      </c>
      <c r="E45" s="14">
        <v>93.4</v>
      </c>
      <c r="F45" s="14">
        <v>24</v>
      </c>
      <c r="G45" s="14">
        <v>22.416000000000004</v>
      </c>
      <c r="H45" s="14">
        <v>81.5</v>
      </c>
      <c r="I45" s="14">
        <v>18.269040000000004</v>
      </c>
      <c r="J45" s="14">
        <v>62.6</v>
      </c>
      <c r="K45" s="14">
        <v>58.468400000000003</v>
      </c>
      <c r="L45" s="14">
        <v>7.91</v>
      </c>
      <c r="M45" s="14">
        <v>4.6248504400000003</v>
      </c>
      <c r="N45" s="14">
        <v>14.8</v>
      </c>
      <c r="O45" s="14">
        <v>8.6533232000000009</v>
      </c>
      <c r="P45" s="14">
        <v>21.5</v>
      </c>
      <c r="Q45" s="14">
        <v>12.570705999999999</v>
      </c>
    </row>
    <row r="46" spans="1:17" s="5" customFormat="1" x14ac:dyDescent="0.3">
      <c r="B46" s="14" t="s">
        <v>103</v>
      </c>
      <c r="C46" s="15" t="s">
        <v>96</v>
      </c>
      <c r="D46" s="14">
        <v>3.89</v>
      </c>
      <c r="E46" s="14">
        <v>94.3</v>
      </c>
      <c r="F46" s="14">
        <v>18</v>
      </c>
      <c r="G46" s="14">
        <v>16.974</v>
      </c>
      <c r="H46" s="14">
        <v>90.1</v>
      </c>
      <c r="I46" s="14">
        <v>15.293574</v>
      </c>
      <c r="J46" s="14">
        <v>71.400000000000006</v>
      </c>
      <c r="K46" s="14">
        <v>67.330200000000005</v>
      </c>
      <c r="L46" s="14">
        <v>9.59</v>
      </c>
      <c r="M46" s="14">
        <v>6.4569661800000002</v>
      </c>
      <c r="N46" s="14">
        <v>20</v>
      </c>
      <c r="O46" s="14">
        <v>13.46604</v>
      </c>
      <c r="P46" s="14">
        <v>14.1</v>
      </c>
      <c r="Q46" s="14">
        <v>9.4935582000000007</v>
      </c>
    </row>
    <row r="47" spans="1:17" s="5" customFormat="1" x14ac:dyDescent="0.3">
      <c r="B47" s="14" t="s">
        <v>104</v>
      </c>
      <c r="C47" s="15" t="s">
        <v>101</v>
      </c>
      <c r="D47" s="14">
        <v>53.3</v>
      </c>
      <c r="E47" s="14">
        <v>45.7</v>
      </c>
      <c r="F47" s="14">
        <v>16.3</v>
      </c>
      <c r="G47" s="14">
        <v>7.4491000000000005</v>
      </c>
      <c r="H47" s="14">
        <v>93.9</v>
      </c>
      <c r="I47" s="14">
        <v>6.9947049000000003</v>
      </c>
      <c r="J47" s="14">
        <v>67.099999999999994</v>
      </c>
      <c r="K47" s="14">
        <v>30.664699999999996</v>
      </c>
      <c r="L47" s="14">
        <v>20.5</v>
      </c>
      <c r="M47" s="14">
        <v>6.2862634999999987</v>
      </c>
      <c r="N47" s="14">
        <v>26.2</v>
      </c>
      <c r="O47" s="14">
        <v>8.0341513999999989</v>
      </c>
      <c r="P47" s="14">
        <v>15.2</v>
      </c>
      <c r="Q47" s="14">
        <v>4.6610343999999992</v>
      </c>
    </row>
    <row r="48" spans="1:17" s="5" customFormat="1" x14ac:dyDescent="0.3">
      <c r="B48" s="14" t="s">
        <v>104</v>
      </c>
      <c r="C48" s="15" t="s">
        <v>101</v>
      </c>
      <c r="D48" s="14">
        <v>33.700000000000003</v>
      </c>
      <c r="E48" s="14">
        <v>65.7</v>
      </c>
      <c r="F48" s="14">
        <v>27.5</v>
      </c>
      <c r="G48" s="14">
        <v>18.067499999999999</v>
      </c>
      <c r="H48" s="14">
        <v>94.7</v>
      </c>
      <c r="I48" s="14">
        <v>17.1099225</v>
      </c>
      <c r="J48" s="14">
        <v>56.1</v>
      </c>
      <c r="K48" s="14">
        <v>36.857700000000001</v>
      </c>
      <c r="L48" s="14">
        <v>9.7899999999999991</v>
      </c>
      <c r="M48" s="14">
        <v>3.6083688299999999</v>
      </c>
      <c r="N48" s="14">
        <v>20.8</v>
      </c>
      <c r="O48" s="14">
        <v>7.6664016000000004</v>
      </c>
      <c r="P48" s="14">
        <v>18.8</v>
      </c>
      <c r="Q48" s="14">
        <v>6.929247600000001</v>
      </c>
    </row>
    <row r="49" spans="1:17" s="5" customFormat="1" x14ac:dyDescent="0.3">
      <c r="B49" s="14" t="s">
        <v>103</v>
      </c>
      <c r="C49" s="15" t="s">
        <v>100</v>
      </c>
      <c r="D49" s="14">
        <v>36.6</v>
      </c>
      <c r="E49" s="14">
        <v>62.7</v>
      </c>
      <c r="F49" s="14">
        <v>25.1</v>
      </c>
      <c r="G49" s="14">
        <v>15.737700000000002</v>
      </c>
      <c r="H49" s="14">
        <v>95.4</v>
      </c>
      <c r="I49" s="14">
        <v>15.013765800000003</v>
      </c>
      <c r="J49" s="14">
        <v>60.2</v>
      </c>
      <c r="K49" s="14">
        <v>37.745400000000004</v>
      </c>
      <c r="L49" s="14">
        <v>11.9</v>
      </c>
      <c r="M49" s="14">
        <v>4.4917026</v>
      </c>
      <c r="N49" s="14">
        <v>23.1</v>
      </c>
      <c r="O49" s="14">
        <v>8.7191874000000027</v>
      </c>
      <c r="P49" s="14">
        <v>18.2</v>
      </c>
      <c r="Q49" s="14">
        <v>6.8696627999999995</v>
      </c>
    </row>
    <row r="50" spans="1:17" s="5" customFormat="1" x14ac:dyDescent="0.3">
      <c r="B50" s="14" t="s">
        <v>103</v>
      </c>
      <c r="C50" s="15" t="s">
        <v>100</v>
      </c>
      <c r="D50" s="14">
        <v>30.2</v>
      </c>
      <c r="E50" s="14">
        <v>69.400000000000006</v>
      </c>
      <c r="F50" s="14">
        <v>21.3</v>
      </c>
      <c r="G50" s="14">
        <v>14.782200000000003</v>
      </c>
      <c r="H50" s="14">
        <v>91.6</v>
      </c>
      <c r="I50" s="14">
        <v>13.540495200000002</v>
      </c>
      <c r="J50" s="14">
        <v>68.2</v>
      </c>
      <c r="K50" s="14">
        <v>47.330800000000011</v>
      </c>
      <c r="L50" s="14">
        <v>7.3</v>
      </c>
      <c r="M50" s="14">
        <v>3.4551484000000006</v>
      </c>
      <c r="N50" s="14">
        <v>15</v>
      </c>
      <c r="O50" s="14">
        <v>7.0996200000000025</v>
      </c>
      <c r="P50" s="14">
        <v>16.100000000000001</v>
      </c>
      <c r="Q50" s="14">
        <v>7.6202588000000029</v>
      </c>
    </row>
    <row r="51" spans="1:17" s="5" customFormat="1" x14ac:dyDescent="0.3">
      <c r="B51" s="14" t="s">
        <v>105</v>
      </c>
      <c r="C51" s="15" t="s">
        <v>96</v>
      </c>
      <c r="D51" s="14">
        <v>2.65</v>
      </c>
      <c r="E51" s="14">
        <v>96.9</v>
      </c>
      <c r="F51" s="14">
        <v>32.200000000000003</v>
      </c>
      <c r="G51" s="14">
        <f t="shared" ref="G51:G56" si="8">(F51*E51)/100</f>
        <v>31.201800000000002</v>
      </c>
      <c r="H51" s="14">
        <v>85.8</v>
      </c>
      <c r="I51" s="14">
        <f t="shared" ref="I51:I56" si="9">(H51*G51)/100</f>
        <v>26.771144400000004</v>
      </c>
      <c r="J51" s="14">
        <v>56.2</v>
      </c>
      <c r="K51" s="14">
        <f t="shared" ref="K51:K56" si="10">(J51*E51)/100</f>
        <v>54.457800000000006</v>
      </c>
      <c r="L51" s="14">
        <v>5.53</v>
      </c>
      <c r="M51" s="14">
        <f t="shared" ref="M51:M56" si="11">(L51*K51)/100</f>
        <v>3.0115163400000005</v>
      </c>
      <c r="N51" s="14">
        <v>20.7</v>
      </c>
      <c r="O51" s="14">
        <f t="shared" ref="O51:O56" si="12">(N51*K51)/100</f>
        <v>11.2727646</v>
      </c>
      <c r="P51" s="14">
        <v>23.6</v>
      </c>
      <c r="Q51" s="14">
        <f t="shared" ref="Q51:Q56" si="13">(P51*K51)/100</f>
        <v>12.852040800000003</v>
      </c>
    </row>
    <row r="52" spans="1:17" s="5" customFormat="1" x14ac:dyDescent="0.3">
      <c r="B52" s="14" t="s">
        <v>105</v>
      </c>
      <c r="C52" s="15" t="s">
        <v>96</v>
      </c>
      <c r="D52" s="14">
        <v>2.98</v>
      </c>
      <c r="E52" s="14">
        <v>94.9</v>
      </c>
      <c r="F52" s="14">
        <v>21.6</v>
      </c>
      <c r="G52" s="14">
        <f t="shared" si="8"/>
        <v>20.4984</v>
      </c>
      <c r="H52" s="14">
        <v>86.9</v>
      </c>
      <c r="I52" s="14">
        <f t="shared" si="9"/>
        <v>17.813109600000001</v>
      </c>
      <c r="J52" s="14">
        <v>55.3</v>
      </c>
      <c r="K52" s="14">
        <f t="shared" si="10"/>
        <v>52.479700000000001</v>
      </c>
      <c r="L52" s="14">
        <v>9.01</v>
      </c>
      <c r="M52" s="14">
        <f t="shared" si="11"/>
        <v>4.7284209700000002</v>
      </c>
      <c r="N52" s="14">
        <v>14.3</v>
      </c>
      <c r="O52" s="14">
        <f t="shared" si="12"/>
        <v>7.5045971000000007</v>
      </c>
      <c r="P52" s="14">
        <v>19.899999999999999</v>
      </c>
      <c r="Q52" s="14">
        <f t="shared" si="13"/>
        <v>10.4434603</v>
      </c>
    </row>
    <row r="53" spans="1:17" s="5" customFormat="1" x14ac:dyDescent="0.3">
      <c r="B53" s="14" t="s">
        <v>105</v>
      </c>
      <c r="C53" s="15" t="s">
        <v>96</v>
      </c>
      <c r="D53" s="14">
        <v>5.04</v>
      </c>
      <c r="E53" s="14">
        <v>94.3</v>
      </c>
      <c r="F53" s="14">
        <v>20.5</v>
      </c>
      <c r="G53" s="14">
        <f t="shared" si="8"/>
        <v>19.331499999999998</v>
      </c>
      <c r="H53" s="14">
        <v>91.3</v>
      </c>
      <c r="I53" s="14">
        <f t="shared" si="9"/>
        <v>17.649659499999999</v>
      </c>
      <c r="J53" s="14">
        <v>65</v>
      </c>
      <c r="K53" s="14">
        <f t="shared" si="10"/>
        <v>61.295000000000002</v>
      </c>
      <c r="L53" s="14">
        <v>6.26</v>
      </c>
      <c r="M53" s="14">
        <f t="shared" si="11"/>
        <v>3.8370670000000002</v>
      </c>
      <c r="N53" s="14">
        <v>30.6</v>
      </c>
      <c r="O53" s="14">
        <f t="shared" si="12"/>
        <v>18.756270000000001</v>
      </c>
      <c r="P53" s="14">
        <v>27.5</v>
      </c>
      <c r="Q53" s="14">
        <f t="shared" si="13"/>
        <v>16.856124999999999</v>
      </c>
    </row>
    <row r="54" spans="1:17" s="5" customFormat="1" x14ac:dyDescent="0.3">
      <c r="B54" s="14" t="s">
        <v>105</v>
      </c>
      <c r="C54" s="15" t="s">
        <v>101</v>
      </c>
      <c r="D54" s="14">
        <v>4.9000000000000004</v>
      </c>
      <c r="E54" s="14">
        <v>94.4</v>
      </c>
      <c r="F54" s="14">
        <v>34.799999999999997</v>
      </c>
      <c r="G54" s="14">
        <f t="shared" si="8"/>
        <v>32.851199999999999</v>
      </c>
      <c r="H54" s="14">
        <v>85.4</v>
      </c>
      <c r="I54" s="14">
        <f t="shared" si="9"/>
        <v>28.054924799999998</v>
      </c>
      <c r="J54" s="14">
        <v>53.2</v>
      </c>
      <c r="K54" s="14">
        <f t="shared" si="10"/>
        <v>50.220800000000011</v>
      </c>
      <c r="L54" s="14">
        <v>4.08</v>
      </c>
      <c r="M54" s="14">
        <f t="shared" si="11"/>
        <v>2.0490086400000003</v>
      </c>
      <c r="N54" s="14">
        <v>15.1</v>
      </c>
      <c r="O54" s="14">
        <f t="shared" si="12"/>
        <v>7.583340800000002</v>
      </c>
      <c r="P54" s="14">
        <v>33.200000000000003</v>
      </c>
      <c r="Q54" s="14">
        <f t="shared" si="13"/>
        <v>16.673305600000006</v>
      </c>
    </row>
    <row r="55" spans="1:17" s="5" customFormat="1" x14ac:dyDescent="0.3">
      <c r="B55" s="14" t="s">
        <v>105</v>
      </c>
      <c r="C55" s="15" t="s">
        <v>100</v>
      </c>
      <c r="D55" s="14">
        <v>6.84</v>
      </c>
      <c r="E55" s="14">
        <v>92.5</v>
      </c>
      <c r="F55" s="14">
        <v>29.5</v>
      </c>
      <c r="G55" s="14">
        <f t="shared" si="8"/>
        <v>27.287500000000001</v>
      </c>
      <c r="H55" s="14">
        <v>88.5</v>
      </c>
      <c r="I55" s="14">
        <f t="shared" si="9"/>
        <v>24.149437499999998</v>
      </c>
      <c r="J55" s="14">
        <v>56.7</v>
      </c>
      <c r="K55" s="14">
        <f t="shared" si="10"/>
        <v>52.447499999999998</v>
      </c>
      <c r="L55" s="14">
        <v>8.4</v>
      </c>
      <c r="M55" s="14">
        <f t="shared" si="11"/>
        <v>4.4055900000000001</v>
      </c>
      <c r="N55" s="14">
        <v>31</v>
      </c>
      <c r="O55" s="14">
        <f t="shared" si="12"/>
        <v>16.258724999999998</v>
      </c>
      <c r="P55" s="14">
        <v>21.5</v>
      </c>
      <c r="Q55" s="14">
        <f t="shared" si="13"/>
        <v>11.2762125</v>
      </c>
    </row>
    <row r="56" spans="1:17" s="5" customFormat="1" x14ac:dyDescent="0.3">
      <c r="B56" s="14" t="s">
        <v>105</v>
      </c>
      <c r="C56" s="15" t="s">
        <v>100</v>
      </c>
      <c r="D56" s="14">
        <v>25.3</v>
      </c>
      <c r="E56" s="14">
        <v>73.599999999999994</v>
      </c>
      <c r="F56" s="14">
        <v>15.9</v>
      </c>
      <c r="G56" s="14">
        <f t="shared" si="8"/>
        <v>11.702400000000001</v>
      </c>
      <c r="H56" s="14">
        <v>89.3</v>
      </c>
      <c r="I56" s="14">
        <f t="shared" si="9"/>
        <v>10.450243199999999</v>
      </c>
      <c r="J56" s="14">
        <v>64.7</v>
      </c>
      <c r="K56" s="14">
        <f t="shared" si="10"/>
        <v>47.619199999999999</v>
      </c>
      <c r="L56" s="14">
        <v>6.6</v>
      </c>
      <c r="M56" s="14">
        <f t="shared" si="11"/>
        <v>3.1428672</v>
      </c>
      <c r="N56" s="14">
        <v>14.1</v>
      </c>
      <c r="O56" s="14">
        <f t="shared" si="12"/>
        <v>6.7143071999999995</v>
      </c>
      <c r="P56" s="14">
        <v>13.1</v>
      </c>
      <c r="Q56" s="14">
        <f t="shared" si="13"/>
        <v>6.2381151999999993</v>
      </c>
    </row>
    <row r="57" spans="1:17" s="5" customForma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1:17" s="5" customFormat="1" x14ac:dyDescent="0.3">
      <c r="A58" s="5" t="s">
        <v>111</v>
      </c>
      <c r="B58" s="14"/>
      <c r="C58" s="14"/>
      <c r="D58" s="14" t="s">
        <v>107</v>
      </c>
      <c r="E58" s="14" t="s">
        <v>108</v>
      </c>
      <c r="F58" s="14" t="s">
        <v>84</v>
      </c>
      <c r="G58" s="16" t="s">
        <v>109</v>
      </c>
      <c r="H58" s="14" t="s">
        <v>87</v>
      </c>
      <c r="I58" s="16" t="s">
        <v>109</v>
      </c>
      <c r="J58" s="14" t="s">
        <v>88</v>
      </c>
      <c r="K58" s="16" t="s">
        <v>109</v>
      </c>
      <c r="L58" s="14" t="s">
        <v>90</v>
      </c>
      <c r="M58" s="16" t="s">
        <v>109</v>
      </c>
      <c r="N58" s="14" t="s">
        <v>91</v>
      </c>
      <c r="O58" s="16" t="s">
        <v>109</v>
      </c>
      <c r="P58" s="14" t="s">
        <v>92</v>
      </c>
      <c r="Q58" s="16" t="s">
        <v>109</v>
      </c>
    </row>
    <row r="59" spans="1:17" s="5" customFormat="1" x14ac:dyDescent="0.3">
      <c r="B59" s="14" t="s">
        <v>93</v>
      </c>
      <c r="C59" s="14"/>
      <c r="D59" s="17">
        <v>541391</v>
      </c>
      <c r="E59" s="17">
        <v>500000</v>
      </c>
      <c r="F59" s="14">
        <v>962</v>
      </c>
      <c r="G59" s="16">
        <f t="shared" ref="G59:G99" si="14">(F59/D59)*E59</f>
        <v>888.45215380381273</v>
      </c>
      <c r="H59" s="17">
        <v>1174</v>
      </c>
      <c r="I59" s="16">
        <f t="shared" ref="I59:I99" si="15">(H59/D59)*E59</f>
        <v>1084.2441045381249</v>
      </c>
      <c r="J59" s="17">
        <v>4515</v>
      </c>
      <c r="K59" s="18">
        <f t="shared" ref="K59:K99" si="16">(J59/D59)*E59</f>
        <v>4169.8144224783937</v>
      </c>
      <c r="L59" s="17">
        <v>1587</v>
      </c>
      <c r="M59" s="18">
        <f t="shared" ref="M59:M99" si="17">(L59/D59)*E59</f>
        <v>1465.6689896950634</v>
      </c>
      <c r="N59" s="17">
        <v>4989</v>
      </c>
      <c r="O59" s="18">
        <f t="shared" ref="O59:O99" si="18">(N59/D59)*E59</f>
        <v>4607.575670818318</v>
      </c>
      <c r="P59" s="17">
        <v>6911</v>
      </c>
      <c r="Q59" s="18">
        <f t="shared" ref="Q59:Q99" si="19">(P59/D59)*E59</f>
        <v>6382.6328845510916</v>
      </c>
    </row>
    <row r="60" spans="1:17" s="5" customFormat="1" x14ac:dyDescent="0.3">
      <c r="B60" s="14" t="s">
        <v>93</v>
      </c>
      <c r="C60" s="14"/>
      <c r="D60" s="17">
        <v>504036</v>
      </c>
      <c r="E60" s="17">
        <v>500000</v>
      </c>
      <c r="F60" s="14">
        <v>828</v>
      </c>
      <c r="G60" s="16">
        <f t="shared" si="14"/>
        <v>821.36990214984644</v>
      </c>
      <c r="H60" s="14">
        <v>804</v>
      </c>
      <c r="I60" s="16">
        <f t="shared" si="15"/>
        <v>797.56207889912628</v>
      </c>
      <c r="J60" s="17">
        <v>8435</v>
      </c>
      <c r="K60" s="18">
        <f t="shared" si="16"/>
        <v>8367.4578799926985</v>
      </c>
      <c r="L60" s="17">
        <v>2188</v>
      </c>
      <c r="M60" s="18">
        <f t="shared" si="17"/>
        <v>2170.4798863573237</v>
      </c>
      <c r="N60" s="17">
        <v>5126</v>
      </c>
      <c r="O60" s="18">
        <f t="shared" si="18"/>
        <v>5084.9542492996534</v>
      </c>
      <c r="P60" s="17">
        <v>6086</v>
      </c>
      <c r="Q60" s="18">
        <f t="shared" si="19"/>
        <v>6037.2671793284608</v>
      </c>
    </row>
    <row r="61" spans="1:17" s="5" customFormat="1" x14ac:dyDescent="0.3">
      <c r="B61" s="14" t="s">
        <v>93</v>
      </c>
      <c r="C61" s="14"/>
      <c r="D61" s="17">
        <v>357032</v>
      </c>
      <c r="E61" s="17">
        <v>520000</v>
      </c>
      <c r="F61" s="14">
        <v>975</v>
      </c>
      <c r="G61" s="16">
        <f t="shared" si="14"/>
        <v>1420.0407806583162</v>
      </c>
      <c r="H61" s="14">
        <v>404</v>
      </c>
      <c r="I61" s="16">
        <f t="shared" si="15"/>
        <v>588.40664142149728</v>
      </c>
      <c r="J61" s="17">
        <v>4915</v>
      </c>
      <c r="K61" s="18">
        <f t="shared" si="16"/>
        <v>7158.4619866006415</v>
      </c>
      <c r="L61" s="17">
        <v>2141</v>
      </c>
      <c r="M61" s="18">
        <f t="shared" si="17"/>
        <v>3118.2639091173896</v>
      </c>
      <c r="N61" s="17">
        <v>5360</v>
      </c>
      <c r="O61" s="18">
        <f t="shared" si="18"/>
        <v>7806.583163413924</v>
      </c>
      <c r="P61" s="17">
        <v>5471</v>
      </c>
      <c r="Q61" s="18">
        <f t="shared" si="19"/>
        <v>7968.2493445965629</v>
      </c>
    </row>
    <row r="62" spans="1:17" s="5" customFormat="1" x14ac:dyDescent="0.3">
      <c r="B62" s="14" t="s">
        <v>93</v>
      </c>
      <c r="C62" s="14"/>
      <c r="D62" s="17">
        <v>196836</v>
      </c>
      <c r="E62" s="17">
        <v>500000</v>
      </c>
      <c r="F62" s="14">
        <v>625</v>
      </c>
      <c r="G62" s="16">
        <f t="shared" si="14"/>
        <v>1587.616086488244</v>
      </c>
      <c r="H62" s="14">
        <v>476</v>
      </c>
      <c r="I62" s="16">
        <f t="shared" si="15"/>
        <v>1209.1284114694467</v>
      </c>
      <c r="J62" s="17">
        <v>3921</v>
      </c>
      <c r="K62" s="18">
        <f t="shared" si="16"/>
        <v>9960.0682801926469</v>
      </c>
      <c r="L62" s="17">
        <v>1689</v>
      </c>
      <c r="M62" s="18">
        <f t="shared" si="17"/>
        <v>4290.3737121258309</v>
      </c>
      <c r="N62" s="17">
        <v>2575</v>
      </c>
      <c r="O62" s="18">
        <f t="shared" si="18"/>
        <v>6540.9782763315652</v>
      </c>
      <c r="P62" s="17">
        <v>5208</v>
      </c>
      <c r="Q62" s="18">
        <f t="shared" si="19"/>
        <v>13229.287325489238</v>
      </c>
    </row>
    <row r="63" spans="1:17" s="5" customFormat="1" x14ac:dyDescent="0.3">
      <c r="B63" s="14" t="s">
        <v>95</v>
      </c>
      <c r="C63" s="15" t="s">
        <v>97</v>
      </c>
      <c r="D63" s="17">
        <v>984137</v>
      </c>
      <c r="E63" s="17">
        <v>1000000</v>
      </c>
      <c r="F63" s="17">
        <v>95423</v>
      </c>
      <c r="G63" s="16">
        <f>(F63/D63)*E63</f>
        <v>96961.093831448263</v>
      </c>
      <c r="H63" s="14">
        <v>485</v>
      </c>
      <c r="I63" s="16">
        <f>(H63/D63)*E63</f>
        <v>492.81756503413658</v>
      </c>
      <c r="J63" s="17">
        <v>8741</v>
      </c>
      <c r="K63" s="18">
        <f>(J63/D63)*E63</f>
        <v>8881.8934762131703</v>
      </c>
      <c r="L63" s="17">
        <v>34314</v>
      </c>
      <c r="M63" s="18">
        <f>(L63/D63)*E63</f>
        <v>34867.096755837854</v>
      </c>
      <c r="N63" s="17">
        <v>46013</v>
      </c>
      <c r="O63" s="18">
        <f>(N63/D63)*E63</f>
        <v>46754.669319413864</v>
      </c>
      <c r="P63" s="17">
        <v>15773</v>
      </c>
      <c r="Q63" s="18">
        <f>(P63/D63)*E63</f>
        <v>16027.240109862752</v>
      </c>
    </row>
    <row r="64" spans="1:17" s="5" customFormat="1" x14ac:dyDescent="0.3">
      <c r="B64" s="14" t="s">
        <v>95</v>
      </c>
      <c r="C64" s="15" t="s">
        <v>97</v>
      </c>
      <c r="D64" s="17">
        <v>1290450</v>
      </c>
      <c r="E64" s="17">
        <v>1000000</v>
      </c>
      <c r="F64" s="17">
        <v>35109</v>
      </c>
      <c r="G64" s="16">
        <f>(F64/D64)*E64</f>
        <v>27206.788329652445</v>
      </c>
      <c r="H64" s="14">
        <v>710</v>
      </c>
      <c r="I64" s="16">
        <f>(H64/D64)*E64</f>
        <v>550.1956681777674</v>
      </c>
      <c r="J64" s="17">
        <v>10643</v>
      </c>
      <c r="K64" s="18">
        <f>(J64/D64)*E64</f>
        <v>8247.5105583323639</v>
      </c>
      <c r="L64" s="17">
        <v>28774</v>
      </c>
      <c r="M64" s="18">
        <f>(L64/D64)*E64</f>
        <v>22297.64810724941</v>
      </c>
      <c r="N64" s="17">
        <v>51728</v>
      </c>
      <c r="O64" s="18">
        <f>(N64/D64)*E64</f>
        <v>40085.241582393741</v>
      </c>
      <c r="P64" s="17">
        <v>17923</v>
      </c>
      <c r="Q64" s="18">
        <f>(P64/D64)*E64</f>
        <v>13888.953465845249</v>
      </c>
    </row>
    <row r="65" spans="1:17" s="5" customFormat="1" x14ac:dyDescent="0.3">
      <c r="B65" s="14" t="s">
        <v>94</v>
      </c>
      <c r="C65" s="15" t="s">
        <v>96</v>
      </c>
      <c r="D65" s="17">
        <v>696059</v>
      </c>
      <c r="E65" s="17">
        <v>800000</v>
      </c>
      <c r="F65" s="17">
        <v>66287</v>
      </c>
      <c r="G65" s="16">
        <f t="shared" si="14"/>
        <v>76185.495769755158</v>
      </c>
      <c r="H65" s="14">
        <v>97</v>
      </c>
      <c r="I65" s="16">
        <f t="shared" si="15"/>
        <v>111.4848022940584</v>
      </c>
      <c r="J65" s="17">
        <v>4211</v>
      </c>
      <c r="K65" s="18">
        <f t="shared" si="16"/>
        <v>4839.8196129925773</v>
      </c>
      <c r="L65" s="17">
        <v>16137</v>
      </c>
      <c r="M65" s="18">
        <f t="shared" si="17"/>
        <v>18546.703655868252</v>
      </c>
      <c r="N65" s="17">
        <v>35412</v>
      </c>
      <c r="O65" s="18">
        <f t="shared" si="18"/>
        <v>40699.998132342233</v>
      </c>
      <c r="P65" s="17">
        <v>8859</v>
      </c>
      <c r="Q65" s="18">
        <f t="shared" si="19"/>
        <v>10181.895500237768</v>
      </c>
    </row>
    <row r="66" spans="1:17" s="5" customFormat="1" x14ac:dyDescent="0.3">
      <c r="B66" s="14" t="s">
        <v>94</v>
      </c>
      <c r="C66" s="15" t="s">
        <v>96</v>
      </c>
      <c r="D66" s="17">
        <v>957271</v>
      </c>
      <c r="E66" s="17">
        <v>800000</v>
      </c>
      <c r="F66" s="17">
        <v>97730</v>
      </c>
      <c r="G66" s="16">
        <f t="shared" si="14"/>
        <v>81673.841576732186</v>
      </c>
      <c r="H66" s="14">
        <v>118</v>
      </c>
      <c r="I66" s="16">
        <f t="shared" si="15"/>
        <v>98.613663215536675</v>
      </c>
      <c r="J66" s="17">
        <v>5324</v>
      </c>
      <c r="K66" s="18">
        <f t="shared" si="16"/>
        <v>4449.3147708433662</v>
      </c>
      <c r="L66" s="17">
        <v>34706</v>
      </c>
      <c r="M66" s="18">
        <f t="shared" si="17"/>
        <v>29004.116911511996</v>
      </c>
      <c r="N66" s="17">
        <v>85355</v>
      </c>
      <c r="O66" s="18">
        <f t="shared" si="18"/>
        <v>71331.942574255358</v>
      </c>
      <c r="P66" s="17">
        <v>16394</v>
      </c>
      <c r="Q66" s="18">
        <f t="shared" si="19"/>
        <v>13700.613514877188</v>
      </c>
    </row>
    <row r="67" spans="1:17" s="5" customFormat="1" x14ac:dyDescent="0.3">
      <c r="B67" s="14" t="s">
        <v>95</v>
      </c>
      <c r="C67" s="15" t="s">
        <v>101</v>
      </c>
      <c r="D67" s="17">
        <v>1309164</v>
      </c>
      <c r="E67" s="17">
        <v>1000000</v>
      </c>
      <c r="F67" s="17">
        <v>162752</v>
      </c>
      <c r="G67" s="16">
        <f t="shared" si="14"/>
        <v>124317.50338383885</v>
      </c>
      <c r="H67" s="17">
        <v>1148</v>
      </c>
      <c r="I67" s="16">
        <f t="shared" si="15"/>
        <v>876.89548444656282</v>
      </c>
      <c r="J67" s="17">
        <v>3197</v>
      </c>
      <c r="K67" s="18">
        <f t="shared" si="16"/>
        <v>2442.016431860332</v>
      </c>
      <c r="L67" s="17">
        <v>38835</v>
      </c>
      <c r="M67" s="18">
        <f t="shared" si="17"/>
        <v>29663.968761744134</v>
      </c>
      <c r="N67" s="17">
        <v>13897</v>
      </c>
      <c r="O67" s="18">
        <f t="shared" si="18"/>
        <v>10615.171208496415</v>
      </c>
      <c r="P67" s="17">
        <v>5523</v>
      </c>
      <c r="Q67" s="18">
        <f t="shared" si="19"/>
        <v>4218.722787977671</v>
      </c>
    </row>
    <row r="68" spans="1:17" s="5" customFormat="1" x14ac:dyDescent="0.3">
      <c r="B68" s="14" t="s">
        <v>95</v>
      </c>
      <c r="C68" s="15" t="s">
        <v>101</v>
      </c>
      <c r="D68" s="17">
        <v>878237</v>
      </c>
      <c r="E68" s="17">
        <v>1000000</v>
      </c>
      <c r="F68" s="17">
        <v>50195</v>
      </c>
      <c r="G68" s="16">
        <f t="shared" si="14"/>
        <v>57154.276123643162</v>
      </c>
      <c r="H68" s="14">
        <v>121</v>
      </c>
      <c r="I68" s="16">
        <f t="shared" si="15"/>
        <v>137.77602173445209</v>
      </c>
      <c r="J68" s="17">
        <v>4945</v>
      </c>
      <c r="K68" s="18">
        <f t="shared" si="16"/>
        <v>5630.5985741889717</v>
      </c>
      <c r="L68" s="17">
        <v>34023</v>
      </c>
      <c r="M68" s="18">
        <f t="shared" si="17"/>
        <v>38740.112293150931</v>
      </c>
      <c r="N68" s="17">
        <v>54548</v>
      </c>
      <c r="O68" s="18">
        <f t="shared" si="18"/>
        <v>62110.796971660267</v>
      </c>
      <c r="P68" s="17">
        <v>10611</v>
      </c>
      <c r="Q68" s="18">
        <f t="shared" si="19"/>
        <v>12082.160054746042</v>
      </c>
    </row>
    <row r="69" spans="1:17" s="5" customFormat="1" x14ac:dyDescent="0.3">
      <c r="B69" s="14" t="s">
        <v>94</v>
      </c>
      <c r="C69" s="15" t="s">
        <v>100</v>
      </c>
      <c r="D69" s="17">
        <v>147580</v>
      </c>
      <c r="E69" s="17">
        <v>1000000</v>
      </c>
      <c r="F69" s="17">
        <v>8249</v>
      </c>
      <c r="G69" s="16">
        <f t="shared" si="14"/>
        <v>55895.107738175902</v>
      </c>
      <c r="H69" s="14">
        <v>63</v>
      </c>
      <c r="I69" s="16">
        <f t="shared" si="15"/>
        <v>426.88711207480691</v>
      </c>
      <c r="J69" s="17">
        <v>783</v>
      </c>
      <c r="K69" s="18">
        <f t="shared" si="16"/>
        <v>5305.5969643583139</v>
      </c>
      <c r="L69" s="17">
        <v>3208</v>
      </c>
      <c r="M69" s="18">
        <f t="shared" si="17"/>
        <v>21737.362786285405</v>
      </c>
      <c r="N69" s="17">
        <v>2953</v>
      </c>
      <c r="O69" s="18">
        <f t="shared" si="18"/>
        <v>20009.486380268332</v>
      </c>
      <c r="P69" s="17">
        <v>820</v>
      </c>
      <c r="Q69" s="18">
        <f t="shared" si="19"/>
        <v>5556.3084428784387</v>
      </c>
    </row>
    <row r="70" spans="1:17" x14ac:dyDescent="0.3">
      <c r="A70" s="5"/>
      <c r="B70" s="14" t="s">
        <v>94</v>
      </c>
      <c r="C70" s="15" t="s">
        <v>100</v>
      </c>
      <c r="D70" s="17">
        <v>590679</v>
      </c>
      <c r="E70" s="17">
        <v>1000000</v>
      </c>
      <c r="F70" s="17">
        <v>43889</v>
      </c>
      <c r="G70" s="16">
        <f t="shared" si="14"/>
        <v>74302.624606596815</v>
      </c>
      <c r="H70" s="14">
        <v>344</v>
      </c>
      <c r="I70" s="16">
        <f t="shared" si="15"/>
        <v>582.38061620609506</v>
      </c>
      <c r="J70" s="17">
        <v>6828</v>
      </c>
      <c r="K70" s="18">
        <f t="shared" si="16"/>
        <v>11559.578044927955</v>
      </c>
      <c r="L70" s="17">
        <v>22617</v>
      </c>
      <c r="M70" s="18">
        <f t="shared" si="17"/>
        <v>38289.832548643171</v>
      </c>
      <c r="N70" s="17">
        <v>25284</v>
      </c>
      <c r="O70" s="18">
        <f t="shared" si="18"/>
        <v>42804.975291147981</v>
      </c>
      <c r="P70" s="17">
        <v>5217</v>
      </c>
      <c r="Q70" s="18">
        <f t="shared" si="19"/>
        <v>8832.2083568232483</v>
      </c>
    </row>
    <row r="71" spans="1:17" x14ac:dyDescent="0.3">
      <c r="A71" s="5"/>
      <c r="B71" s="14" t="s">
        <v>99</v>
      </c>
      <c r="C71" s="15" t="s">
        <v>97</v>
      </c>
      <c r="D71" s="17">
        <v>1010303</v>
      </c>
      <c r="E71" s="17">
        <v>1000000</v>
      </c>
      <c r="F71" s="17">
        <v>60972</v>
      </c>
      <c r="G71" s="16">
        <f t="shared" si="14"/>
        <v>60350.211768152723</v>
      </c>
      <c r="H71" s="17">
        <v>1778</v>
      </c>
      <c r="I71" s="16">
        <f t="shared" si="15"/>
        <v>1759.8680791802065</v>
      </c>
      <c r="J71" s="17">
        <v>42587</v>
      </c>
      <c r="K71" s="18">
        <f t="shared" si="16"/>
        <v>42152.700724436138</v>
      </c>
      <c r="L71" s="17">
        <v>9559</v>
      </c>
      <c r="M71" s="18">
        <f t="shared" si="17"/>
        <v>9461.5179802494895</v>
      </c>
      <c r="N71" s="17">
        <v>14077</v>
      </c>
      <c r="O71" s="18">
        <f t="shared" si="18"/>
        <v>13933.44372925746</v>
      </c>
      <c r="P71" s="17">
        <v>15736</v>
      </c>
      <c r="Q71" s="18">
        <f t="shared" si="19"/>
        <v>15575.525362193323</v>
      </c>
    </row>
    <row r="72" spans="1:17" x14ac:dyDescent="0.3">
      <c r="A72" s="5"/>
      <c r="B72" s="14" t="s">
        <v>99</v>
      </c>
      <c r="C72" s="15" t="s">
        <v>97</v>
      </c>
      <c r="D72" s="17">
        <v>942081</v>
      </c>
      <c r="E72" s="17">
        <v>1000000</v>
      </c>
      <c r="F72" s="17">
        <v>37159</v>
      </c>
      <c r="G72" s="16">
        <f t="shared" si="14"/>
        <v>39443.529802639052</v>
      </c>
      <c r="H72" s="17">
        <v>1694</v>
      </c>
      <c r="I72" s="16">
        <f t="shared" si="15"/>
        <v>1798.146868475216</v>
      </c>
      <c r="J72" s="17">
        <v>28872</v>
      </c>
      <c r="K72" s="18">
        <f t="shared" si="16"/>
        <v>30647.046273091168</v>
      </c>
      <c r="L72" s="17">
        <v>6125</v>
      </c>
      <c r="M72" s="18">
        <f t="shared" si="17"/>
        <v>6501.5640905612154</v>
      </c>
      <c r="N72" s="17">
        <v>11808</v>
      </c>
      <c r="O72" s="18">
        <f t="shared" si="18"/>
        <v>12533.954086750502</v>
      </c>
      <c r="P72" s="17">
        <v>11799</v>
      </c>
      <c r="Q72" s="18">
        <f t="shared" si="19"/>
        <v>12524.400768086822</v>
      </c>
    </row>
    <row r="73" spans="1:17" x14ac:dyDescent="0.3">
      <c r="A73" s="5"/>
      <c r="B73" s="14" t="s">
        <v>98</v>
      </c>
      <c r="C73" s="15" t="s">
        <v>96</v>
      </c>
      <c r="D73" s="17">
        <v>1357737</v>
      </c>
      <c r="E73" s="17">
        <v>1000000</v>
      </c>
      <c r="F73" s="17">
        <v>53978</v>
      </c>
      <c r="G73" s="16">
        <f t="shared" si="14"/>
        <v>39755.858461542994</v>
      </c>
      <c r="H73" s="17">
        <v>1192</v>
      </c>
      <c r="I73" s="16">
        <f t="shared" si="15"/>
        <v>877.93144033049111</v>
      </c>
      <c r="J73" s="17">
        <v>33092</v>
      </c>
      <c r="K73" s="18">
        <f t="shared" si="16"/>
        <v>24372.908744477023</v>
      </c>
      <c r="L73" s="17">
        <v>12858</v>
      </c>
      <c r="M73" s="18">
        <f t="shared" si="17"/>
        <v>9470.1698487998783</v>
      </c>
      <c r="N73" s="17">
        <v>16109</v>
      </c>
      <c r="O73" s="18">
        <f t="shared" si="18"/>
        <v>11864.595278761646</v>
      </c>
      <c r="P73" s="17">
        <v>15775</v>
      </c>
      <c r="Q73" s="18">
        <f t="shared" si="19"/>
        <v>11618.597710749578</v>
      </c>
    </row>
    <row r="74" spans="1:17" x14ac:dyDescent="0.3">
      <c r="A74" s="5"/>
      <c r="B74" s="14" t="s">
        <v>98</v>
      </c>
      <c r="C74" s="15" t="s">
        <v>96</v>
      </c>
      <c r="D74" s="17">
        <v>690501</v>
      </c>
      <c r="E74" s="17">
        <v>1000000</v>
      </c>
      <c r="F74" s="17">
        <v>8827</v>
      </c>
      <c r="G74" s="16">
        <f t="shared" si="14"/>
        <v>12783.471711119897</v>
      </c>
      <c r="H74" s="17">
        <v>423</v>
      </c>
      <c r="I74" s="16">
        <f t="shared" si="15"/>
        <v>612.59867835093655</v>
      </c>
      <c r="J74" s="17">
        <v>14845</v>
      </c>
      <c r="K74" s="18">
        <f t="shared" si="16"/>
        <v>21498.882695318327</v>
      </c>
      <c r="L74" s="17">
        <v>3517</v>
      </c>
      <c r="M74" s="18">
        <f t="shared" si="17"/>
        <v>5093.4031956506942</v>
      </c>
      <c r="N74" s="17">
        <v>10744</v>
      </c>
      <c r="O74" s="18">
        <f t="shared" si="18"/>
        <v>15559.716785348608</v>
      </c>
      <c r="P74" s="17">
        <v>8357</v>
      </c>
      <c r="Q74" s="18">
        <f t="shared" si="19"/>
        <v>12102.806512952189</v>
      </c>
    </row>
    <row r="75" spans="1:17" x14ac:dyDescent="0.3">
      <c r="A75" s="5"/>
      <c r="B75" s="14" t="s">
        <v>99</v>
      </c>
      <c r="C75" s="15" t="s">
        <v>100</v>
      </c>
      <c r="D75" s="17">
        <v>1394730</v>
      </c>
      <c r="E75" s="17">
        <v>1300000</v>
      </c>
      <c r="F75" s="17">
        <v>102534</v>
      </c>
      <c r="G75" s="16">
        <f t="shared" si="14"/>
        <v>95569.895248542729</v>
      </c>
      <c r="H75" s="17">
        <v>412</v>
      </c>
      <c r="I75" s="16">
        <f t="shared" si="15"/>
        <v>384.01697819649684</v>
      </c>
      <c r="J75" s="17">
        <v>11901</v>
      </c>
      <c r="K75" s="18">
        <f t="shared" si="16"/>
        <v>11092.684605622595</v>
      </c>
      <c r="L75" s="17">
        <v>39257</v>
      </c>
      <c r="M75" s="18">
        <f t="shared" si="17"/>
        <v>36590.666293834649</v>
      </c>
      <c r="N75" s="17">
        <v>29653</v>
      </c>
      <c r="O75" s="18">
        <f t="shared" si="18"/>
        <v>27638.969549661942</v>
      </c>
      <c r="P75" s="17">
        <v>10677</v>
      </c>
      <c r="Q75" s="18">
        <f t="shared" si="19"/>
        <v>9951.8186315630974</v>
      </c>
    </row>
    <row r="76" spans="1:17" x14ac:dyDescent="0.3">
      <c r="A76" s="5"/>
      <c r="B76" s="14" t="s">
        <v>99</v>
      </c>
      <c r="C76" s="15" t="s">
        <v>101</v>
      </c>
      <c r="D76" s="17">
        <v>1598265</v>
      </c>
      <c r="E76" s="17">
        <v>1300000</v>
      </c>
      <c r="F76" s="17">
        <v>116922</v>
      </c>
      <c r="G76" s="16">
        <f t="shared" si="14"/>
        <v>95102.251503974621</v>
      </c>
      <c r="H76" s="17">
        <v>523</v>
      </c>
      <c r="I76" s="16">
        <f t="shared" si="15"/>
        <v>425.39879181487424</v>
      </c>
      <c r="J76" s="17">
        <v>8736</v>
      </c>
      <c r="K76" s="18">
        <f t="shared" si="16"/>
        <v>7105.7052491295253</v>
      </c>
      <c r="L76" s="17">
        <v>45224</v>
      </c>
      <c r="M76" s="18">
        <f t="shared" si="17"/>
        <v>36784.38807081429</v>
      </c>
      <c r="N76" s="17">
        <v>32246</v>
      </c>
      <c r="O76" s="18">
        <f t="shared" si="18"/>
        <v>26228.316330520909</v>
      </c>
      <c r="P76" s="17">
        <v>7991</v>
      </c>
      <c r="Q76" s="18">
        <f t="shared" si="19"/>
        <v>6499.7356508463863</v>
      </c>
    </row>
    <row r="77" spans="1:17" x14ac:dyDescent="0.3">
      <c r="A77" s="5"/>
      <c r="B77" s="14" t="s">
        <v>98</v>
      </c>
      <c r="C77" s="15" t="s">
        <v>101</v>
      </c>
      <c r="D77" s="17">
        <v>1385337</v>
      </c>
      <c r="E77" s="17">
        <v>1300000</v>
      </c>
      <c r="F77" s="17">
        <v>107164</v>
      </c>
      <c r="G77" s="16">
        <f>(F77/D77)*E77</f>
        <v>100562.67897269763</v>
      </c>
      <c r="H77" s="14">
        <v>426</v>
      </c>
      <c r="I77" s="16">
        <f>(H77/D77)*E77</f>
        <v>399.75832595245777</v>
      </c>
      <c r="J77" s="17">
        <v>21862</v>
      </c>
      <c r="K77" s="18">
        <f>(J77/D77)*E77</f>
        <v>20515.296999935756</v>
      </c>
      <c r="L77" s="17">
        <v>34069</v>
      </c>
      <c r="M77" s="18">
        <f>(L77/D77)*E77</f>
        <v>31970.343678108649</v>
      </c>
      <c r="N77" s="17">
        <v>44122</v>
      </c>
      <c r="O77" s="18">
        <f>(N77/D77)*E77</f>
        <v>41404.077130690945</v>
      </c>
      <c r="P77" s="17">
        <v>13910</v>
      </c>
      <c r="Q77" s="18">
        <f>(P77/D77)*E77</f>
        <v>13053.141582156544</v>
      </c>
    </row>
    <row r="78" spans="1:17" x14ac:dyDescent="0.3">
      <c r="A78" s="5"/>
      <c r="B78" s="14" t="s">
        <v>98</v>
      </c>
      <c r="C78" s="15" t="s">
        <v>100</v>
      </c>
      <c r="D78" s="17">
        <v>1342922</v>
      </c>
      <c r="E78" s="17">
        <v>1300000</v>
      </c>
      <c r="F78" s="17">
        <v>196827</v>
      </c>
      <c r="G78" s="16">
        <f>(F78/D78)*E78</f>
        <v>190536.08474654524</v>
      </c>
      <c r="H78" s="17">
        <v>1205</v>
      </c>
      <c r="I78" s="16">
        <f>(H78/D78)*E78</f>
        <v>1166.4862143892199</v>
      </c>
      <c r="J78" s="17">
        <v>35184</v>
      </c>
      <c r="K78" s="18">
        <f>(J78/D78)*E78</f>
        <v>34059.461383460846</v>
      </c>
      <c r="L78" s="17">
        <v>35503</v>
      </c>
      <c r="M78" s="18">
        <f>(L78/D78)*E78</f>
        <v>34368.26561780952</v>
      </c>
      <c r="N78" s="17">
        <v>31871</v>
      </c>
      <c r="O78" s="18">
        <f>(N78/D78)*E78</f>
        <v>30852.350322654631</v>
      </c>
      <c r="P78" s="17">
        <v>19210</v>
      </c>
      <c r="Q78" s="18">
        <f>(P78/D78)*E78</f>
        <v>18596.016745574205</v>
      </c>
    </row>
    <row r="79" spans="1:17" x14ac:dyDescent="0.3">
      <c r="A79" s="5"/>
      <c r="B79" s="14" t="s">
        <v>98</v>
      </c>
      <c r="C79" s="15" t="s">
        <v>100</v>
      </c>
      <c r="D79" s="17">
        <v>1448798</v>
      </c>
      <c r="E79" s="17">
        <v>1300000</v>
      </c>
      <c r="F79" s="17">
        <v>225861</v>
      </c>
      <c r="G79" s="16">
        <f>(F79/D79)*E79</f>
        <v>202664.0704915385</v>
      </c>
      <c r="H79" s="17">
        <v>1193</v>
      </c>
      <c r="I79" s="16">
        <f>(H79/D79)*E79</f>
        <v>1070.4735925919279</v>
      </c>
      <c r="J79" s="17">
        <v>25370</v>
      </c>
      <c r="K79" s="18">
        <f>(J79/D79)*E79</f>
        <v>22764.38813416363</v>
      </c>
      <c r="L79" s="17">
        <v>52134</v>
      </c>
      <c r="M79" s="18">
        <f>(L79/D79)*E79</f>
        <v>46779.60626671213</v>
      </c>
      <c r="N79" s="17">
        <v>35897</v>
      </c>
      <c r="O79" s="18">
        <f>(N79/D79)*E79</f>
        <v>32210.218401737166</v>
      </c>
      <c r="P79" s="17">
        <v>13736</v>
      </c>
      <c r="Q79" s="18">
        <f>(P79/D79)*E79</f>
        <v>12325.251691402114</v>
      </c>
    </row>
    <row r="80" spans="1:17" x14ac:dyDescent="0.3">
      <c r="A80" s="5"/>
      <c r="B80" s="14" t="s">
        <v>102</v>
      </c>
      <c r="C80" s="15" t="s">
        <v>97</v>
      </c>
      <c r="D80" s="17">
        <v>1030960</v>
      </c>
      <c r="E80" s="17">
        <v>1000000</v>
      </c>
      <c r="F80" s="17">
        <v>20684</v>
      </c>
      <c r="G80" s="16">
        <f t="shared" si="14"/>
        <v>20062.854038953985</v>
      </c>
      <c r="H80" s="17">
        <v>1581</v>
      </c>
      <c r="I80" s="16">
        <f t="shared" si="15"/>
        <v>1533.5221541087917</v>
      </c>
      <c r="J80" s="17">
        <v>18938</v>
      </c>
      <c r="K80" s="18">
        <f t="shared" si="16"/>
        <v>18369.286878249401</v>
      </c>
      <c r="L80" s="17">
        <v>8129</v>
      </c>
      <c r="M80" s="18">
        <f t="shared" si="17"/>
        <v>7884.8839916194611</v>
      </c>
      <c r="N80" s="17">
        <v>15431</v>
      </c>
      <c r="O80" s="18">
        <f t="shared" si="18"/>
        <v>14967.603010786064</v>
      </c>
      <c r="P80" s="17">
        <v>8358</v>
      </c>
      <c r="Q80" s="18">
        <f t="shared" si="19"/>
        <v>8107.0070613796852</v>
      </c>
    </row>
    <row r="81" spans="1:17" x14ac:dyDescent="0.3">
      <c r="A81" s="5"/>
      <c r="B81" s="14" t="s">
        <v>102</v>
      </c>
      <c r="C81" s="15" t="s">
        <v>97</v>
      </c>
      <c r="D81" s="17">
        <v>705438</v>
      </c>
      <c r="E81" s="17">
        <v>1000000</v>
      </c>
      <c r="F81" s="17">
        <v>2663</v>
      </c>
      <c r="G81" s="16">
        <f t="shared" si="14"/>
        <v>3774.9596704458791</v>
      </c>
      <c r="H81" s="17">
        <v>1546</v>
      </c>
      <c r="I81" s="16">
        <f t="shared" si="15"/>
        <v>2191.5462450279115</v>
      </c>
      <c r="J81" s="17">
        <v>12405</v>
      </c>
      <c r="K81" s="18">
        <f t="shared" si="16"/>
        <v>17584.819643965875</v>
      </c>
      <c r="L81" s="17">
        <v>1659</v>
      </c>
      <c r="M81" s="18">
        <f t="shared" si="17"/>
        <v>2351.7304142957992</v>
      </c>
      <c r="N81" s="17">
        <v>5377</v>
      </c>
      <c r="O81" s="18">
        <f t="shared" si="18"/>
        <v>7622.2148509153176</v>
      </c>
      <c r="P81" s="17">
        <v>7403</v>
      </c>
      <c r="Q81" s="18">
        <f t="shared" si="19"/>
        <v>10494.189425576735</v>
      </c>
    </row>
    <row r="82" spans="1:17" x14ac:dyDescent="0.3">
      <c r="A82" s="5"/>
      <c r="B82" s="14" t="s">
        <v>102</v>
      </c>
      <c r="C82" s="15" t="s">
        <v>96</v>
      </c>
      <c r="D82" s="17">
        <v>1110275</v>
      </c>
      <c r="E82" s="17">
        <v>1000000</v>
      </c>
      <c r="F82" s="17">
        <v>40380</v>
      </c>
      <c r="G82" s="16">
        <f>(F82/D82)*E82</f>
        <v>36369.367949381915</v>
      </c>
      <c r="H82" s="17">
        <v>4234</v>
      </c>
      <c r="I82" s="16">
        <f>(H82/D82)*E82</f>
        <v>3813.4696359010154</v>
      </c>
      <c r="J82" s="17">
        <v>39240</v>
      </c>
      <c r="K82" s="18">
        <f>(J82/D82)*E82</f>
        <v>35342.595302965485</v>
      </c>
      <c r="L82" s="17">
        <v>14354</v>
      </c>
      <c r="M82" s="18">
        <f>(L82/D82)*E82</f>
        <v>12928.328567246854</v>
      </c>
      <c r="N82" s="17">
        <v>16146</v>
      </c>
      <c r="O82" s="18">
        <f>(N82/D82)*E82</f>
        <v>14542.343113192677</v>
      </c>
      <c r="P82" s="17">
        <v>14829</v>
      </c>
      <c r="Q82" s="18">
        <f>(P82/D82)*E82</f>
        <v>13356.150503253699</v>
      </c>
    </row>
    <row r="83" spans="1:17" x14ac:dyDescent="0.3">
      <c r="A83" s="5"/>
      <c r="B83" s="14" t="s">
        <v>102</v>
      </c>
      <c r="C83" s="15" t="s">
        <v>101</v>
      </c>
      <c r="D83" s="17">
        <v>987761</v>
      </c>
      <c r="E83" s="17">
        <v>1000000</v>
      </c>
      <c r="F83" s="17">
        <v>53584</v>
      </c>
      <c r="G83" s="16">
        <f t="shared" si="14"/>
        <v>54247.940544321958</v>
      </c>
      <c r="H83" s="17">
        <v>700</v>
      </c>
      <c r="I83" s="16">
        <f t="shared" si="15"/>
        <v>708.67345440850568</v>
      </c>
      <c r="J83" s="17">
        <v>14295</v>
      </c>
      <c r="K83" s="18">
        <f t="shared" si="16"/>
        <v>14472.124329670842</v>
      </c>
      <c r="L83" s="17">
        <v>7415</v>
      </c>
      <c r="M83" s="18">
        <f t="shared" si="17"/>
        <v>7506.8766634843851</v>
      </c>
      <c r="N83" s="17">
        <v>11652</v>
      </c>
      <c r="O83" s="18">
        <f t="shared" si="18"/>
        <v>11796.375843954154</v>
      </c>
      <c r="P83" s="17">
        <v>5094</v>
      </c>
      <c r="Q83" s="18">
        <f t="shared" si="19"/>
        <v>5157.1179667956112</v>
      </c>
    </row>
    <row r="84" spans="1:17" x14ac:dyDescent="0.3">
      <c r="A84" s="5"/>
      <c r="B84" s="14" t="s">
        <v>102</v>
      </c>
      <c r="C84" s="15" t="s">
        <v>100</v>
      </c>
      <c r="D84" s="17">
        <v>1109799</v>
      </c>
      <c r="E84" s="17">
        <v>1000000</v>
      </c>
      <c r="F84" s="17">
        <v>95833</v>
      </c>
      <c r="G84" s="16">
        <f t="shared" si="14"/>
        <v>86351.672690279942</v>
      </c>
      <c r="H84" s="17">
        <v>551</v>
      </c>
      <c r="I84" s="16">
        <f t="shared" si="15"/>
        <v>496.4863006724641</v>
      </c>
      <c r="J84" s="17">
        <v>22015</v>
      </c>
      <c r="K84" s="18">
        <f t="shared" si="16"/>
        <v>19836.925425234658</v>
      </c>
      <c r="L84" s="17">
        <v>17817</v>
      </c>
      <c r="M84" s="18">
        <f t="shared" si="17"/>
        <v>16054.258473831747</v>
      </c>
      <c r="N84" s="17">
        <v>26664</v>
      </c>
      <c r="O84" s="18">
        <f t="shared" si="18"/>
        <v>24025.972270654416</v>
      </c>
      <c r="P84" s="17">
        <v>8409</v>
      </c>
      <c r="Q84" s="18">
        <f t="shared" si="19"/>
        <v>7577.0477356710535</v>
      </c>
    </row>
    <row r="85" spans="1:17" x14ac:dyDescent="0.3">
      <c r="A85" s="5"/>
      <c r="B85" s="14" t="s">
        <v>102</v>
      </c>
      <c r="C85" s="15" t="s">
        <v>100</v>
      </c>
      <c r="D85" s="17">
        <v>1168365</v>
      </c>
      <c r="E85" s="17">
        <v>1000000</v>
      </c>
      <c r="F85" s="17">
        <v>93692</v>
      </c>
      <c r="G85" s="16">
        <f>(F85/D85)*E85</f>
        <v>80190.693832834761</v>
      </c>
      <c r="H85" s="17">
        <v>3483</v>
      </c>
      <c r="I85" s="16">
        <f>(H85/D85)*E85</f>
        <v>2981.0889576459413</v>
      </c>
      <c r="J85" s="17">
        <v>28471</v>
      </c>
      <c r="K85" s="18">
        <f>(J85/D85)*E85</f>
        <v>24368.241089043237</v>
      </c>
      <c r="L85" s="17">
        <v>21973</v>
      </c>
      <c r="M85" s="18">
        <f>(L85/D85)*E85</f>
        <v>18806.62293033427</v>
      </c>
      <c r="N85" s="17">
        <v>26459</v>
      </c>
      <c r="O85" s="18">
        <f>(N85/D85)*E85</f>
        <v>22646.176494503001</v>
      </c>
      <c r="P85" s="17">
        <v>14458</v>
      </c>
      <c r="Q85" s="18">
        <f>(P85/D85)*E85</f>
        <v>12374.557608281659</v>
      </c>
    </row>
    <row r="86" spans="1:17" x14ac:dyDescent="0.3">
      <c r="A86" s="5"/>
      <c r="B86" s="14" t="s">
        <v>104</v>
      </c>
      <c r="C86" s="15" t="s">
        <v>97</v>
      </c>
      <c r="D86" s="17">
        <v>901324</v>
      </c>
      <c r="E86" s="17">
        <v>900000</v>
      </c>
      <c r="F86" s="17">
        <v>5703</v>
      </c>
      <c r="G86" s="16">
        <f t="shared" si="14"/>
        <v>5694.6225774527256</v>
      </c>
      <c r="H86" s="17">
        <v>2544</v>
      </c>
      <c r="I86" s="16">
        <f t="shared" si="15"/>
        <v>2540.2629908889589</v>
      </c>
      <c r="J86" s="17">
        <v>29313</v>
      </c>
      <c r="K86" s="18">
        <f t="shared" si="16"/>
        <v>29269.94066506606</v>
      </c>
      <c r="L86" s="17">
        <v>4044</v>
      </c>
      <c r="M86" s="18">
        <f t="shared" si="17"/>
        <v>4038.0595657055615</v>
      </c>
      <c r="N86" s="17">
        <v>12013</v>
      </c>
      <c r="O86" s="18">
        <f t="shared" si="18"/>
        <v>11995.353502181237</v>
      </c>
      <c r="P86" s="17">
        <v>16130</v>
      </c>
      <c r="Q86" s="18">
        <f t="shared" si="19"/>
        <v>16106.305834527873</v>
      </c>
    </row>
    <row r="87" spans="1:17" x14ac:dyDescent="0.3">
      <c r="A87" s="5"/>
      <c r="B87" s="14" t="s">
        <v>104</v>
      </c>
      <c r="C87" s="15" t="s">
        <v>97</v>
      </c>
      <c r="D87" s="17">
        <v>788497</v>
      </c>
      <c r="E87" s="17">
        <v>900000</v>
      </c>
      <c r="F87" s="17">
        <v>10749</v>
      </c>
      <c r="G87" s="16">
        <f t="shared" si="14"/>
        <v>12269.038436417639</v>
      </c>
      <c r="H87" s="17">
        <v>1251</v>
      </c>
      <c r="I87" s="16">
        <f t="shared" si="15"/>
        <v>1427.9065107413219</v>
      </c>
      <c r="J87" s="17">
        <v>24408</v>
      </c>
      <c r="K87" s="18">
        <f t="shared" si="16"/>
        <v>27859.586022521329</v>
      </c>
      <c r="L87" s="17">
        <v>4648</v>
      </c>
      <c r="M87" s="18">
        <f t="shared" si="17"/>
        <v>5305.2833428662379</v>
      </c>
      <c r="N87" s="17">
        <v>16346</v>
      </c>
      <c r="O87" s="18">
        <f t="shared" si="18"/>
        <v>18657.521842188366</v>
      </c>
      <c r="P87" s="17">
        <v>12965</v>
      </c>
      <c r="Q87" s="18">
        <f t="shared" si="19"/>
        <v>14798.407603326328</v>
      </c>
    </row>
    <row r="88" spans="1:17" x14ac:dyDescent="0.3">
      <c r="A88" s="5"/>
      <c r="B88" s="14" t="s">
        <v>103</v>
      </c>
      <c r="C88" s="15" t="s">
        <v>96</v>
      </c>
      <c r="D88" s="17">
        <v>400335</v>
      </c>
      <c r="E88" s="17">
        <v>900000</v>
      </c>
      <c r="F88" s="17">
        <v>3091</v>
      </c>
      <c r="G88" s="16">
        <f>(F88/D88)*E88</f>
        <v>6948.9302708981231</v>
      </c>
      <c r="H88" s="17">
        <v>1472</v>
      </c>
      <c r="I88" s="16">
        <f>(H88/D88)*E88</f>
        <v>3309.2285211135672</v>
      </c>
      <c r="J88" s="17">
        <v>10138</v>
      </c>
      <c r="K88" s="18">
        <f>(J88/D88)*E88</f>
        <v>22791.412192288957</v>
      </c>
      <c r="L88" s="17">
        <v>2564</v>
      </c>
      <c r="M88" s="18">
        <f>(L88/D88)*E88</f>
        <v>5764.1725055266215</v>
      </c>
      <c r="N88" s="17">
        <v>4784</v>
      </c>
      <c r="O88" s="18">
        <f>(N88/D88)*E88</f>
        <v>10754.992693619093</v>
      </c>
      <c r="P88" s="17">
        <v>6962</v>
      </c>
      <c r="Q88" s="18">
        <f>(P88/D88)*E88</f>
        <v>15651.391959234141</v>
      </c>
    </row>
    <row r="89" spans="1:17" x14ac:dyDescent="0.3">
      <c r="A89" s="5"/>
      <c r="B89" s="14" t="s">
        <v>103</v>
      </c>
      <c r="C89" s="15" t="s">
        <v>96</v>
      </c>
      <c r="D89" s="17">
        <v>413442</v>
      </c>
      <c r="E89" s="17">
        <v>900000</v>
      </c>
      <c r="F89" s="17">
        <v>2834</v>
      </c>
      <c r="G89" s="16">
        <f>(F89/D89)*E89</f>
        <v>6169.1845530932997</v>
      </c>
      <c r="H89" s="17">
        <v>412</v>
      </c>
      <c r="I89" s="16">
        <f>(H89/D89)*E89</f>
        <v>896.86098654708519</v>
      </c>
      <c r="J89" s="17">
        <v>11129</v>
      </c>
      <c r="K89" s="18">
        <f>(J89/D89)*E89</f>
        <v>24226.130872044931</v>
      </c>
      <c r="L89" s="17">
        <v>4706</v>
      </c>
      <c r="M89" s="18">
        <f>(L89/D89)*E89</f>
        <v>10244.24223954025</v>
      </c>
      <c r="N89" s="17">
        <v>9812</v>
      </c>
      <c r="O89" s="18">
        <f>(N89/D89)*E89</f>
        <v>21359.223300970876</v>
      </c>
      <c r="P89" s="17">
        <v>6914</v>
      </c>
      <c r="Q89" s="18">
        <f>(P89/D89)*E89</f>
        <v>15050.720536375115</v>
      </c>
    </row>
    <row r="90" spans="1:17" x14ac:dyDescent="0.3">
      <c r="A90" s="5"/>
      <c r="B90" s="14" t="s">
        <v>104</v>
      </c>
      <c r="C90" s="15" t="s">
        <v>101</v>
      </c>
      <c r="D90" s="17">
        <v>1039873</v>
      </c>
      <c r="E90" s="17">
        <v>1000000</v>
      </c>
      <c r="F90" s="17">
        <v>137424</v>
      </c>
      <c r="G90" s="16">
        <f t="shared" si="14"/>
        <v>132154.59964822626</v>
      </c>
      <c r="H90" s="17">
        <v>1231</v>
      </c>
      <c r="I90" s="16">
        <f t="shared" si="15"/>
        <v>1183.7984061515203</v>
      </c>
      <c r="J90" s="17">
        <v>18648</v>
      </c>
      <c r="K90" s="18">
        <f t="shared" si="16"/>
        <v>17932.959120969579</v>
      </c>
      <c r="L90" s="17">
        <v>17234</v>
      </c>
      <c r="M90" s="18">
        <f t="shared" si="17"/>
        <v>16573.177686121286</v>
      </c>
      <c r="N90" s="17">
        <v>22008</v>
      </c>
      <c r="O90" s="18">
        <f t="shared" si="18"/>
        <v>21164.122926549684</v>
      </c>
      <c r="P90" s="17">
        <v>12301</v>
      </c>
      <c r="Q90" s="18">
        <f t="shared" si="19"/>
        <v>11829.329158464543</v>
      </c>
    </row>
    <row r="91" spans="1:17" x14ac:dyDescent="0.3">
      <c r="A91" s="5"/>
      <c r="B91" s="14" t="s">
        <v>104</v>
      </c>
      <c r="C91" s="15" t="s">
        <v>101</v>
      </c>
      <c r="D91" s="17">
        <v>985682</v>
      </c>
      <c r="E91" s="17">
        <v>1000000</v>
      </c>
      <c r="F91" s="17">
        <v>77476</v>
      </c>
      <c r="G91" s="16">
        <f t="shared" si="14"/>
        <v>78601.415060841115</v>
      </c>
      <c r="H91" s="17">
        <v>987</v>
      </c>
      <c r="I91" s="16">
        <f t="shared" si="15"/>
        <v>1001.3371452456269</v>
      </c>
      <c r="J91" s="17">
        <v>39562</v>
      </c>
      <c r="K91" s="18">
        <f t="shared" si="16"/>
        <v>40136.676940433121</v>
      </c>
      <c r="L91" s="17">
        <v>8298</v>
      </c>
      <c r="M91" s="18">
        <f t="shared" si="17"/>
        <v>8418.5366071410444</v>
      </c>
      <c r="N91" s="17">
        <v>17611</v>
      </c>
      <c r="O91" s="18">
        <f t="shared" si="18"/>
        <v>17866.817087052419</v>
      </c>
      <c r="P91" s="17">
        <v>15969</v>
      </c>
      <c r="Q91" s="18">
        <f t="shared" si="19"/>
        <v>16200.965422925447</v>
      </c>
    </row>
    <row r="92" spans="1:17" x14ac:dyDescent="0.3">
      <c r="A92" s="5"/>
      <c r="B92" s="14" t="s">
        <v>103</v>
      </c>
      <c r="C92" s="15" t="s">
        <v>100</v>
      </c>
      <c r="D92" s="17">
        <v>1087401</v>
      </c>
      <c r="E92" s="17">
        <v>1000000</v>
      </c>
      <c r="F92" s="17">
        <v>77163</v>
      </c>
      <c r="G92" s="16">
        <f t="shared" si="14"/>
        <v>70960.942651331017</v>
      </c>
      <c r="H92" s="17">
        <v>653</v>
      </c>
      <c r="I92" s="16">
        <f t="shared" si="15"/>
        <v>600.5144376361618</v>
      </c>
      <c r="J92" s="17">
        <v>31661</v>
      </c>
      <c r="K92" s="18">
        <f t="shared" si="16"/>
        <v>29116.213797853783</v>
      </c>
      <c r="L92" s="17">
        <v>9442</v>
      </c>
      <c r="M92" s="18">
        <f t="shared" si="17"/>
        <v>8683.089311118898</v>
      </c>
      <c r="N92" s="17">
        <v>18405</v>
      </c>
      <c r="O92" s="18">
        <f t="shared" si="18"/>
        <v>16925.678751444957</v>
      </c>
      <c r="P92" s="17">
        <v>14482</v>
      </c>
      <c r="Q92" s="18">
        <f t="shared" si="19"/>
        <v>13317.994005891111</v>
      </c>
    </row>
    <row r="93" spans="1:17" x14ac:dyDescent="0.3">
      <c r="A93" s="5"/>
      <c r="B93" s="14" t="s">
        <v>103</v>
      </c>
      <c r="C93" s="15" t="s">
        <v>100</v>
      </c>
      <c r="D93" s="17">
        <v>960415</v>
      </c>
      <c r="E93" s="17">
        <v>1000000</v>
      </c>
      <c r="F93" s="17">
        <v>79206</v>
      </c>
      <c r="G93" s="16">
        <f t="shared" si="14"/>
        <v>82470.598647459687</v>
      </c>
      <c r="H93" s="17">
        <v>1932</v>
      </c>
      <c r="I93" s="16">
        <f t="shared" si="15"/>
        <v>2011.6303889464448</v>
      </c>
      <c r="J93" s="17">
        <v>35593</v>
      </c>
      <c r="K93" s="18">
        <f t="shared" si="16"/>
        <v>37060.02092845281</v>
      </c>
      <c r="L93" s="17">
        <v>9079</v>
      </c>
      <c r="M93" s="18">
        <f t="shared" si="17"/>
        <v>9453.2051248678945</v>
      </c>
      <c r="N93" s="17">
        <v>18696</v>
      </c>
      <c r="O93" s="18">
        <f t="shared" si="18"/>
        <v>19466.584757630815</v>
      </c>
      <c r="P93" s="17">
        <v>19979</v>
      </c>
      <c r="Q93" s="18">
        <f t="shared" si="19"/>
        <v>20802.465600807984</v>
      </c>
    </row>
    <row r="94" spans="1:17" x14ac:dyDescent="0.3">
      <c r="A94" s="5"/>
      <c r="B94" s="14" t="s">
        <v>106</v>
      </c>
      <c r="C94" s="15" t="s">
        <v>97</v>
      </c>
      <c r="D94" s="17">
        <v>722211</v>
      </c>
      <c r="E94" s="17">
        <v>800000</v>
      </c>
      <c r="F94" s="17">
        <v>2253</v>
      </c>
      <c r="G94" s="16">
        <f t="shared" si="14"/>
        <v>2495.6695480960552</v>
      </c>
      <c r="H94" s="17">
        <v>1682</v>
      </c>
      <c r="I94" s="16">
        <f t="shared" si="15"/>
        <v>1863.167412293637</v>
      </c>
      <c r="J94" s="17">
        <v>22916</v>
      </c>
      <c r="K94" s="18">
        <f t="shared" si="16"/>
        <v>25384.271355601064</v>
      </c>
      <c r="L94" s="17">
        <v>2568</v>
      </c>
      <c r="M94" s="18">
        <f t="shared" si="17"/>
        <v>2844.5980468311891</v>
      </c>
      <c r="N94" s="17">
        <v>9610</v>
      </c>
      <c r="O94" s="18">
        <f t="shared" si="18"/>
        <v>10645.088485221078</v>
      </c>
      <c r="P94" s="17">
        <v>10998</v>
      </c>
      <c r="Q94" s="18">
        <f t="shared" si="19"/>
        <v>12182.589298695257</v>
      </c>
    </row>
    <row r="95" spans="1:17" x14ac:dyDescent="0.3">
      <c r="A95" s="5"/>
      <c r="B95" s="14" t="s">
        <v>106</v>
      </c>
      <c r="C95" s="15" t="s">
        <v>97</v>
      </c>
      <c r="D95" s="17">
        <v>966818</v>
      </c>
      <c r="E95" s="17">
        <v>800000</v>
      </c>
      <c r="F95" s="17">
        <v>5122</v>
      </c>
      <c r="G95" s="16">
        <f t="shared" si="14"/>
        <v>4238.2330490330132</v>
      </c>
      <c r="H95" s="17">
        <v>536</v>
      </c>
      <c r="I95" s="16">
        <f t="shared" si="15"/>
        <v>443.51677358096356</v>
      </c>
      <c r="J95" s="17">
        <v>18097</v>
      </c>
      <c r="K95" s="18">
        <f t="shared" si="16"/>
        <v>14974.483305027419</v>
      </c>
      <c r="L95" s="17">
        <v>3902</v>
      </c>
      <c r="M95" s="18">
        <f t="shared" si="17"/>
        <v>3228.7359151360438</v>
      </c>
      <c r="N95" s="17">
        <v>19125</v>
      </c>
      <c r="O95" s="18">
        <f t="shared" si="18"/>
        <v>15825.108758835684</v>
      </c>
      <c r="P95" s="17">
        <v>17273</v>
      </c>
      <c r="Q95" s="18">
        <f t="shared" si="19"/>
        <v>14292.659011313403</v>
      </c>
    </row>
    <row r="96" spans="1:17" x14ac:dyDescent="0.3">
      <c r="A96" s="5"/>
      <c r="B96" s="14" t="s">
        <v>105</v>
      </c>
      <c r="C96" s="15" t="s">
        <v>96</v>
      </c>
      <c r="D96" s="17">
        <v>556840</v>
      </c>
      <c r="E96" s="17">
        <v>800000</v>
      </c>
      <c r="F96" s="17">
        <v>997</v>
      </c>
      <c r="G96" s="16">
        <f>(F96/D96)*E96</f>
        <v>1432.3683643416421</v>
      </c>
      <c r="H96" s="17">
        <v>431</v>
      </c>
      <c r="I96" s="16">
        <f>(H96/D96)*E96</f>
        <v>619.20839020185326</v>
      </c>
      <c r="J96" s="17">
        <v>5997</v>
      </c>
      <c r="K96" s="18">
        <f>(J96/D96)*E96</f>
        <v>8615.7603620429563</v>
      </c>
      <c r="L96" s="17">
        <v>1577</v>
      </c>
      <c r="M96" s="18">
        <f>(L96/D96)*E96</f>
        <v>2265.6418360749944</v>
      </c>
      <c r="N96" s="17">
        <v>2495</v>
      </c>
      <c r="O96" s="18">
        <f>(N96/D96)*E96</f>
        <v>3584.5126068529562</v>
      </c>
      <c r="P96" s="17">
        <v>3493</v>
      </c>
      <c r="Q96" s="18">
        <f>(P96/D96)*E96</f>
        <v>5018.3176495941379</v>
      </c>
    </row>
    <row r="97" spans="1:17" x14ac:dyDescent="0.3">
      <c r="A97" s="5"/>
      <c r="B97" s="14" t="s">
        <v>105</v>
      </c>
      <c r="C97" s="15" t="s">
        <v>101</v>
      </c>
      <c r="D97" s="17">
        <v>607884</v>
      </c>
      <c r="E97" s="17">
        <v>800000</v>
      </c>
      <c r="F97" s="17">
        <v>2813</v>
      </c>
      <c r="G97" s="16">
        <f t="shared" si="14"/>
        <v>3702.0220963210086</v>
      </c>
      <c r="H97" s="17">
        <v>1395</v>
      </c>
      <c r="I97" s="16">
        <f t="shared" si="15"/>
        <v>1835.8765817162487</v>
      </c>
      <c r="J97" s="17">
        <v>16190</v>
      </c>
      <c r="K97" s="18">
        <f t="shared" si="16"/>
        <v>21306.696672391441</v>
      </c>
      <c r="L97" s="17">
        <v>1177</v>
      </c>
      <c r="M97" s="18">
        <f t="shared" si="17"/>
        <v>1548.9797395555731</v>
      </c>
      <c r="N97" s="17">
        <v>4367</v>
      </c>
      <c r="O97" s="18">
        <f t="shared" si="18"/>
        <v>5747.1491271360983</v>
      </c>
      <c r="P97" s="17">
        <v>9621</v>
      </c>
      <c r="Q97" s="18">
        <f t="shared" si="19"/>
        <v>12661.62623132045</v>
      </c>
    </row>
    <row r="98" spans="1:17" x14ac:dyDescent="0.3">
      <c r="A98" s="5"/>
      <c r="B98" s="14" t="s">
        <v>105</v>
      </c>
      <c r="C98" s="15" t="s">
        <v>101</v>
      </c>
      <c r="D98" s="17">
        <v>656592</v>
      </c>
      <c r="E98" s="17">
        <v>800000</v>
      </c>
      <c r="F98" s="17">
        <v>7708</v>
      </c>
      <c r="G98" s="16">
        <f t="shared" si="14"/>
        <v>9391.5247215927084</v>
      </c>
      <c r="H98" s="17">
        <v>906</v>
      </c>
      <c r="I98" s="16">
        <f t="shared" si="15"/>
        <v>1103.8818627092624</v>
      </c>
      <c r="J98" s="17">
        <v>27257</v>
      </c>
      <c r="K98" s="18">
        <f t="shared" si="16"/>
        <v>33210.273655481637</v>
      </c>
      <c r="L98" s="17">
        <v>4973</v>
      </c>
      <c r="M98" s="18">
        <f t="shared" si="17"/>
        <v>6059.1661183809729</v>
      </c>
      <c r="N98" s="17">
        <v>18350</v>
      </c>
      <c r="O98" s="18">
        <f t="shared" si="18"/>
        <v>22357.872164144552</v>
      </c>
      <c r="P98" s="17">
        <v>12695</v>
      </c>
      <c r="Q98" s="18">
        <f t="shared" si="19"/>
        <v>15467.748617101639</v>
      </c>
    </row>
    <row r="99" spans="1:17" x14ac:dyDescent="0.3">
      <c r="A99" s="5"/>
      <c r="B99" s="14" t="s">
        <v>105</v>
      </c>
      <c r="C99" s="15" t="s">
        <v>100</v>
      </c>
      <c r="D99" s="17">
        <v>530306</v>
      </c>
      <c r="E99" s="17">
        <v>800000</v>
      </c>
      <c r="F99" s="17">
        <v>18432</v>
      </c>
      <c r="G99" s="16">
        <f t="shared" si="14"/>
        <v>27805.832858764563</v>
      </c>
      <c r="H99" s="17">
        <v>391</v>
      </c>
      <c r="I99" s="16">
        <f t="shared" si="15"/>
        <v>589.84812542192628</v>
      </c>
      <c r="J99" s="17">
        <v>7565</v>
      </c>
      <c r="K99" s="18">
        <f t="shared" si="16"/>
        <v>11412.278948380746</v>
      </c>
      <c r="L99" s="17">
        <v>2305</v>
      </c>
      <c r="M99" s="18">
        <f t="shared" si="17"/>
        <v>3477.2376703261889</v>
      </c>
      <c r="N99" s="17">
        <v>4926</v>
      </c>
      <c r="O99" s="18">
        <f t="shared" si="18"/>
        <v>7431.1812425278986</v>
      </c>
      <c r="P99" s="17">
        <v>4569</v>
      </c>
      <c r="Q99" s="18">
        <f t="shared" si="19"/>
        <v>6892.6242584470092</v>
      </c>
    </row>
    <row r="101" spans="1:17" x14ac:dyDescent="0.3">
      <c r="A101" t="s">
        <v>71</v>
      </c>
      <c r="B101" s="20">
        <v>8</v>
      </c>
      <c r="C101" s="20"/>
      <c r="D101" s="20" t="s">
        <v>74</v>
      </c>
      <c r="E101" s="20"/>
      <c r="G101" s="20" t="s">
        <v>6</v>
      </c>
      <c r="H101" s="20"/>
    </row>
    <row r="102" spans="1:17" x14ac:dyDescent="0.3">
      <c r="B102" s="2" t="s">
        <v>72</v>
      </c>
      <c r="C102" s="2" t="s">
        <v>73</v>
      </c>
      <c r="D102" s="2" t="s">
        <v>72</v>
      </c>
      <c r="E102" s="2" t="s">
        <v>73</v>
      </c>
      <c r="G102" s="20" t="s">
        <v>75</v>
      </c>
      <c r="H102" s="20"/>
    </row>
    <row r="103" spans="1:17" x14ac:dyDescent="0.3">
      <c r="B103" s="2">
        <v>14.4</v>
      </c>
      <c r="C103" s="2">
        <v>16.100000000000001</v>
      </c>
      <c r="D103" s="2">
        <v>10.7</v>
      </c>
      <c r="E103" s="2">
        <v>24.1</v>
      </c>
      <c r="G103" s="21">
        <v>0.82150000000000001</v>
      </c>
      <c r="H103" s="21"/>
    </row>
    <row r="104" spans="1:17" x14ac:dyDescent="0.3">
      <c r="B104" s="2">
        <v>24.4</v>
      </c>
      <c r="C104" s="2">
        <v>17.100000000000001</v>
      </c>
      <c r="D104" s="2">
        <v>31.9</v>
      </c>
      <c r="E104" s="2">
        <v>15.7</v>
      </c>
      <c r="G104" s="20" t="s">
        <v>76</v>
      </c>
      <c r="H104" s="20"/>
    </row>
    <row r="105" spans="1:17" x14ac:dyDescent="0.3">
      <c r="B105" s="2">
        <v>19.899999999999999</v>
      </c>
      <c r="C105" s="2">
        <v>31.2</v>
      </c>
      <c r="D105" s="2">
        <v>28.6</v>
      </c>
      <c r="E105" s="2">
        <v>26.7</v>
      </c>
      <c r="G105" s="21">
        <v>0.2429</v>
      </c>
      <c r="H105" s="21"/>
    </row>
    <row r="106" spans="1:17" x14ac:dyDescent="0.3">
      <c r="B106" s="2">
        <v>30.9</v>
      </c>
      <c r="C106" s="2">
        <v>12.4</v>
      </c>
      <c r="D106" s="2">
        <v>36.1</v>
      </c>
      <c r="E106" s="2">
        <v>14.2</v>
      </c>
    </row>
    <row r="107" spans="1:17" x14ac:dyDescent="0.3">
      <c r="B107" s="2">
        <v>16.5</v>
      </c>
      <c r="C107" s="2">
        <v>24.1</v>
      </c>
      <c r="D107" s="2">
        <v>32.1</v>
      </c>
      <c r="E107" s="2">
        <v>26</v>
      </c>
    </row>
    <row r="112" spans="1:17" x14ac:dyDescent="0.3">
      <c r="B112" s="12"/>
      <c r="C112" s="13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</row>
    <row r="113" spans="2:17" x14ac:dyDescent="0.3">
      <c r="B113" s="12"/>
      <c r="C113" s="13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</row>
    <row r="114" spans="2:17" x14ac:dyDescent="0.3">
      <c r="B114" s="12"/>
      <c r="C114" s="13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</row>
    <row r="115" spans="2:17" x14ac:dyDescent="0.3">
      <c r="B115" s="12"/>
      <c r="C115" s="13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</row>
    <row r="116" spans="2:17" x14ac:dyDescent="0.3">
      <c r="B116" s="12"/>
      <c r="C116" s="13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</sheetData>
  <mergeCells count="13">
    <mergeCell ref="C3:G3"/>
    <mergeCell ref="H3:L3"/>
    <mergeCell ref="O2:P2"/>
    <mergeCell ref="O3:P3"/>
    <mergeCell ref="O4:P4"/>
    <mergeCell ref="B2:L2"/>
    <mergeCell ref="G104:H104"/>
    <mergeCell ref="G105:H105"/>
    <mergeCell ref="B101:C101"/>
    <mergeCell ref="D101:E101"/>
    <mergeCell ref="G101:H101"/>
    <mergeCell ref="G102:H102"/>
    <mergeCell ref="G103:H10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C8E6-EF2C-4789-856D-A49352D7724A}">
  <dimension ref="A2:PI24"/>
  <sheetViews>
    <sheetView zoomScaleNormal="100" workbookViewId="0">
      <selection activeCell="E17" sqref="E17:G17"/>
    </sheetView>
  </sheetViews>
  <sheetFormatPr defaultRowHeight="14" x14ac:dyDescent="0.3"/>
  <cols>
    <col min="2" max="2" width="11.75" customWidth="1"/>
    <col min="3" max="3" width="20.83203125" customWidth="1"/>
    <col min="9" max="10" width="17.58203125" customWidth="1"/>
  </cols>
  <sheetData>
    <row r="2" spans="1:425" s="6" customFormat="1" x14ac:dyDescent="0.3">
      <c r="A2" s="5"/>
      <c r="C2" s="6" t="s">
        <v>44</v>
      </c>
      <c r="D2" s="24" t="s">
        <v>34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 t="s">
        <v>35</v>
      </c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</row>
    <row r="3" spans="1:425" s="6" customFormat="1" x14ac:dyDescent="0.3">
      <c r="A3" s="5" t="s">
        <v>43</v>
      </c>
      <c r="B3" s="6" t="s">
        <v>36</v>
      </c>
      <c r="C3" s="6">
        <v>6.0999999999999999E-2</v>
      </c>
      <c r="D3" s="6">
        <v>1.0824765588115399</v>
      </c>
      <c r="E3" s="6">
        <v>0</v>
      </c>
      <c r="F3" s="6">
        <v>3.07552065772667</v>
      </c>
      <c r="G3" s="6">
        <v>0.97287852602760505</v>
      </c>
      <c r="H3" s="6">
        <v>0</v>
      </c>
      <c r="I3" s="6">
        <v>0</v>
      </c>
      <c r="J3" s="6">
        <v>1.27285254433342</v>
      </c>
      <c r="K3" s="6">
        <v>1.9992691575488799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1.5850895664743601</v>
      </c>
      <c r="R3" s="6">
        <v>0</v>
      </c>
      <c r="S3" s="6">
        <v>0</v>
      </c>
      <c r="T3" s="6">
        <v>1.4516398652575699</v>
      </c>
      <c r="U3" s="6">
        <v>0</v>
      </c>
      <c r="V3" s="6">
        <v>1.5955048181301801</v>
      </c>
      <c r="W3" s="6">
        <v>0</v>
      </c>
      <c r="X3" s="6">
        <v>0</v>
      </c>
      <c r="Y3" s="6">
        <v>3.0331651322264399</v>
      </c>
      <c r="Z3" s="6">
        <v>0</v>
      </c>
      <c r="AA3" s="6">
        <v>1.5437008333521101</v>
      </c>
      <c r="AB3" s="6">
        <v>0</v>
      </c>
      <c r="AC3" s="6">
        <v>1.14420780650704</v>
      </c>
      <c r="AD3" s="6">
        <v>0</v>
      </c>
      <c r="AE3" s="6">
        <v>0</v>
      </c>
      <c r="AF3" s="6">
        <v>2.6166915944017402</v>
      </c>
      <c r="AG3" s="6">
        <v>0</v>
      </c>
      <c r="AH3" s="6">
        <v>1.2271174062125501</v>
      </c>
      <c r="AI3" s="6">
        <v>0</v>
      </c>
      <c r="AJ3" s="6">
        <v>0</v>
      </c>
      <c r="AK3" s="6">
        <v>0</v>
      </c>
      <c r="AL3" s="6">
        <v>0</v>
      </c>
      <c r="AM3" s="6">
        <v>1.3512827757724499</v>
      </c>
      <c r="AN3" s="6">
        <v>0</v>
      </c>
      <c r="AO3" s="6">
        <v>1.9453960395958001</v>
      </c>
      <c r="AP3" s="6">
        <v>0</v>
      </c>
      <c r="AQ3" s="6">
        <v>0</v>
      </c>
      <c r="AR3" s="6">
        <v>0</v>
      </c>
      <c r="AS3" s="6">
        <v>1.9566146711600501</v>
      </c>
      <c r="AT3" s="6">
        <v>0</v>
      </c>
      <c r="AU3" s="6">
        <v>0</v>
      </c>
      <c r="AV3" s="6">
        <v>0</v>
      </c>
      <c r="AW3" s="6">
        <v>0</v>
      </c>
      <c r="AX3" s="6">
        <v>1.96765013569172</v>
      </c>
      <c r="AY3" s="6">
        <v>1.8280804879181001</v>
      </c>
      <c r="AZ3" s="6">
        <v>0</v>
      </c>
      <c r="BA3" s="6">
        <v>0</v>
      </c>
      <c r="BB3" s="6">
        <v>2.0917296699614001</v>
      </c>
      <c r="BC3" s="6">
        <v>0</v>
      </c>
      <c r="BD3" s="6">
        <v>0</v>
      </c>
      <c r="BE3" s="6">
        <v>0</v>
      </c>
      <c r="BF3" s="6">
        <v>0</v>
      </c>
      <c r="BG3" s="6">
        <v>2.1429390301602398</v>
      </c>
      <c r="BH3" s="6">
        <v>1.3303627305630801</v>
      </c>
      <c r="BI3" s="6">
        <v>0</v>
      </c>
      <c r="BJ3" s="6">
        <v>0</v>
      </c>
      <c r="BK3" s="6">
        <v>0</v>
      </c>
      <c r="BL3" s="6">
        <v>1.88931305995646</v>
      </c>
      <c r="BM3" s="6">
        <v>0</v>
      </c>
      <c r="BN3" s="6">
        <v>0</v>
      </c>
      <c r="BO3" s="6">
        <v>0</v>
      </c>
      <c r="BP3" s="6">
        <v>0.91960348900706501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  <c r="CB3" s="6">
        <v>0</v>
      </c>
      <c r="CC3" s="6">
        <v>0</v>
      </c>
      <c r="CD3" s="6">
        <v>0</v>
      </c>
      <c r="CE3" s="6">
        <v>0</v>
      </c>
      <c r="CF3" s="6">
        <v>0</v>
      </c>
      <c r="CG3" s="6">
        <v>2.78201386269936</v>
      </c>
      <c r="CH3" s="6">
        <v>0</v>
      </c>
      <c r="CI3" s="6">
        <v>0</v>
      </c>
      <c r="CJ3" s="6">
        <v>0</v>
      </c>
      <c r="CK3" s="6">
        <v>0</v>
      </c>
      <c r="CL3" s="6">
        <v>2.1100923763266302</v>
      </c>
      <c r="CM3" s="6">
        <v>1.6938704786930801</v>
      </c>
      <c r="CN3" s="6">
        <v>0</v>
      </c>
      <c r="CO3" s="6">
        <v>2.1563353819614299</v>
      </c>
      <c r="CP3" s="6">
        <v>1.6244315865211401</v>
      </c>
      <c r="CQ3" s="6">
        <v>0</v>
      </c>
      <c r="CR3" s="6">
        <v>2.12390931231874</v>
      </c>
      <c r="CS3" s="6">
        <v>0</v>
      </c>
      <c r="CT3" s="6">
        <v>0</v>
      </c>
      <c r="CU3" s="6">
        <v>0</v>
      </c>
      <c r="CV3" s="6">
        <v>0</v>
      </c>
      <c r="CW3" s="6">
        <v>0</v>
      </c>
      <c r="CX3" s="6">
        <v>2.29621992739132</v>
      </c>
      <c r="CY3" s="6">
        <v>1.7272826174809</v>
      </c>
      <c r="CZ3" s="6">
        <v>0</v>
      </c>
      <c r="DA3" s="6">
        <v>0</v>
      </c>
      <c r="DB3" s="6">
        <v>2.48399047931622</v>
      </c>
      <c r="DC3" s="6">
        <v>1.1557102484984301</v>
      </c>
      <c r="DD3" s="6">
        <v>0</v>
      </c>
      <c r="DE3" s="6">
        <v>0</v>
      </c>
      <c r="DF3" s="6">
        <v>0</v>
      </c>
      <c r="DG3" s="6">
        <v>0</v>
      </c>
      <c r="DH3" s="6">
        <v>0</v>
      </c>
      <c r="DI3" s="6">
        <v>0</v>
      </c>
      <c r="DJ3" s="6">
        <v>0</v>
      </c>
      <c r="DK3" s="6">
        <v>0</v>
      </c>
      <c r="DL3" s="6">
        <v>0</v>
      </c>
      <c r="DM3" s="6">
        <v>1.78512374481266</v>
      </c>
      <c r="DN3" s="6">
        <v>0</v>
      </c>
      <c r="DO3" s="6">
        <v>1.1472062598341799</v>
      </c>
      <c r="DP3" s="6">
        <v>1.0110205908958501</v>
      </c>
      <c r="DQ3" s="6">
        <v>1.2189964500057699</v>
      </c>
      <c r="DR3" s="6">
        <v>0</v>
      </c>
      <c r="DS3" s="6">
        <v>0</v>
      </c>
      <c r="DT3" s="6">
        <v>0.662246381323502</v>
      </c>
      <c r="DU3" s="6">
        <v>0</v>
      </c>
      <c r="DV3" s="6">
        <v>1.55887529031726</v>
      </c>
      <c r="DW3" s="6">
        <v>0.94741354353670904</v>
      </c>
      <c r="DX3" s="6">
        <v>1.0436351129452299</v>
      </c>
      <c r="DY3" s="6">
        <v>0.97843971596415902</v>
      </c>
      <c r="DZ3" s="6">
        <v>1.41305463151878</v>
      </c>
      <c r="EA3" s="6">
        <v>0.68164884740079901</v>
      </c>
      <c r="EB3" s="6">
        <v>0.91027325713452401</v>
      </c>
      <c r="EC3" s="6">
        <v>0.753566713752015</v>
      </c>
      <c r="ED3" s="6">
        <v>1.84650068690112</v>
      </c>
      <c r="EE3" s="6">
        <v>0.94625493900982305</v>
      </c>
      <c r="EF3" s="6">
        <v>1.7087071123737601</v>
      </c>
      <c r="EG3" s="6">
        <v>0</v>
      </c>
      <c r="EH3" s="6">
        <v>0</v>
      </c>
      <c r="EI3" s="6">
        <v>0.67377623236273199</v>
      </c>
      <c r="EJ3" s="6">
        <v>2.0671794380632398</v>
      </c>
      <c r="EK3" s="6">
        <v>2.0076329497068399</v>
      </c>
      <c r="EL3" s="6">
        <v>1.4828782523661801</v>
      </c>
      <c r="EM3" s="6">
        <v>0</v>
      </c>
      <c r="EN3" s="6">
        <v>1.34713968244802</v>
      </c>
      <c r="EO3" s="6">
        <v>1.19155939582486</v>
      </c>
      <c r="EP3" s="6">
        <v>0</v>
      </c>
      <c r="EQ3" s="6">
        <v>0</v>
      </c>
      <c r="ER3" s="6">
        <v>0</v>
      </c>
      <c r="ES3" s="6">
        <v>0</v>
      </c>
      <c r="ET3" s="6">
        <v>0</v>
      </c>
      <c r="EU3" s="6">
        <v>0</v>
      </c>
      <c r="EV3" s="6">
        <v>0</v>
      </c>
      <c r="EW3" s="6">
        <v>0</v>
      </c>
      <c r="EX3" s="6">
        <v>0</v>
      </c>
      <c r="EY3" s="6">
        <v>1.85912156939257</v>
      </c>
      <c r="EZ3" s="6">
        <v>0</v>
      </c>
      <c r="FA3" s="6">
        <v>0.975273127168234</v>
      </c>
      <c r="FB3" s="6">
        <v>1.0709948196950201</v>
      </c>
      <c r="FC3" s="6">
        <v>1.40977087421791</v>
      </c>
      <c r="FD3" s="6">
        <v>2.0521038124125299</v>
      </c>
      <c r="FE3" s="6">
        <v>2.3540713177926702</v>
      </c>
      <c r="FF3" s="6">
        <v>1.75640286678226</v>
      </c>
      <c r="FG3" s="6">
        <v>0</v>
      </c>
      <c r="FH3" s="6">
        <v>0</v>
      </c>
      <c r="FI3" s="6">
        <v>0.89025479100442495</v>
      </c>
      <c r="FJ3" s="6">
        <v>1.36967122606652</v>
      </c>
      <c r="FK3" s="6">
        <v>0</v>
      </c>
      <c r="FL3" s="6">
        <v>0</v>
      </c>
      <c r="FM3" s="6">
        <v>0</v>
      </c>
      <c r="FN3" s="6">
        <v>2.08841810464014</v>
      </c>
      <c r="FO3" s="6">
        <v>2.17064958686835</v>
      </c>
      <c r="FP3" s="6">
        <v>1.4299857252053001</v>
      </c>
      <c r="FQ3" s="6">
        <v>0</v>
      </c>
      <c r="FR3" s="6">
        <v>0.94228736363582999</v>
      </c>
      <c r="FS3" s="6">
        <v>1.00155223664063</v>
      </c>
      <c r="FT3" s="6">
        <v>0</v>
      </c>
      <c r="FU3" s="6">
        <v>0</v>
      </c>
      <c r="FV3" s="6">
        <v>0</v>
      </c>
      <c r="FW3" s="6">
        <v>0.90349448179173997</v>
      </c>
      <c r="FX3" s="6">
        <v>0</v>
      </c>
      <c r="FY3" s="6">
        <v>1.66408175185499</v>
      </c>
      <c r="FZ3" s="6">
        <v>0.82659019030979797</v>
      </c>
      <c r="GA3" s="6">
        <v>0</v>
      </c>
      <c r="GB3" s="6">
        <v>0</v>
      </c>
      <c r="GC3" s="6">
        <v>0</v>
      </c>
      <c r="GD3" s="6">
        <v>0</v>
      </c>
      <c r="GE3" s="6">
        <v>1.4302275680294401</v>
      </c>
      <c r="GF3" s="6">
        <v>1.8047941742342399</v>
      </c>
      <c r="GG3" s="6">
        <v>1.5478254981515001</v>
      </c>
      <c r="GH3" s="6">
        <v>0</v>
      </c>
      <c r="GI3" s="6">
        <v>0</v>
      </c>
      <c r="GJ3" s="6">
        <v>0</v>
      </c>
      <c r="GK3" s="6">
        <v>0.579655114015029</v>
      </c>
      <c r="GL3" s="6">
        <v>1.47994536588652</v>
      </c>
      <c r="GM3" s="6">
        <v>0</v>
      </c>
      <c r="GN3" s="6">
        <v>2.0747018517903402</v>
      </c>
      <c r="GO3" s="6">
        <v>1.52811001422049</v>
      </c>
      <c r="GP3" s="6">
        <v>2.04709428532807</v>
      </c>
      <c r="GQ3" s="6">
        <v>3.9449871809671202</v>
      </c>
      <c r="GR3" s="6">
        <v>0</v>
      </c>
      <c r="GS3" s="6">
        <v>2.0749048038340301</v>
      </c>
      <c r="GT3" s="6">
        <v>1.11062160855166</v>
      </c>
      <c r="GU3" s="6">
        <v>0.90991843862632105</v>
      </c>
      <c r="GV3" s="6">
        <v>0</v>
      </c>
      <c r="GW3" s="6">
        <v>0</v>
      </c>
      <c r="GX3" s="6">
        <v>1.0231326870781501</v>
      </c>
      <c r="GY3" s="6">
        <v>1.0930434596384799</v>
      </c>
      <c r="GZ3" s="6">
        <v>0</v>
      </c>
      <c r="HA3" s="6">
        <v>1.6254140726152499</v>
      </c>
      <c r="HB3" s="6">
        <v>0</v>
      </c>
      <c r="HC3" s="6">
        <v>0.96839728802492897</v>
      </c>
      <c r="HD3" s="6">
        <v>0</v>
      </c>
      <c r="HE3" s="6">
        <v>0</v>
      </c>
      <c r="HF3" s="6">
        <v>1.25841660501317</v>
      </c>
      <c r="HG3" s="6">
        <v>0</v>
      </c>
      <c r="HH3" s="6">
        <v>0</v>
      </c>
      <c r="HI3" s="6">
        <v>2.00831879796992</v>
      </c>
      <c r="HJ3" s="6">
        <v>1.1358175201837899</v>
      </c>
      <c r="HK3" s="6">
        <v>1.11556184698188</v>
      </c>
      <c r="HL3" s="6">
        <v>0.77472770672326896</v>
      </c>
      <c r="HM3" s="6">
        <v>0</v>
      </c>
      <c r="HN3" s="6">
        <v>0.75436125516271701</v>
      </c>
      <c r="HO3" s="6">
        <v>0.859520019880326</v>
      </c>
      <c r="HP3" s="6">
        <v>0</v>
      </c>
      <c r="HQ3" s="6">
        <v>0</v>
      </c>
      <c r="HR3" s="6">
        <v>1.2292236961726499</v>
      </c>
      <c r="HS3" s="6">
        <v>1.40619463026484</v>
      </c>
      <c r="HT3" s="6">
        <v>1.2377017796131899</v>
      </c>
      <c r="HU3" s="6">
        <v>0.98213320416792704</v>
      </c>
      <c r="HV3" s="6">
        <v>0.96778965225486102</v>
      </c>
      <c r="HW3" s="6">
        <v>0</v>
      </c>
      <c r="HX3" s="6">
        <v>1.67796385730019</v>
      </c>
      <c r="HY3" s="6">
        <v>0.937614091424125</v>
      </c>
      <c r="HZ3" s="6">
        <v>1.52881700295203</v>
      </c>
      <c r="IA3" s="6">
        <v>0.67830964163938601</v>
      </c>
      <c r="IB3" s="6">
        <v>1.2668075505662399</v>
      </c>
      <c r="IC3" s="6">
        <v>1.2194164413475199</v>
      </c>
      <c r="ID3" s="6">
        <v>1.3236472584669201</v>
      </c>
      <c r="IE3" s="6">
        <v>0.63063958044339896</v>
      </c>
      <c r="IF3" s="6">
        <v>1.3807698976481</v>
      </c>
      <c r="IG3" s="6">
        <v>1.0826702072855201</v>
      </c>
      <c r="IH3" s="6">
        <v>1.6271916568182301</v>
      </c>
      <c r="II3" s="6">
        <v>0.86410105620432498</v>
      </c>
      <c r="IJ3" s="6">
        <v>0.95370997470462904</v>
      </c>
      <c r="IK3" s="6">
        <v>0</v>
      </c>
      <c r="IL3" s="6">
        <v>0</v>
      </c>
      <c r="IM3" s="6">
        <v>0</v>
      </c>
      <c r="IN3" s="6">
        <v>0</v>
      </c>
      <c r="IO3" s="6">
        <v>1.4676204365260399</v>
      </c>
      <c r="IP3" s="6">
        <v>0</v>
      </c>
      <c r="IQ3" s="6">
        <v>1.16035329831336</v>
      </c>
      <c r="IR3" s="6">
        <v>0</v>
      </c>
      <c r="IS3" s="6">
        <v>1.46967931789398</v>
      </c>
      <c r="IT3" s="6">
        <v>0</v>
      </c>
      <c r="IU3" s="6">
        <v>0.86007016754204202</v>
      </c>
      <c r="IV3" s="6">
        <v>1.6068828168249201</v>
      </c>
      <c r="IW3" s="6">
        <v>0</v>
      </c>
      <c r="IX3" s="6">
        <v>1.8921782169751</v>
      </c>
      <c r="IY3" s="6">
        <v>0.69570697315905095</v>
      </c>
      <c r="IZ3" s="6">
        <v>0</v>
      </c>
      <c r="JA3" s="6">
        <v>1.36211534011573</v>
      </c>
      <c r="JB3" s="6">
        <v>1.1764700903172001</v>
      </c>
      <c r="JC3" s="6">
        <v>0.86593206100644204</v>
      </c>
      <c r="JD3" s="6">
        <v>0</v>
      </c>
      <c r="JE3" s="6">
        <v>0</v>
      </c>
      <c r="JF3" s="6">
        <v>0.61827534691774499</v>
      </c>
      <c r="JG3" s="6">
        <v>1.08862408577275</v>
      </c>
      <c r="JH3" s="6">
        <v>0.69570697315905095</v>
      </c>
      <c r="JI3" s="6">
        <v>1.29330230698421</v>
      </c>
      <c r="JJ3" s="6">
        <v>0</v>
      </c>
      <c r="JK3" s="6">
        <v>0.55095891201223501</v>
      </c>
      <c r="JL3" s="6">
        <v>1.412208541571</v>
      </c>
      <c r="JM3" s="6">
        <v>0.80630540383695304</v>
      </c>
      <c r="JN3" s="6">
        <v>0</v>
      </c>
      <c r="JO3" s="6">
        <v>0.87496737608929498</v>
      </c>
      <c r="JP3" s="6">
        <v>0</v>
      </c>
      <c r="JQ3" s="6">
        <v>0.75352703267367804</v>
      </c>
      <c r="JR3" s="6">
        <v>0.94973991728610796</v>
      </c>
      <c r="JS3" s="6">
        <v>0.85043391802961099</v>
      </c>
      <c r="JT3" s="6">
        <v>0</v>
      </c>
      <c r="JU3" s="6">
        <v>0.82428324732848801</v>
      </c>
      <c r="JV3" s="6">
        <v>0.93775593069216101</v>
      </c>
      <c r="JW3" s="6">
        <v>0</v>
      </c>
      <c r="JX3" s="6">
        <v>0</v>
      </c>
      <c r="JY3" s="6">
        <v>0.95575766705939602</v>
      </c>
      <c r="JZ3" s="6">
        <v>1.1697648284648601</v>
      </c>
      <c r="KA3" s="6">
        <v>1.25604645552048</v>
      </c>
      <c r="KB3" s="6">
        <v>1.1484546314223401</v>
      </c>
      <c r="KC3" s="6">
        <v>0.34387898559233798</v>
      </c>
      <c r="KD3" s="6">
        <v>1.09731397629159</v>
      </c>
      <c r="KE3" s="6">
        <v>1.2910039543866201</v>
      </c>
      <c r="KF3" s="6">
        <v>1.3205196609910299</v>
      </c>
      <c r="KG3" s="6">
        <v>0.96981830586754403</v>
      </c>
      <c r="KH3" s="6">
        <v>1.4674662932389699</v>
      </c>
      <c r="KI3" s="6">
        <v>0.72379651231108399</v>
      </c>
      <c r="KJ3" s="6">
        <v>0.97482745515744695</v>
      </c>
      <c r="KK3" s="6">
        <v>1.1507142242826001</v>
      </c>
      <c r="KL3" s="6">
        <v>0</v>
      </c>
    </row>
    <row r="4" spans="1:425" s="6" customFormat="1" x14ac:dyDescent="0.3">
      <c r="A4" s="5"/>
      <c r="D4" s="24" t="s">
        <v>34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 t="s">
        <v>35</v>
      </c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</row>
    <row r="5" spans="1:425" s="6" customFormat="1" x14ac:dyDescent="0.3">
      <c r="A5" s="5"/>
      <c r="B5" s="6" t="s">
        <v>37</v>
      </c>
      <c r="C5" s="7">
        <v>1.1000000000000001E-6</v>
      </c>
      <c r="D5" s="6">
        <v>2.1756518893841199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2.8742231569666199</v>
      </c>
      <c r="K5" s="6">
        <v>1.43313713463297</v>
      </c>
      <c r="L5" s="6">
        <v>2.8915530929419999</v>
      </c>
      <c r="M5" s="6">
        <v>2.41751817371533</v>
      </c>
      <c r="N5" s="6">
        <v>0</v>
      </c>
      <c r="O5" s="6">
        <v>1.8660917889458599</v>
      </c>
      <c r="P5" s="6">
        <v>0</v>
      </c>
      <c r="Q5" s="6">
        <v>1.5850895664743601</v>
      </c>
      <c r="R5" s="6">
        <v>2.7609471472243001</v>
      </c>
      <c r="S5" s="6">
        <v>0</v>
      </c>
      <c r="T5" s="6">
        <v>2.38050248698829</v>
      </c>
      <c r="U5" s="6">
        <v>0</v>
      </c>
      <c r="V5" s="6">
        <v>3.4795938390244201</v>
      </c>
      <c r="W5" s="6">
        <v>2.5886837899382802</v>
      </c>
      <c r="X5" s="6">
        <v>0</v>
      </c>
      <c r="Y5" s="6">
        <v>0</v>
      </c>
      <c r="Z5" s="6">
        <v>0</v>
      </c>
      <c r="AA5" s="6">
        <v>2.12390931231874</v>
      </c>
      <c r="AB5" s="6">
        <v>0</v>
      </c>
      <c r="AC5" s="6">
        <v>2.1388695918457601</v>
      </c>
      <c r="AD5" s="6">
        <v>0</v>
      </c>
      <c r="AE5" s="6">
        <v>0</v>
      </c>
      <c r="AF5" s="6">
        <v>0</v>
      </c>
      <c r="AG5" s="6">
        <v>0</v>
      </c>
      <c r="AH5" s="6">
        <v>1.2271174062125501</v>
      </c>
      <c r="AI5" s="6">
        <v>0</v>
      </c>
      <c r="AJ5" s="6">
        <v>0</v>
      </c>
      <c r="AK5" s="6">
        <v>2.9238810086157101</v>
      </c>
      <c r="AL5" s="6">
        <v>0</v>
      </c>
      <c r="AM5" s="6">
        <v>3.4264985877225098</v>
      </c>
      <c r="AN5" s="6">
        <v>0</v>
      </c>
      <c r="AO5" s="6">
        <v>2.1966914217087998</v>
      </c>
      <c r="AP5" s="6">
        <v>2.10596262976118</v>
      </c>
      <c r="AQ5" s="6">
        <v>2.3666706129913702</v>
      </c>
      <c r="AR5" s="6">
        <v>0</v>
      </c>
      <c r="AS5" s="6">
        <v>1.9566146711600501</v>
      </c>
      <c r="AT5" s="6">
        <v>0</v>
      </c>
      <c r="AU5" s="6">
        <v>0</v>
      </c>
      <c r="AV5" s="6">
        <v>0</v>
      </c>
      <c r="AW5" s="6">
        <v>0</v>
      </c>
      <c r="AX5" s="6">
        <v>0</v>
      </c>
      <c r="AY5" s="6">
        <v>2.1784831796000601</v>
      </c>
      <c r="AZ5" s="6">
        <v>0</v>
      </c>
      <c r="BA5" s="6">
        <v>0</v>
      </c>
      <c r="BB5" s="6">
        <v>1.2138153571174599</v>
      </c>
      <c r="BC5" s="6">
        <v>0</v>
      </c>
      <c r="BD5" s="6">
        <v>2.35450259671688</v>
      </c>
      <c r="BE5" s="6">
        <v>0</v>
      </c>
      <c r="BF5" s="6">
        <v>0</v>
      </c>
      <c r="BG5" s="6">
        <v>0</v>
      </c>
      <c r="BH5" s="6">
        <v>0.87179849699143597</v>
      </c>
      <c r="BI5" s="6">
        <v>2.54020282537296</v>
      </c>
      <c r="BJ5" s="6">
        <v>0</v>
      </c>
      <c r="BK5" s="6">
        <v>0</v>
      </c>
      <c r="BL5" s="6">
        <v>1.0548720509874301</v>
      </c>
      <c r="BM5" s="6">
        <v>1.57120184588599</v>
      </c>
      <c r="BN5" s="6">
        <v>0</v>
      </c>
      <c r="BO5" s="6">
        <v>0</v>
      </c>
      <c r="BP5" s="6">
        <v>0.91960348900706501</v>
      </c>
      <c r="BQ5" s="6">
        <v>0</v>
      </c>
      <c r="BR5" s="6">
        <v>0</v>
      </c>
      <c r="BS5" s="6">
        <v>0</v>
      </c>
      <c r="BT5" s="6">
        <v>2.1901449017481598</v>
      </c>
      <c r="BU5" s="6">
        <v>0</v>
      </c>
      <c r="BV5" s="6">
        <v>2.51371580201483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  <c r="CB5" s="6">
        <v>0</v>
      </c>
      <c r="CC5" s="6">
        <v>0</v>
      </c>
      <c r="CD5" s="6">
        <v>1.55962656328821</v>
      </c>
      <c r="CE5" s="6">
        <v>0</v>
      </c>
      <c r="CF5" s="6">
        <v>0</v>
      </c>
      <c r="CG5" s="6">
        <v>0</v>
      </c>
      <c r="CH5" s="6">
        <v>0</v>
      </c>
      <c r="CI5" s="6">
        <v>0</v>
      </c>
      <c r="CJ5" s="6">
        <v>0</v>
      </c>
      <c r="CK5" s="6">
        <v>0</v>
      </c>
      <c r="CL5" s="6">
        <v>0</v>
      </c>
      <c r="CM5" s="6">
        <v>1.6938704786930801</v>
      </c>
      <c r="CN5" s="6">
        <v>0</v>
      </c>
      <c r="CO5" s="6">
        <v>1.2659536264750799</v>
      </c>
      <c r="CP5" s="6">
        <v>0.85803051818324205</v>
      </c>
      <c r="CQ5" s="6">
        <v>0</v>
      </c>
      <c r="CR5" s="6">
        <v>0</v>
      </c>
      <c r="CS5" s="6">
        <v>2.3290167382625402</v>
      </c>
      <c r="CT5" s="6">
        <v>0</v>
      </c>
      <c r="CU5" s="6">
        <v>0</v>
      </c>
      <c r="CV5" s="6">
        <v>0</v>
      </c>
      <c r="CW5" s="6">
        <v>1.8451533181400701</v>
      </c>
      <c r="CX5" s="6">
        <v>1.17376231525182</v>
      </c>
      <c r="CY5" s="6">
        <v>2.3273453912971198</v>
      </c>
      <c r="CZ5" s="6">
        <v>0</v>
      </c>
      <c r="DA5" s="6">
        <v>2.33827032138668</v>
      </c>
      <c r="DB5" s="6">
        <v>0</v>
      </c>
      <c r="DC5" s="6">
        <v>0</v>
      </c>
      <c r="DD5" s="6">
        <v>1.5983310945671101</v>
      </c>
      <c r="DE5" s="6">
        <v>0</v>
      </c>
      <c r="DF5" s="6">
        <v>0</v>
      </c>
      <c r="DG5" s="6">
        <v>0</v>
      </c>
      <c r="DH5" s="6">
        <v>0</v>
      </c>
      <c r="DI5" s="6">
        <v>0</v>
      </c>
      <c r="DJ5" s="6">
        <v>0</v>
      </c>
      <c r="DK5" s="6">
        <v>2.6804441856866701</v>
      </c>
      <c r="DL5" s="6">
        <v>1.90960639652424</v>
      </c>
      <c r="DM5" s="6">
        <v>2.1330387276888101</v>
      </c>
      <c r="DN5" s="6">
        <v>0</v>
      </c>
      <c r="DO5" s="6">
        <v>2.6316220646961899</v>
      </c>
      <c r="DP5" s="6">
        <v>1.6810162431217599</v>
      </c>
      <c r="DQ5" s="6">
        <v>0</v>
      </c>
      <c r="DR5" s="6">
        <v>2.1782516761997499</v>
      </c>
      <c r="DS5" s="6">
        <v>0</v>
      </c>
      <c r="DT5" s="6">
        <v>2.3409819102295999</v>
      </c>
      <c r="DU5" s="6">
        <v>0</v>
      </c>
      <c r="DV5" s="6">
        <v>1.83335888087173</v>
      </c>
      <c r="DW5" s="6">
        <v>1.4250488479566501</v>
      </c>
      <c r="DX5" s="6">
        <v>1.7548798077455301</v>
      </c>
      <c r="DY5" s="6">
        <v>2.23017684663925</v>
      </c>
      <c r="DZ5" s="6">
        <v>2.4748311945388699</v>
      </c>
      <c r="EA5" s="6">
        <v>1.7725214665545399</v>
      </c>
      <c r="EB5" s="6">
        <v>3.3746832417779098</v>
      </c>
      <c r="EC5" s="6">
        <v>0.91605829492163204</v>
      </c>
      <c r="ED5" s="6">
        <v>1.29986509867773</v>
      </c>
      <c r="EE5" s="6">
        <v>1.4236114024949</v>
      </c>
      <c r="EF5" s="6">
        <v>1.9500573035659401</v>
      </c>
      <c r="EG5" s="6">
        <v>2.0160088195946799</v>
      </c>
      <c r="EH5" s="6">
        <v>1.57529186601879</v>
      </c>
      <c r="EI5" s="6">
        <v>0.39259292456818001</v>
      </c>
      <c r="EJ5" s="6">
        <v>2.9045077825365402</v>
      </c>
      <c r="EK5" s="6">
        <v>1.5439904454881801</v>
      </c>
      <c r="EL5" s="6">
        <v>1.89852097828874</v>
      </c>
      <c r="EM5" s="6">
        <v>2.87482982910208</v>
      </c>
      <c r="EN5" s="6">
        <v>1.34713968244802</v>
      </c>
      <c r="EO5" s="6">
        <v>2.7805936620987901</v>
      </c>
      <c r="EP5" s="6">
        <v>2.72803198612388</v>
      </c>
      <c r="EQ5" s="6">
        <v>1.0861038964841101</v>
      </c>
      <c r="ER5" s="6">
        <v>0</v>
      </c>
      <c r="ES5" s="6">
        <v>2.3618689628269198</v>
      </c>
      <c r="ET5" s="6">
        <v>0</v>
      </c>
      <c r="EU5" s="6">
        <v>1.93047041241648</v>
      </c>
      <c r="EV5" s="6">
        <v>0</v>
      </c>
      <c r="EW5" s="6">
        <v>2.0828615476440899</v>
      </c>
      <c r="EX5" s="6">
        <v>2.91848047211265</v>
      </c>
      <c r="EY5" s="6">
        <v>0</v>
      </c>
      <c r="EZ5" s="6">
        <v>1.25347771371913</v>
      </c>
      <c r="FA5" s="6">
        <v>1.5798882506166201</v>
      </c>
      <c r="FB5" s="6">
        <v>1.0709948196950201</v>
      </c>
      <c r="FC5" s="6">
        <v>1.40977087421791</v>
      </c>
      <c r="FD5" s="6">
        <v>2.8231595146182098</v>
      </c>
      <c r="FE5" s="6">
        <v>2.1905679182512601</v>
      </c>
      <c r="FF5" s="6">
        <v>0</v>
      </c>
      <c r="FG5" s="6">
        <v>2.5597956556439798</v>
      </c>
      <c r="FH5" s="6">
        <v>0</v>
      </c>
      <c r="FI5" s="6">
        <v>1.90850503621471</v>
      </c>
      <c r="FJ5" s="6">
        <v>0.90301440363557395</v>
      </c>
      <c r="FK5" s="6">
        <v>1.3801014668637901</v>
      </c>
      <c r="FL5" s="6">
        <v>2.0428956994226701</v>
      </c>
      <c r="FM5" s="6">
        <v>0</v>
      </c>
      <c r="FN5" s="6">
        <v>0</v>
      </c>
      <c r="FO5" s="6">
        <v>0</v>
      </c>
      <c r="FP5" s="6">
        <v>2.6184579087123301</v>
      </c>
      <c r="FQ5" s="6">
        <v>0</v>
      </c>
      <c r="FR5" s="6">
        <v>1.28363562237171</v>
      </c>
      <c r="FS5" s="6">
        <v>2.16919887235552</v>
      </c>
      <c r="FT5" s="6">
        <v>0</v>
      </c>
      <c r="FU5" s="6">
        <v>0</v>
      </c>
      <c r="FV5" s="6">
        <v>0</v>
      </c>
      <c r="FW5" s="6">
        <v>1.3702732988081801</v>
      </c>
      <c r="FX5" s="6">
        <v>0</v>
      </c>
      <c r="FY5" s="6">
        <v>0</v>
      </c>
      <c r="FZ5" s="6">
        <v>2.7988744139680799</v>
      </c>
      <c r="GA5" s="6">
        <v>0</v>
      </c>
      <c r="GB5" s="6">
        <v>0</v>
      </c>
      <c r="GC5" s="6">
        <v>0</v>
      </c>
      <c r="GD5" s="6">
        <v>0</v>
      </c>
      <c r="GE5" s="6">
        <v>1.4302275680294401</v>
      </c>
      <c r="GF5" s="6">
        <v>1.26394594279939</v>
      </c>
      <c r="GG5" s="6">
        <v>2.3630416210154901</v>
      </c>
      <c r="GH5" s="6">
        <v>0</v>
      </c>
      <c r="GI5" s="6">
        <v>0</v>
      </c>
      <c r="GJ5" s="6">
        <v>0</v>
      </c>
      <c r="GK5" s="6">
        <v>0</v>
      </c>
      <c r="GL5" s="6">
        <v>1.6564898245236099</v>
      </c>
      <c r="GM5" s="6">
        <v>0</v>
      </c>
      <c r="GN5" s="6">
        <v>1.2001828512909001</v>
      </c>
      <c r="GO5" s="6">
        <v>1.8585119697555199</v>
      </c>
      <c r="GP5" s="6">
        <v>3.54751209220762</v>
      </c>
      <c r="GQ5" s="6">
        <v>0</v>
      </c>
      <c r="GR5" s="6">
        <v>0</v>
      </c>
      <c r="GS5" s="6">
        <v>2.0749048038340301</v>
      </c>
      <c r="GT5" s="6">
        <v>1.11062160855166</v>
      </c>
      <c r="GU5" s="6">
        <v>2.4326338774671998</v>
      </c>
      <c r="GV5" s="6">
        <v>4.2642047598311397</v>
      </c>
      <c r="GW5" s="6">
        <v>3.0173149806146502</v>
      </c>
      <c r="GX5" s="6">
        <v>0</v>
      </c>
      <c r="GY5" s="6">
        <v>1.9387445132991701</v>
      </c>
      <c r="GZ5" s="6">
        <v>2.2470974236205499</v>
      </c>
      <c r="HA5" s="6">
        <v>2.6811407697452698</v>
      </c>
      <c r="HB5" s="6">
        <v>0</v>
      </c>
      <c r="HC5" s="6">
        <v>1.4510141066456601</v>
      </c>
      <c r="HD5" s="6">
        <v>0</v>
      </c>
      <c r="HE5" s="6">
        <v>0</v>
      </c>
      <c r="HF5" s="6">
        <v>2.1470454350399999</v>
      </c>
      <c r="HG5" s="6">
        <v>0</v>
      </c>
      <c r="HH5" s="6">
        <v>2.0676317482906299</v>
      </c>
      <c r="HI5" s="6">
        <v>3.5041721353185902</v>
      </c>
      <c r="HJ5" s="6">
        <v>1.9934960632426899</v>
      </c>
      <c r="HK5" s="6">
        <v>0</v>
      </c>
      <c r="HL5" s="6">
        <v>1.2059715075878701</v>
      </c>
      <c r="HM5" s="6">
        <v>2.1755942126471899</v>
      </c>
      <c r="HN5" s="6">
        <v>2.3035869560927802</v>
      </c>
      <c r="HO5" s="6">
        <v>1.3148126964351601</v>
      </c>
      <c r="HP5" s="6">
        <v>2.2899150382015501</v>
      </c>
      <c r="HQ5" s="6">
        <v>2.2620641543219202</v>
      </c>
      <c r="HR5" s="6">
        <v>2.4406490872328002</v>
      </c>
      <c r="HS5" s="6">
        <v>1.96862125919231</v>
      </c>
      <c r="HT5" s="6">
        <v>1.9627956483642599</v>
      </c>
      <c r="HU5" s="6">
        <v>0</v>
      </c>
      <c r="HV5" s="6">
        <v>3.3585000919821799</v>
      </c>
      <c r="HW5" s="6">
        <v>0</v>
      </c>
      <c r="HX5" s="6">
        <v>0.62643478343041004</v>
      </c>
      <c r="HY5" s="6">
        <v>2.8057096297691402</v>
      </c>
      <c r="HZ5" s="6">
        <v>1.76077704654095</v>
      </c>
      <c r="IA5" s="6">
        <v>1.3639546704768399</v>
      </c>
      <c r="IB5" s="6">
        <v>0.61509605795090805</v>
      </c>
      <c r="IC5" s="6">
        <v>0</v>
      </c>
      <c r="ID5" s="6">
        <v>0</v>
      </c>
      <c r="IE5" s="6">
        <v>1.5074599772914601</v>
      </c>
      <c r="IF5" s="6">
        <v>0.68946759806814994</v>
      </c>
      <c r="IG5" s="6">
        <v>2.17591148642361</v>
      </c>
      <c r="IH5" s="6">
        <v>2.6596351838143399</v>
      </c>
      <c r="II5" s="6">
        <v>0</v>
      </c>
      <c r="IJ5" s="6">
        <v>1.29715362479495</v>
      </c>
      <c r="IK5" s="6">
        <v>3.71686401367299</v>
      </c>
      <c r="IL5" s="6">
        <v>0</v>
      </c>
      <c r="IM5" s="6">
        <v>2.3253997707602201</v>
      </c>
      <c r="IN5" s="6">
        <v>1.9820798221101701</v>
      </c>
      <c r="IO5" s="6">
        <v>1.2539547217051801</v>
      </c>
      <c r="IP5" s="6">
        <v>2.24854886403278</v>
      </c>
      <c r="IQ5" s="6">
        <v>2.15972018187776</v>
      </c>
      <c r="IR5" s="6">
        <v>3.7116228433397098</v>
      </c>
      <c r="IS5" s="6">
        <v>2.1438989790146401</v>
      </c>
      <c r="IT5" s="6">
        <v>2.0034197642364902</v>
      </c>
      <c r="IU5" s="6">
        <v>0.86007016754204202</v>
      </c>
      <c r="IV5" s="6">
        <v>2.1943851788003599</v>
      </c>
      <c r="IW5" s="6">
        <v>2.1235852124368702</v>
      </c>
      <c r="IX5" s="6">
        <v>2.5069620998111901</v>
      </c>
      <c r="IY5" s="6">
        <v>1.9502943614764201</v>
      </c>
      <c r="IZ5" s="6">
        <v>1.3466554123174499</v>
      </c>
      <c r="JA5" s="6">
        <v>1.36211534011573</v>
      </c>
      <c r="JB5" s="6">
        <v>1.70216541717419</v>
      </c>
      <c r="JC5" s="6">
        <v>1.3229395489832101</v>
      </c>
      <c r="JD5" s="6">
        <v>0.62061255440408003</v>
      </c>
      <c r="JE5" s="6">
        <v>1.5099277941285101</v>
      </c>
      <c r="JF5" s="6">
        <v>0.61827534691774499</v>
      </c>
      <c r="JG5" s="6">
        <v>1.8331933471734101</v>
      </c>
      <c r="JH5" s="6">
        <v>1.7960221571600401</v>
      </c>
      <c r="JI5" s="6">
        <v>1.8388984176143299</v>
      </c>
      <c r="JJ5" s="6">
        <v>0.90209940075816597</v>
      </c>
      <c r="JK5" s="6">
        <v>1.9285208008032499</v>
      </c>
      <c r="JL5" s="6">
        <v>1.24818369699883</v>
      </c>
      <c r="JM5" s="6">
        <v>2.5949697391896001</v>
      </c>
      <c r="JN5" s="6">
        <v>0.78205429271447402</v>
      </c>
      <c r="JO5" s="6">
        <v>0.53027437508788999</v>
      </c>
      <c r="JP5" s="6">
        <v>2.3056895454135899</v>
      </c>
      <c r="JQ5" s="6">
        <v>1.47554983542809</v>
      </c>
      <c r="JR5" s="6">
        <v>2.4928137013846001</v>
      </c>
      <c r="JS5" s="6">
        <v>1.10227006774856</v>
      </c>
      <c r="JT5" s="6">
        <v>2.25760635154505</v>
      </c>
      <c r="JU5" s="6">
        <v>1.81172274191745</v>
      </c>
      <c r="JV5" s="6">
        <v>0</v>
      </c>
      <c r="JW5" s="6">
        <v>0</v>
      </c>
      <c r="JX5" s="6">
        <v>0.86613157981801103</v>
      </c>
      <c r="JY5" s="6">
        <v>2.6813942111000402</v>
      </c>
      <c r="JZ5" s="6">
        <v>2.2910123894979399</v>
      </c>
      <c r="KA5" s="6">
        <v>1.25604645552048</v>
      </c>
      <c r="KB5" s="6">
        <v>2.2631438559578201</v>
      </c>
      <c r="KC5" s="6">
        <v>2.6190474834679698</v>
      </c>
      <c r="KD5" s="6">
        <v>2.91592803071691</v>
      </c>
      <c r="KE5" s="6">
        <v>1.83623415706253</v>
      </c>
      <c r="KF5" s="6">
        <v>0.86402163372642005</v>
      </c>
      <c r="KG5" s="6">
        <v>2.5863336163491901</v>
      </c>
      <c r="KH5" s="6">
        <v>0.84813683459982403</v>
      </c>
      <c r="KI5" s="6">
        <v>1.1392728084991699</v>
      </c>
      <c r="KJ5" s="6">
        <v>0.97482745515744695</v>
      </c>
      <c r="KK5" s="6">
        <v>2.4682899258326199</v>
      </c>
      <c r="KL5" s="6">
        <v>3.7364989087282998</v>
      </c>
    </row>
    <row r="6" spans="1:425" s="6" customFormat="1" x14ac:dyDescent="0.3">
      <c r="A6" s="5"/>
      <c r="D6" s="24" t="s">
        <v>34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 t="s">
        <v>35</v>
      </c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</row>
    <row r="7" spans="1:425" s="6" customFormat="1" x14ac:dyDescent="0.3">
      <c r="A7" s="5"/>
      <c r="B7" s="6" t="s">
        <v>38</v>
      </c>
      <c r="C7" s="6">
        <v>3.3E-4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3.03504818400374</v>
      </c>
      <c r="K7" s="6">
        <v>0</v>
      </c>
      <c r="L7" s="6">
        <v>0</v>
      </c>
      <c r="M7" s="6">
        <v>2.6801277404825901</v>
      </c>
      <c r="N7" s="6">
        <v>0</v>
      </c>
      <c r="O7" s="6">
        <v>0</v>
      </c>
      <c r="P7" s="6">
        <v>0</v>
      </c>
      <c r="Q7" s="6">
        <v>0</v>
      </c>
      <c r="R7" s="6">
        <v>2.8050529059932301</v>
      </c>
      <c r="S7" s="6">
        <v>0</v>
      </c>
      <c r="T7" s="6">
        <v>0</v>
      </c>
      <c r="U7" s="6">
        <v>0</v>
      </c>
      <c r="V7" s="6">
        <v>0</v>
      </c>
      <c r="W7" s="6">
        <v>2.24558564902964</v>
      </c>
      <c r="X7" s="6">
        <v>0</v>
      </c>
      <c r="Y7" s="6">
        <v>0</v>
      </c>
      <c r="Z7" s="6">
        <v>0</v>
      </c>
      <c r="AA7" s="6">
        <v>2.5764725776180799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2.98196756108314</v>
      </c>
      <c r="AM7" s="6">
        <v>2.64417957597193</v>
      </c>
      <c r="AN7" s="6">
        <v>2.4116443436466199</v>
      </c>
      <c r="AO7" s="6">
        <v>2.6801277404825901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2.4455946082634998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2.5775959831464998</v>
      </c>
      <c r="BE7" s="6">
        <v>0</v>
      </c>
      <c r="BF7" s="6">
        <v>0</v>
      </c>
      <c r="BG7" s="6">
        <v>0</v>
      </c>
      <c r="BH7" s="6">
        <v>3.6697200233641798</v>
      </c>
      <c r="BI7" s="6">
        <v>0</v>
      </c>
      <c r="BJ7" s="6">
        <v>0</v>
      </c>
      <c r="BK7" s="6">
        <v>2.2701192917444701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1.1705312236801899</v>
      </c>
      <c r="BR7" s="6">
        <v>0</v>
      </c>
      <c r="BS7" s="6">
        <v>2.92513191271328</v>
      </c>
      <c r="BT7" s="6">
        <v>0</v>
      </c>
      <c r="BU7" s="6">
        <v>0</v>
      </c>
      <c r="BV7" s="6">
        <v>0</v>
      </c>
      <c r="BW7" s="6">
        <v>0</v>
      </c>
      <c r="BX7" s="6">
        <v>0</v>
      </c>
      <c r="BY7" s="6">
        <v>0</v>
      </c>
      <c r="BZ7" s="6">
        <v>1.41627738865162</v>
      </c>
      <c r="CA7" s="6">
        <v>0</v>
      </c>
      <c r="CB7" s="6">
        <v>0</v>
      </c>
      <c r="CC7" s="6">
        <v>0</v>
      </c>
      <c r="CD7" s="6">
        <v>0</v>
      </c>
      <c r="CE7" s="6">
        <v>2.7526594349401798</v>
      </c>
      <c r="CF7" s="6">
        <v>0</v>
      </c>
      <c r="CG7" s="6">
        <v>0</v>
      </c>
      <c r="CH7" s="6">
        <v>0</v>
      </c>
      <c r="CI7" s="6">
        <v>0</v>
      </c>
      <c r="CJ7" s="6">
        <v>1.2066276679669601</v>
      </c>
      <c r="CK7" s="6">
        <v>0</v>
      </c>
      <c r="CL7" s="6">
        <v>0</v>
      </c>
      <c r="CM7" s="6">
        <v>0</v>
      </c>
      <c r="CN7" s="6">
        <v>0</v>
      </c>
      <c r="CO7" s="6">
        <v>0</v>
      </c>
      <c r="CP7" s="6">
        <v>0</v>
      </c>
      <c r="CQ7" s="6">
        <v>2.53537401729215</v>
      </c>
      <c r="CR7" s="6">
        <v>2.6592866087675202</v>
      </c>
      <c r="CS7" s="6">
        <v>3.47200521111359</v>
      </c>
      <c r="CT7" s="6">
        <v>0</v>
      </c>
      <c r="CU7" s="6">
        <v>1.10021485311365</v>
      </c>
      <c r="CV7" s="6">
        <v>0</v>
      </c>
      <c r="CW7" s="6">
        <v>2.6202278410408502</v>
      </c>
      <c r="CX7" s="6">
        <v>0</v>
      </c>
      <c r="CY7" s="6">
        <v>0</v>
      </c>
      <c r="CZ7" s="6">
        <v>1.7971967656552801</v>
      </c>
      <c r="DA7" s="6">
        <v>0</v>
      </c>
      <c r="DB7" s="6">
        <v>1.1668626692361299</v>
      </c>
      <c r="DC7" s="6">
        <v>0</v>
      </c>
      <c r="DD7" s="6">
        <v>0</v>
      </c>
      <c r="DE7" s="6">
        <v>0</v>
      </c>
      <c r="DF7" s="6">
        <v>0</v>
      </c>
      <c r="DG7" s="6">
        <v>2.1161675679224099</v>
      </c>
      <c r="DH7" s="6">
        <v>0</v>
      </c>
      <c r="DI7" s="6">
        <v>0</v>
      </c>
      <c r="DJ7" s="6">
        <v>0</v>
      </c>
      <c r="DK7" s="6">
        <v>0</v>
      </c>
      <c r="DL7" s="6">
        <v>2.4910707062894</v>
      </c>
      <c r="DM7" s="6">
        <v>0</v>
      </c>
      <c r="DN7" s="6">
        <v>0</v>
      </c>
      <c r="DO7" s="6">
        <v>0</v>
      </c>
      <c r="DP7" s="6">
        <v>2.0061994454136198</v>
      </c>
      <c r="DQ7" s="6">
        <v>0</v>
      </c>
      <c r="DR7" s="6">
        <v>0</v>
      </c>
      <c r="DS7" s="6">
        <v>0</v>
      </c>
      <c r="DT7" s="6">
        <v>0</v>
      </c>
      <c r="DU7" s="6">
        <v>0</v>
      </c>
      <c r="DV7" s="6">
        <v>1.0433015552189699</v>
      </c>
      <c r="DW7" s="6">
        <v>0</v>
      </c>
      <c r="DX7" s="6">
        <v>0</v>
      </c>
      <c r="DY7" s="6">
        <v>0</v>
      </c>
      <c r="DZ7" s="6">
        <v>0</v>
      </c>
      <c r="EA7" s="6">
        <v>0</v>
      </c>
      <c r="EB7" s="6">
        <v>0</v>
      </c>
      <c r="EC7" s="6">
        <v>0</v>
      </c>
      <c r="ED7" s="6">
        <v>0</v>
      </c>
      <c r="EE7" s="6">
        <v>0</v>
      </c>
      <c r="EF7" s="6">
        <v>0</v>
      </c>
      <c r="EG7" s="6">
        <v>1.4087191380675901</v>
      </c>
      <c r="EH7" s="6">
        <v>0</v>
      </c>
      <c r="EI7" s="6">
        <v>0</v>
      </c>
      <c r="EJ7" s="6">
        <v>2.51371580201483</v>
      </c>
      <c r="EK7" s="6">
        <v>2.01855170845776</v>
      </c>
      <c r="EL7" s="6">
        <v>1.4308931274516901</v>
      </c>
      <c r="EM7" s="6">
        <v>0</v>
      </c>
      <c r="EN7" s="6">
        <v>2.0700485347172299</v>
      </c>
      <c r="EO7" s="6">
        <v>0</v>
      </c>
      <c r="EP7" s="6">
        <v>0</v>
      </c>
      <c r="EQ7" s="6">
        <v>0</v>
      </c>
      <c r="ER7" s="6">
        <v>2.341661203443</v>
      </c>
      <c r="ES7" s="6">
        <v>1.0031351692408501</v>
      </c>
      <c r="ET7" s="6">
        <v>0</v>
      </c>
      <c r="EU7" s="6">
        <v>1.35380187806541</v>
      </c>
      <c r="EV7" s="6">
        <v>3.2074271388397801</v>
      </c>
      <c r="EW7" s="6">
        <v>0</v>
      </c>
      <c r="EX7" s="6">
        <v>0</v>
      </c>
      <c r="EY7" s="6">
        <v>0</v>
      </c>
      <c r="EZ7" s="6">
        <v>0</v>
      </c>
      <c r="FA7" s="6">
        <v>0</v>
      </c>
      <c r="FB7" s="6">
        <v>0</v>
      </c>
      <c r="FC7" s="6">
        <v>0</v>
      </c>
      <c r="FD7" s="6">
        <v>2.4533293398914102</v>
      </c>
      <c r="FE7" s="6">
        <v>0</v>
      </c>
      <c r="FF7" s="6">
        <v>0</v>
      </c>
      <c r="FG7" s="6">
        <v>0</v>
      </c>
      <c r="FH7" s="6">
        <v>2.0700485347172299</v>
      </c>
      <c r="FI7" s="6">
        <v>0</v>
      </c>
      <c r="FJ7" s="6">
        <v>0</v>
      </c>
      <c r="FK7" s="6">
        <v>0</v>
      </c>
      <c r="FL7" s="6">
        <v>0</v>
      </c>
      <c r="FM7" s="6">
        <v>2.8242236777473901</v>
      </c>
      <c r="FN7" s="6">
        <v>1.05092374054586</v>
      </c>
      <c r="FO7" s="6">
        <v>2.0205826607447199</v>
      </c>
      <c r="FP7" s="6">
        <v>2.4209377669455301</v>
      </c>
      <c r="FQ7" s="6">
        <v>1.5379356293417199</v>
      </c>
      <c r="FR7" s="6">
        <v>0</v>
      </c>
      <c r="FS7" s="6">
        <v>0</v>
      </c>
      <c r="FT7" s="6">
        <v>0</v>
      </c>
      <c r="FU7" s="6">
        <v>0</v>
      </c>
      <c r="FV7" s="6">
        <v>0</v>
      </c>
      <c r="FW7" s="6">
        <v>0</v>
      </c>
      <c r="FX7" s="6">
        <v>0</v>
      </c>
      <c r="FY7" s="6">
        <v>3.3622885975698198</v>
      </c>
      <c r="FZ7" s="6">
        <v>1.8953748249023601</v>
      </c>
      <c r="GA7" s="6">
        <v>0</v>
      </c>
      <c r="GB7" s="6">
        <v>0</v>
      </c>
      <c r="GC7" s="6">
        <v>0</v>
      </c>
      <c r="GD7" s="6">
        <v>0</v>
      </c>
      <c r="GE7" s="6">
        <v>2.4562482949004898</v>
      </c>
      <c r="GF7" s="6">
        <v>0</v>
      </c>
      <c r="GG7" s="6">
        <v>2.7609471472243001</v>
      </c>
      <c r="GH7" s="6">
        <v>0</v>
      </c>
      <c r="GI7" s="6">
        <v>0</v>
      </c>
      <c r="GJ7" s="6">
        <v>0</v>
      </c>
      <c r="GK7" s="6">
        <v>0</v>
      </c>
      <c r="GL7" s="6">
        <v>0</v>
      </c>
      <c r="GM7" s="6">
        <v>2.15701118679634</v>
      </c>
      <c r="GN7" s="6">
        <v>2.13566668433679</v>
      </c>
      <c r="GO7" s="6">
        <v>0</v>
      </c>
      <c r="GP7" s="6">
        <v>3.3937355586180402</v>
      </c>
      <c r="GQ7" s="6">
        <v>0</v>
      </c>
      <c r="GR7" s="6">
        <v>0</v>
      </c>
      <c r="GS7" s="6">
        <v>0</v>
      </c>
      <c r="GT7" s="6">
        <v>1.5951915298159001</v>
      </c>
      <c r="GU7" s="6">
        <v>0</v>
      </c>
      <c r="GV7" s="6">
        <v>0</v>
      </c>
      <c r="GW7" s="6">
        <v>0</v>
      </c>
      <c r="GX7" s="6">
        <v>0.68426700380308603</v>
      </c>
      <c r="GY7" s="6">
        <v>0</v>
      </c>
      <c r="GZ7" s="6">
        <v>0.63199910958739802</v>
      </c>
      <c r="HA7" s="6">
        <v>0</v>
      </c>
      <c r="HB7" s="6">
        <v>0</v>
      </c>
      <c r="HC7" s="6">
        <v>0</v>
      </c>
      <c r="HD7" s="6">
        <v>2.6928759647180698</v>
      </c>
      <c r="HE7" s="6">
        <v>0</v>
      </c>
      <c r="HF7" s="6">
        <v>0</v>
      </c>
      <c r="HG7" s="6">
        <v>0</v>
      </c>
      <c r="HH7" s="6">
        <v>3.0256717381526301</v>
      </c>
      <c r="HI7" s="6">
        <v>0</v>
      </c>
      <c r="HJ7" s="6">
        <v>0.55981943536882905</v>
      </c>
      <c r="HK7" s="6">
        <v>1.1351722307429599</v>
      </c>
      <c r="HL7" s="6">
        <v>0.48538765380320997</v>
      </c>
      <c r="HM7" s="6">
        <v>0.97119283448135396</v>
      </c>
      <c r="HN7" s="6">
        <v>1.3876458817861299</v>
      </c>
      <c r="HO7" s="6">
        <v>0.81663190473650904</v>
      </c>
      <c r="HP7" s="6">
        <v>1.04163724330763</v>
      </c>
      <c r="HQ7" s="6">
        <v>0.636197988155496</v>
      </c>
      <c r="HR7" s="6">
        <v>0.91590090923851597</v>
      </c>
      <c r="HS7" s="6">
        <v>0.71998744774113699</v>
      </c>
      <c r="HT7" s="6">
        <v>1.71516427040235</v>
      </c>
      <c r="HU7" s="6">
        <v>0.66738147912785895</v>
      </c>
      <c r="HV7" s="6">
        <v>1.3266901210839199</v>
      </c>
      <c r="HW7" s="6">
        <v>0</v>
      </c>
      <c r="HX7" s="6">
        <v>0</v>
      </c>
      <c r="HY7" s="6">
        <v>0.52284106051040202</v>
      </c>
      <c r="HZ7" s="6">
        <v>0.82177554569059896</v>
      </c>
      <c r="IA7" s="6">
        <v>0</v>
      </c>
      <c r="IB7" s="6">
        <v>0.84354412357514896</v>
      </c>
      <c r="IC7" s="6">
        <v>0.82500270488911998</v>
      </c>
      <c r="ID7" s="6">
        <v>0.89292917217579204</v>
      </c>
      <c r="IE7" s="6">
        <v>0.86291134389534496</v>
      </c>
      <c r="IF7" s="6">
        <v>0</v>
      </c>
      <c r="IG7" s="6">
        <v>0.90982978015640303</v>
      </c>
      <c r="IH7" s="6">
        <v>1.20245827033806</v>
      </c>
      <c r="II7" s="6">
        <v>0</v>
      </c>
      <c r="IJ7" s="6">
        <v>1.23432360154957</v>
      </c>
      <c r="IK7" s="6">
        <v>0</v>
      </c>
      <c r="IL7" s="6">
        <v>1.08597388979639</v>
      </c>
      <c r="IM7" s="6">
        <v>2.2102183193793001</v>
      </c>
      <c r="IN7" s="6">
        <v>0</v>
      </c>
      <c r="IO7" s="6">
        <v>1.2873363135536799</v>
      </c>
      <c r="IP7" s="6">
        <v>0.73075989648327999</v>
      </c>
      <c r="IQ7" s="6">
        <v>0</v>
      </c>
      <c r="IR7" s="6">
        <v>0.61454996586910904</v>
      </c>
      <c r="IS7" s="6">
        <v>0.81829169651038403</v>
      </c>
      <c r="IT7" s="6">
        <v>0.634195315462728</v>
      </c>
      <c r="IU7" s="6">
        <v>0.61666185127417705</v>
      </c>
      <c r="IV7" s="6">
        <v>1.77789511563695</v>
      </c>
      <c r="IW7" s="6">
        <v>1.4906481782763099</v>
      </c>
      <c r="IX7" s="6">
        <v>1.32233362817024</v>
      </c>
      <c r="IY7" s="6">
        <v>1.0487508175642</v>
      </c>
      <c r="IZ7" s="6">
        <v>0.62509983301791405</v>
      </c>
      <c r="JA7" s="6">
        <v>2.3215222940137998</v>
      </c>
      <c r="JB7" s="6">
        <v>0</v>
      </c>
      <c r="JC7" s="6">
        <v>0.867611058837922</v>
      </c>
      <c r="JD7" s="6">
        <v>0.40461691047717002</v>
      </c>
      <c r="JE7" s="6">
        <v>1.7728459870920901</v>
      </c>
      <c r="JF7" s="6">
        <v>1.7478917237848799</v>
      </c>
      <c r="JG7" s="6">
        <v>0</v>
      </c>
      <c r="JH7" s="6">
        <v>1.0422309762790001</v>
      </c>
      <c r="JI7" s="6">
        <v>0</v>
      </c>
      <c r="JJ7" s="6">
        <v>0</v>
      </c>
      <c r="JK7" s="6">
        <v>0</v>
      </c>
      <c r="JL7" s="6">
        <v>1.0913980142125801</v>
      </c>
      <c r="JM7" s="6">
        <v>0</v>
      </c>
      <c r="JN7" s="6">
        <v>2.2701192917444701</v>
      </c>
      <c r="JO7" s="6">
        <v>0</v>
      </c>
      <c r="JP7" s="6">
        <v>2.2115745993660298</v>
      </c>
      <c r="JQ7" s="6">
        <v>0</v>
      </c>
      <c r="JR7" s="6">
        <v>0</v>
      </c>
      <c r="JS7" s="6">
        <v>0</v>
      </c>
      <c r="JT7" s="6">
        <v>0</v>
      </c>
    </row>
    <row r="8" spans="1:425" s="6" customFormat="1" x14ac:dyDescent="0.3">
      <c r="A8" s="5"/>
      <c r="D8" s="24" t="s">
        <v>34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 t="s">
        <v>35</v>
      </c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</row>
    <row r="9" spans="1:425" s="6" customFormat="1" x14ac:dyDescent="0.3">
      <c r="A9" s="5"/>
      <c r="B9" s="6" t="s">
        <v>39</v>
      </c>
      <c r="C9" s="7">
        <v>4.0000000000000001E-13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3.03504818400374</v>
      </c>
      <c r="K9" s="6">
        <v>2.9168252843443798</v>
      </c>
      <c r="L9" s="6">
        <v>0</v>
      </c>
      <c r="M9" s="6">
        <v>0</v>
      </c>
      <c r="N9" s="6">
        <v>3.6847447042125498</v>
      </c>
      <c r="O9" s="6">
        <v>2.2531729296310501</v>
      </c>
      <c r="P9" s="6">
        <v>0</v>
      </c>
      <c r="Q9" s="6">
        <v>0</v>
      </c>
      <c r="R9" s="6">
        <v>0</v>
      </c>
      <c r="S9" s="6">
        <v>2.8685404962389298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4.1045014497758201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2.2898153521179201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2.7470407136149699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2.5653186677787199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3.0090345415733899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1.4467756171861601</v>
      </c>
      <c r="BP9" s="6">
        <v>0</v>
      </c>
      <c r="BQ9" s="6">
        <v>3.14574785507024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2.9981103959589599</v>
      </c>
      <c r="BY9" s="6">
        <v>0</v>
      </c>
      <c r="BZ9" s="6">
        <v>1.41627738865162</v>
      </c>
      <c r="CA9" s="6">
        <v>3.7322913640771902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2.9981103959589599</v>
      </c>
      <c r="CJ9" s="6">
        <v>2.85620364509967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3.5797187123378</v>
      </c>
      <c r="CR9" s="6">
        <v>2.28822202882376</v>
      </c>
      <c r="CS9" s="6">
        <v>0</v>
      </c>
      <c r="CT9" s="6">
        <v>0</v>
      </c>
      <c r="CU9" s="6">
        <v>2.0815443812871401</v>
      </c>
      <c r="CV9" s="6">
        <v>0</v>
      </c>
      <c r="CW9" s="6">
        <v>0</v>
      </c>
      <c r="CX9" s="6">
        <v>0</v>
      </c>
      <c r="CY9" s="6">
        <v>0</v>
      </c>
      <c r="CZ9" s="6">
        <v>0.98490999446263205</v>
      </c>
      <c r="DA9" s="6">
        <v>0</v>
      </c>
      <c r="DB9" s="6">
        <v>2.0328346261969599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1.0014977491803501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2.0061994454136198</v>
      </c>
      <c r="DQ9" s="6">
        <v>0</v>
      </c>
      <c r="DR9" s="6">
        <v>0</v>
      </c>
      <c r="DS9" s="6">
        <v>0</v>
      </c>
      <c r="DT9" s="6">
        <v>0</v>
      </c>
      <c r="DU9" s="6">
        <v>0</v>
      </c>
      <c r="DV9" s="6">
        <v>0</v>
      </c>
      <c r="DW9" s="6">
        <v>2.3306914883605399</v>
      </c>
      <c r="DX9" s="6">
        <v>0</v>
      </c>
      <c r="DY9" s="6">
        <v>2.9810791338020799</v>
      </c>
      <c r="DZ9" s="6">
        <v>2.8774635134685198</v>
      </c>
      <c r="EA9" s="6">
        <v>2.6327198503260401</v>
      </c>
      <c r="EB9" s="6">
        <v>0</v>
      </c>
      <c r="EC9" s="6">
        <v>0</v>
      </c>
      <c r="ED9" s="6">
        <v>2.46901528245137</v>
      </c>
      <c r="EE9" s="6">
        <v>0</v>
      </c>
      <c r="EF9" s="6">
        <v>0</v>
      </c>
      <c r="EG9" s="6">
        <v>2.1663965759706199</v>
      </c>
      <c r="EH9" s="6">
        <v>0</v>
      </c>
      <c r="EI9" s="6">
        <v>2.7356401194709101</v>
      </c>
      <c r="EJ9" s="6">
        <v>0</v>
      </c>
      <c r="EK9" s="6">
        <v>0</v>
      </c>
      <c r="EL9" s="6">
        <v>2.1923329020230899</v>
      </c>
      <c r="EM9" s="6">
        <v>0</v>
      </c>
      <c r="EN9" s="6">
        <v>2.0700485347172299</v>
      </c>
      <c r="EO9" s="6">
        <v>2.75220128601141</v>
      </c>
      <c r="EP9" s="6">
        <v>0</v>
      </c>
      <c r="EQ9" s="6">
        <v>3.7640564779282801</v>
      </c>
      <c r="ER9" s="6">
        <v>0</v>
      </c>
      <c r="ES9" s="6">
        <v>2.4301780626171401</v>
      </c>
      <c r="ET9" s="6">
        <v>1.9956901747897999</v>
      </c>
      <c r="EU9" s="6">
        <v>1.90868848274768</v>
      </c>
      <c r="EV9" s="6">
        <v>0</v>
      </c>
      <c r="EW9" s="6">
        <v>0</v>
      </c>
      <c r="EX9" s="6">
        <v>3.1981816669825101</v>
      </c>
      <c r="EY9" s="6">
        <v>0</v>
      </c>
      <c r="EZ9" s="6">
        <v>0</v>
      </c>
      <c r="FA9" s="6">
        <v>2.7794591435125402</v>
      </c>
      <c r="FB9" s="6">
        <v>0</v>
      </c>
      <c r="FC9" s="6">
        <v>0</v>
      </c>
      <c r="FD9" s="6">
        <v>0</v>
      </c>
      <c r="FE9" s="6">
        <v>3.79840666967868</v>
      </c>
      <c r="FF9" s="6">
        <v>0</v>
      </c>
      <c r="FG9" s="6">
        <v>2.4754007510052598</v>
      </c>
      <c r="FH9" s="6">
        <v>2.0700485347172299</v>
      </c>
      <c r="FI9" s="6">
        <v>0</v>
      </c>
      <c r="FJ9" s="6">
        <v>0</v>
      </c>
      <c r="FK9" s="6">
        <v>0</v>
      </c>
      <c r="FL9" s="6">
        <v>4.1247432540150504</v>
      </c>
      <c r="FM9" s="6">
        <v>0</v>
      </c>
      <c r="FN9" s="6">
        <v>1.05092374054586</v>
      </c>
      <c r="FO9" s="6">
        <v>1.77614466941948</v>
      </c>
      <c r="FP9" s="6">
        <v>0</v>
      </c>
      <c r="FQ9" s="6">
        <v>0</v>
      </c>
      <c r="FR9" s="6">
        <v>0</v>
      </c>
      <c r="FS9" s="6">
        <v>3.1800565292634499</v>
      </c>
      <c r="FT9" s="6">
        <v>2.33027248109574</v>
      </c>
      <c r="FU9" s="6">
        <v>1.92544950968523</v>
      </c>
      <c r="FV9" s="6">
        <v>0</v>
      </c>
      <c r="FW9" s="6">
        <v>0</v>
      </c>
      <c r="FX9" s="6">
        <v>0</v>
      </c>
      <c r="FY9" s="6">
        <v>0</v>
      </c>
      <c r="FZ9" s="6">
        <v>1.8953748249023601</v>
      </c>
      <c r="GA9" s="6">
        <v>0</v>
      </c>
      <c r="GB9" s="6">
        <v>3.1709893618269098</v>
      </c>
      <c r="GC9" s="6">
        <v>0</v>
      </c>
      <c r="GD9" s="6">
        <v>0</v>
      </c>
      <c r="GE9" s="6">
        <v>0</v>
      </c>
      <c r="GF9" s="6">
        <v>0</v>
      </c>
      <c r="GG9" s="6">
        <v>0</v>
      </c>
      <c r="GH9" s="6">
        <v>0</v>
      </c>
      <c r="GI9" s="6">
        <v>2.4829838363951402</v>
      </c>
      <c r="GJ9" s="6">
        <v>0</v>
      </c>
      <c r="GK9" s="6">
        <v>3.6367588889426901</v>
      </c>
      <c r="GL9" s="6">
        <v>2.5855012251463001</v>
      </c>
      <c r="GM9" s="6">
        <v>0</v>
      </c>
      <c r="GN9" s="6">
        <v>3.4291609402907999</v>
      </c>
      <c r="GO9" s="6">
        <v>0</v>
      </c>
      <c r="GP9" s="6">
        <v>2.73361977595171</v>
      </c>
      <c r="GQ9" s="6">
        <v>0</v>
      </c>
      <c r="GR9" s="6">
        <v>0</v>
      </c>
      <c r="GS9" s="6">
        <v>0</v>
      </c>
      <c r="GT9" s="6">
        <v>0</v>
      </c>
      <c r="GU9" s="6">
        <v>0</v>
      </c>
      <c r="GV9" s="6">
        <v>3.2515094511956799</v>
      </c>
      <c r="GW9" s="6">
        <v>0</v>
      </c>
      <c r="GX9" s="6">
        <v>1.5951915298159001</v>
      </c>
      <c r="GY9" s="6">
        <v>0</v>
      </c>
      <c r="GZ9" s="6">
        <v>0</v>
      </c>
      <c r="HA9" s="6">
        <v>3.4795938390244201</v>
      </c>
      <c r="HB9" s="6">
        <v>2.9661080916430098</v>
      </c>
      <c r="HC9" s="6">
        <v>0</v>
      </c>
      <c r="HD9" s="6">
        <v>3.3515942149193698</v>
      </c>
      <c r="HE9" s="6">
        <v>0</v>
      </c>
      <c r="HF9" s="6">
        <v>2.6333192296507502</v>
      </c>
      <c r="HG9" s="6">
        <v>0</v>
      </c>
      <c r="HH9" s="6">
        <v>3.0256717381526301</v>
      </c>
      <c r="HI9" s="6">
        <v>3.0127054000115998</v>
      </c>
      <c r="HJ9" s="6">
        <v>0.55981943536882905</v>
      </c>
      <c r="HK9" s="6">
        <v>1.1351722307429599</v>
      </c>
      <c r="HL9" s="6">
        <v>0.48538765380320997</v>
      </c>
      <c r="HM9" s="6">
        <v>1.9086273288620199</v>
      </c>
      <c r="HN9" s="6">
        <v>1.3876458817861299</v>
      </c>
      <c r="HO9" s="6">
        <v>1.42483301581503</v>
      </c>
      <c r="HP9" s="6">
        <v>0</v>
      </c>
      <c r="HQ9" s="6">
        <v>2.5305723857586502</v>
      </c>
      <c r="HR9" s="6">
        <v>0.91590090923851597</v>
      </c>
      <c r="HS9" s="6">
        <v>0</v>
      </c>
      <c r="HT9" s="6">
        <v>0.50143207518140898</v>
      </c>
      <c r="HU9" s="6">
        <v>1.34739250373263</v>
      </c>
      <c r="HV9" s="6">
        <v>2.4910707062894</v>
      </c>
      <c r="HW9" s="6">
        <v>2.3630013880809599</v>
      </c>
      <c r="HX9" s="6">
        <v>1.3032400775903801</v>
      </c>
      <c r="HY9" s="6">
        <v>2.3623043276956701</v>
      </c>
      <c r="HZ9" s="6">
        <v>2.1572365831816298</v>
      </c>
      <c r="IA9" s="6">
        <v>4.1398271519849699</v>
      </c>
      <c r="IB9" s="6">
        <v>2.32943510624612</v>
      </c>
      <c r="IC9" s="6">
        <v>1.57808362669589</v>
      </c>
      <c r="ID9" s="6">
        <v>1.1516504122066999</v>
      </c>
      <c r="IE9" s="6">
        <v>1.6312291641694101</v>
      </c>
      <c r="IF9" s="6">
        <v>0</v>
      </c>
      <c r="IG9" s="6">
        <v>0</v>
      </c>
      <c r="IH9" s="6">
        <v>2.0775480155150698</v>
      </c>
      <c r="II9" s="6">
        <v>1.1444995746375399</v>
      </c>
      <c r="IJ9" s="6">
        <v>1.03923029682201</v>
      </c>
      <c r="IK9" s="6">
        <v>2.3270671634376101</v>
      </c>
      <c r="IL9" s="6">
        <v>1.5942525526185101</v>
      </c>
      <c r="IM9" s="6">
        <v>3.1920556334884198</v>
      </c>
      <c r="IN9" s="6">
        <v>1.6322216481701599</v>
      </c>
      <c r="IO9" s="6">
        <v>1.08766664332135</v>
      </c>
      <c r="IP9" s="6">
        <v>2.0095484866331499</v>
      </c>
      <c r="IQ9" s="6">
        <v>1.8014075997768899</v>
      </c>
      <c r="IR9" s="6">
        <v>2.6197555045404899</v>
      </c>
      <c r="IS9" s="6">
        <v>2.0752370215832299</v>
      </c>
      <c r="IT9" s="6">
        <v>0.634195315462728</v>
      </c>
      <c r="IU9" s="6">
        <v>2.8934038334997298</v>
      </c>
      <c r="IV9" s="6">
        <v>0.68485165599846598</v>
      </c>
      <c r="IW9" s="6">
        <v>3.9294620762965602</v>
      </c>
      <c r="IX9" s="6">
        <v>3.00890371414848</v>
      </c>
      <c r="IY9" s="6">
        <v>3.14626226789126</v>
      </c>
      <c r="IZ9" s="6">
        <v>0.62509983301791405</v>
      </c>
      <c r="JA9" s="6">
        <v>3.8492084875386801</v>
      </c>
      <c r="JB9" s="6">
        <v>1.50803038226287</v>
      </c>
      <c r="JC9" s="6">
        <v>2.1513766734725102</v>
      </c>
      <c r="JD9" s="6">
        <v>1.25094452037804</v>
      </c>
      <c r="JE9" s="6">
        <v>2.8502411779871699</v>
      </c>
      <c r="JF9" s="6">
        <v>1.9007603203702801</v>
      </c>
      <c r="JG9" s="6">
        <v>1.40470428566566</v>
      </c>
      <c r="JH9" s="6">
        <v>0</v>
      </c>
      <c r="JI9" s="6">
        <v>5.1876178628615204</v>
      </c>
      <c r="JJ9" s="6">
        <v>1.8883604758501999</v>
      </c>
      <c r="JK9" s="6">
        <v>5.2871551209429697</v>
      </c>
      <c r="JL9" s="6">
        <v>1.6007745165039999</v>
      </c>
      <c r="JM9" s="6">
        <v>4.7761531938979997</v>
      </c>
      <c r="JN9" s="6">
        <v>5.3845587712591501</v>
      </c>
      <c r="JO9" s="6">
        <v>4.9271544147942903</v>
      </c>
      <c r="JP9" s="6">
        <v>4.3063696209730598</v>
      </c>
      <c r="JQ9" s="6">
        <v>2.1610781574212701</v>
      </c>
      <c r="JR9" s="6">
        <v>5.2799507040976597</v>
      </c>
      <c r="JS9" s="6">
        <v>2.9118779631171301</v>
      </c>
      <c r="JT9" s="6">
        <v>2.03746185594607</v>
      </c>
    </row>
    <row r="10" spans="1:425" s="6" customFormat="1" x14ac:dyDescent="0.3">
      <c r="A10" s="5"/>
      <c r="D10" s="24" t="s">
        <v>34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 t="s">
        <v>35</v>
      </c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  <c r="KO10" s="24"/>
      <c r="KP10" s="24"/>
      <c r="KQ10" s="24"/>
      <c r="KR10" s="24"/>
      <c r="KS10" s="24"/>
      <c r="KT10" s="24"/>
      <c r="KU10" s="24"/>
      <c r="KV10" s="24"/>
      <c r="KW10" s="24"/>
      <c r="KX10" s="24"/>
      <c r="KY10" s="24"/>
      <c r="KZ10" s="24"/>
      <c r="LA10" s="24"/>
      <c r="LB10" s="24"/>
      <c r="LC10" s="24"/>
      <c r="LD10" s="24"/>
      <c r="LE10" s="24"/>
      <c r="LF10" s="24"/>
      <c r="LG10" s="24"/>
      <c r="LH10" s="24"/>
      <c r="LI10" s="24"/>
      <c r="LJ10" s="24"/>
      <c r="LK10" s="24"/>
      <c r="LL10" s="24"/>
      <c r="LM10" s="24"/>
      <c r="LN10" s="24"/>
      <c r="LO10" s="24"/>
      <c r="LP10" s="24"/>
      <c r="LQ10" s="24"/>
      <c r="LR10" s="24"/>
      <c r="LS10" s="24"/>
      <c r="LT10" s="24"/>
      <c r="LU10" s="24"/>
      <c r="LV10" s="24"/>
      <c r="LW10" s="24"/>
      <c r="LX10" s="24"/>
      <c r="LY10" s="24"/>
      <c r="LZ10" s="24"/>
      <c r="MA10" s="24"/>
      <c r="MB10" s="24"/>
      <c r="MC10" s="24"/>
      <c r="MD10" s="24"/>
      <c r="ME10" s="24"/>
      <c r="MF10" s="24"/>
      <c r="MG10" s="24"/>
      <c r="MH10" s="24"/>
      <c r="MI10" s="24"/>
      <c r="MJ10" s="24"/>
      <c r="MK10" s="24"/>
      <c r="ML10" s="24"/>
      <c r="MM10" s="24"/>
      <c r="MN10" s="24"/>
      <c r="MO10" s="24"/>
      <c r="MP10" s="24"/>
      <c r="MQ10" s="24"/>
      <c r="MR10" s="24"/>
      <c r="MS10" s="24"/>
      <c r="MT10" s="24"/>
      <c r="MU10" s="24"/>
      <c r="MV10" s="24"/>
      <c r="MW10" s="24"/>
      <c r="MX10" s="24"/>
      <c r="MY10" s="24"/>
      <c r="MZ10" s="24"/>
      <c r="NA10" s="24"/>
      <c r="NB10" s="24"/>
      <c r="NC10" s="24"/>
      <c r="ND10" s="24"/>
      <c r="NE10" s="24"/>
      <c r="NF10" s="24"/>
      <c r="NG10" s="24"/>
      <c r="NH10" s="24"/>
      <c r="NI10" s="24"/>
      <c r="NJ10" s="24"/>
      <c r="NK10" s="24"/>
      <c r="NL10" s="24"/>
      <c r="NM10" s="24"/>
      <c r="NN10" s="24"/>
      <c r="NO10" s="24"/>
      <c r="NP10" s="24"/>
      <c r="NQ10" s="24"/>
      <c r="NR10" s="24"/>
      <c r="NS10" s="24"/>
      <c r="NT10" s="24"/>
      <c r="NU10" s="24"/>
      <c r="NV10" s="24"/>
      <c r="NW10" s="24"/>
      <c r="NX10" s="24"/>
      <c r="NY10" s="24"/>
      <c r="NZ10" s="24"/>
      <c r="OA10" s="24"/>
      <c r="OB10" s="24"/>
      <c r="OC10" s="24"/>
      <c r="OD10" s="24"/>
      <c r="OE10" s="24"/>
      <c r="OF10" s="24"/>
      <c r="OG10" s="24"/>
      <c r="OH10" s="24"/>
      <c r="OI10" s="24"/>
      <c r="OJ10" s="24"/>
      <c r="OK10" s="24"/>
      <c r="OL10" s="24"/>
      <c r="OM10" s="24"/>
      <c r="ON10" s="24"/>
      <c r="OO10" s="24"/>
      <c r="OP10" s="24"/>
      <c r="OQ10" s="24"/>
      <c r="OR10" s="24"/>
      <c r="OS10" s="24"/>
      <c r="OT10" s="24"/>
      <c r="OU10" s="24"/>
      <c r="OV10" s="24"/>
      <c r="OW10" s="24"/>
      <c r="OX10" s="24"/>
      <c r="OY10" s="24"/>
      <c r="OZ10" s="24"/>
      <c r="PA10" s="24"/>
      <c r="PB10" s="24"/>
      <c r="PC10" s="24"/>
      <c r="PD10" s="24"/>
      <c r="PE10" s="24"/>
      <c r="PF10" s="24"/>
      <c r="PG10" s="24"/>
      <c r="PH10" s="24"/>
      <c r="PI10" s="24"/>
    </row>
    <row r="11" spans="1:425" s="6" customFormat="1" x14ac:dyDescent="0.3">
      <c r="A11" s="5"/>
      <c r="B11" s="6" t="s">
        <v>40</v>
      </c>
      <c r="C11" s="6">
        <v>0.59</v>
      </c>
      <c r="D11" s="6">
        <v>1.63144958967728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1.64122042207886</v>
      </c>
      <c r="L11" s="6">
        <v>0</v>
      </c>
      <c r="M11" s="6">
        <v>0</v>
      </c>
      <c r="N11" s="6">
        <v>0</v>
      </c>
      <c r="O11" s="6">
        <v>0</v>
      </c>
      <c r="P11" s="6">
        <v>2.9036926018718301</v>
      </c>
      <c r="Q11" s="6">
        <v>0</v>
      </c>
      <c r="R11" s="6">
        <v>0</v>
      </c>
      <c r="S11" s="6">
        <v>0</v>
      </c>
      <c r="T11" s="6">
        <v>2.9837470406706998</v>
      </c>
      <c r="U11" s="6">
        <v>0</v>
      </c>
      <c r="V11" s="6">
        <v>0</v>
      </c>
      <c r="W11" s="6">
        <v>2.7136681934064302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0.60466223125166496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0.868011839885382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1.37854469491301</v>
      </c>
      <c r="AX11" s="6">
        <v>3.4277178938275501</v>
      </c>
      <c r="AY11" s="6">
        <v>0</v>
      </c>
      <c r="AZ11" s="6">
        <v>0</v>
      </c>
      <c r="BA11" s="6">
        <v>2.9201387180356901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0.681938725788796</v>
      </c>
      <c r="BJ11" s="6">
        <v>0</v>
      </c>
      <c r="BK11" s="6">
        <v>2.3075501223766701</v>
      </c>
      <c r="BL11" s="6">
        <v>2.46408199502328</v>
      </c>
      <c r="BM11" s="6">
        <v>0</v>
      </c>
      <c r="BN11" s="6">
        <v>0</v>
      </c>
      <c r="BO11" s="6">
        <v>0</v>
      </c>
      <c r="BP11" s="6">
        <v>1.6216013518663499</v>
      </c>
      <c r="BQ11" s="6">
        <v>0</v>
      </c>
      <c r="BR11" s="6">
        <v>0</v>
      </c>
      <c r="BS11" s="6">
        <v>0</v>
      </c>
      <c r="BT11" s="6">
        <v>2.3540713177926702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  <c r="CB11" s="6">
        <v>2.7665159236448802</v>
      </c>
      <c r="CC11" s="6">
        <v>0</v>
      </c>
      <c r="CD11" s="6">
        <v>0</v>
      </c>
      <c r="CE11" s="6">
        <v>0</v>
      </c>
      <c r="CF11" s="6">
        <v>0</v>
      </c>
      <c r="CG11" s="6">
        <v>0</v>
      </c>
      <c r="CH11" s="6">
        <v>0</v>
      </c>
      <c r="CI11" s="6">
        <v>1.61716244392321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1.4341100592652301</v>
      </c>
      <c r="CP11" s="6">
        <v>2.5946256830332199</v>
      </c>
      <c r="CQ11" s="6">
        <v>3.1429856070918301</v>
      </c>
      <c r="CR11" s="6">
        <v>0</v>
      </c>
      <c r="CS11" s="6">
        <v>0</v>
      </c>
      <c r="CT11" s="6">
        <v>2.7202683982115099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2.6333192296507502</v>
      </c>
      <c r="DA11" s="6">
        <v>0</v>
      </c>
      <c r="DB11" s="6">
        <v>2.6231858061076898</v>
      </c>
      <c r="DC11" s="6">
        <v>3.0275392953150702</v>
      </c>
      <c r="DD11" s="6">
        <v>0</v>
      </c>
      <c r="DE11" s="6">
        <v>0</v>
      </c>
      <c r="DF11" s="6">
        <v>0</v>
      </c>
      <c r="DG11" s="6">
        <v>2.87482982910208</v>
      </c>
      <c r="DH11" s="6">
        <v>1.1013933365617301</v>
      </c>
      <c r="DI11" s="6">
        <v>0</v>
      </c>
      <c r="DJ11" s="6">
        <v>0</v>
      </c>
      <c r="DK11" s="6">
        <v>2.98019157934228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1.50493352789445</v>
      </c>
      <c r="DR11" s="6">
        <v>0.85320788430535799</v>
      </c>
      <c r="DS11" s="6">
        <v>1.77873517738358</v>
      </c>
      <c r="DT11" s="6">
        <v>0</v>
      </c>
      <c r="DU11" s="6">
        <v>0</v>
      </c>
      <c r="DV11" s="6">
        <v>1.7174639765637301</v>
      </c>
      <c r="DW11" s="6">
        <v>0</v>
      </c>
      <c r="DX11" s="6">
        <v>0.99489805080823002</v>
      </c>
      <c r="DY11" s="6">
        <v>0.93295905875528695</v>
      </c>
      <c r="DZ11" s="6">
        <v>0</v>
      </c>
      <c r="EA11" s="6">
        <v>2.2173872765793798</v>
      </c>
      <c r="EB11" s="6">
        <v>0</v>
      </c>
      <c r="EC11" s="6">
        <v>0</v>
      </c>
      <c r="ED11" s="6">
        <v>2.5564988616883402</v>
      </c>
      <c r="EE11" s="6">
        <v>0</v>
      </c>
      <c r="EF11" s="6">
        <v>0.81652620172044998</v>
      </c>
      <c r="EG11" s="6">
        <v>1.1144139718594299</v>
      </c>
      <c r="EH11" s="6">
        <v>1.9790284660705999</v>
      </c>
      <c r="EI11" s="6">
        <v>0</v>
      </c>
      <c r="EJ11" s="6">
        <v>0</v>
      </c>
      <c r="EK11" s="6">
        <v>2.7202683982115099</v>
      </c>
      <c r="EL11" s="6">
        <v>0</v>
      </c>
      <c r="EM11" s="6">
        <v>0</v>
      </c>
      <c r="EN11" s="6">
        <v>0.70616328588608801</v>
      </c>
      <c r="EO11" s="6">
        <v>0</v>
      </c>
      <c r="EP11" s="6">
        <v>0</v>
      </c>
      <c r="EQ11" s="6">
        <v>0</v>
      </c>
      <c r="ER11" s="6">
        <v>2.1516208205362002</v>
      </c>
      <c r="ES11" s="6">
        <v>0</v>
      </c>
      <c r="ET11" s="6">
        <v>0.99856492174779699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2.64783013436272</v>
      </c>
      <c r="FB11" s="6">
        <v>0</v>
      </c>
      <c r="FC11" s="6">
        <v>0</v>
      </c>
      <c r="FD11" s="6">
        <v>2.5510322677947799</v>
      </c>
      <c r="FE11" s="6">
        <v>0</v>
      </c>
      <c r="FF11" s="6">
        <v>2.2306215105112299</v>
      </c>
      <c r="FG11" s="6">
        <v>0</v>
      </c>
      <c r="FH11" s="6">
        <v>0</v>
      </c>
      <c r="FI11" s="6">
        <v>0.44697216999012002</v>
      </c>
      <c r="FJ11" s="6">
        <v>0</v>
      </c>
      <c r="FK11" s="6">
        <v>1.1461804432212901</v>
      </c>
      <c r="FL11" s="6">
        <v>0</v>
      </c>
      <c r="FM11" s="6">
        <v>0.87236547295165001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3.8747325036893598</v>
      </c>
      <c r="GB11" s="6">
        <v>1.6181343196042901</v>
      </c>
      <c r="GC11" s="6">
        <v>0</v>
      </c>
      <c r="GD11" s="6">
        <v>2.7215944262099701</v>
      </c>
      <c r="GE11" s="6">
        <v>1.33865987782118</v>
      </c>
      <c r="GF11" s="6">
        <v>0</v>
      </c>
      <c r="GG11" s="6">
        <v>0</v>
      </c>
      <c r="GH11" s="6">
        <v>2.0694436318401301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0.72997928668303902</v>
      </c>
      <c r="GO11" s="6">
        <v>0</v>
      </c>
      <c r="GP11" s="6">
        <v>0</v>
      </c>
      <c r="GQ11" s="6">
        <v>1.6631281181438</v>
      </c>
      <c r="GR11" s="6">
        <v>0</v>
      </c>
      <c r="GS11" s="6">
        <v>1.1420247816034199</v>
      </c>
      <c r="GT11" s="6">
        <v>0</v>
      </c>
      <c r="GU11" s="6">
        <v>0.77218165423780605</v>
      </c>
      <c r="GV11" s="6">
        <v>1.7391728066723</v>
      </c>
      <c r="GW11" s="6">
        <v>0</v>
      </c>
      <c r="GX11" s="6">
        <v>0</v>
      </c>
      <c r="GY11" s="6">
        <v>0</v>
      </c>
      <c r="GZ11" s="6">
        <v>0</v>
      </c>
      <c r="HA11" s="6">
        <v>2.1148846644850599</v>
      </c>
      <c r="HB11" s="6">
        <v>0</v>
      </c>
      <c r="HC11" s="6">
        <v>3.0426196686211302</v>
      </c>
      <c r="HD11" s="6">
        <v>0</v>
      </c>
      <c r="HE11" s="6">
        <v>1.59019896848773</v>
      </c>
      <c r="HF11" s="6">
        <v>1.7872942953000901</v>
      </c>
      <c r="HG11" s="6">
        <v>0</v>
      </c>
      <c r="HH11" s="6">
        <v>0</v>
      </c>
      <c r="HI11" s="6">
        <v>0</v>
      </c>
      <c r="HJ11" s="6">
        <v>0</v>
      </c>
      <c r="HK11" s="6">
        <v>2.0902791295818699</v>
      </c>
      <c r="HL11" s="6">
        <v>0.55500508593230502</v>
      </c>
      <c r="HM11" s="6">
        <v>2.5877732833977301</v>
      </c>
      <c r="HN11" s="6">
        <v>0</v>
      </c>
      <c r="HO11" s="6">
        <v>1.5566660326188799</v>
      </c>
      <c r="HP11" s="6">
        <v>0</v>
      </c>
      <c r="HQ11" s="6">
        <v>0</v>
      </c>
      <c r="HR11" s="6">
        <v>0</v>
      </c>
      <c r="HS11" s="6">
        <v>2.4931045495200199</v>
      </c>
      <c r="HT11" s="6">
        <v>0.89965172615801103</v>
      </c>
      <c r="HU11" s="6">
        <v>0</v>
      </c>
      <c r="HV11" s="6">
        <v>0</v>
      </c>
      <c r="HW11" s="6">
        <v>2.1053292124957701</v>
      </c>
      <c r="HX11" s="6">
        <v>1.16387547743053</v>
      </c>
      <c r="HY11" s="6">
        <v>0</v>
      </c>
      <c r="HZ11" s="6">
        <v>0</v>
      </c>
      <c r="IA11" s="6">
        <v>0</v>
      </c>
      <c r="IB11" s="6">
        <v>1.7651784726640001</v>
      </c>
      <c r="IC11" s="6">
        <v>1.5084870739770899</v>
      </c>
      <c r="ID11" s="6">
        <v>2.74717732949102</v>
      </c>
      <c r="IE11" s="6">
        <v>2.0208191679528902</v>
      </c>
      <c r="IF11" s="6">
        <v>0</v>
      </c>
      <c r="IG11" s="6">
        <v>0</v>
      </c>
      <c r="IH11" s="6">
        <v>0.58856995940748102</v>
      </c>
      <c r="II11" s="6">
        <v>0</v>
      </c>
      <c r="IJ11" s="6">
        <v>0</v>
      </c>
      <c r="IK11" s="6">
        <v>0</v>
      </c>
      <c r="IL11" s="6">
        <v>1.7619747208966099</v>
      </c>
      <c r="IM11" s="6">
        <v>0.93025479914119502</v>
      </c>
      <c r="IN11" s="6">
        <v>2.3357362854117198</v>
      </c>
      <c r="IO11" s="6">
        <v>1.66304149031435</v>
      </c>
      <c r="IP11" s="6">
        <v>0</v>
      </c>
      <c r="IQ11" s="6">
        <v>0</v>
      </c>
      <c r="IR11" s="6">
        <v>0</v>
      </c>
      <c r="IS11" s="6">
        <v>0</v>
      </c>
      <c r="IT11" s="6">
        <v>0</v>
      </c>
      <c r="IU11" s="6">
        <v>2.3719407104721002</v>
      </c>
      <c r="IV11" s="6">
        <v>0.700783700842875</v>
      </c>
      <c r="IW11" s="6">
        <v>0</v>
      </c>
      <c r="IX11" s="6">
        <v>0</v>
      </c>
      <c r="IY11" s="6">
        <v>0</v>
      </c>
      <c r="IZ11" s="6">
        <v>0</v>
      </c>
      <c r="JA11" s="6">
        <v>0</v>
      </c>
      <c r="JB11" s="6">
        <v>2.2276617095220801</v>
      </c>
      <c r="JC11" s="6">
        <v>0</v>
      </c>
      <c r="JD11" s="6">
        <v>0</v>
      </c>
      <c r="JE11" s="6">
        <v>0</v>
      </c>
      <c r="JF11" s="6">
        <v>0</v>
      </c>
      <c r="JG11" s="6">
        <v>2.5295090185490299</v>
      </c>
      <c r="JH11" s="6">
        <v>0</v>
      </c>
      <c r="JI11" s="6">
        <v>0</v>
      </c>
      <c r="JJ11" s="6">
        <v>0</v>
      </c>
      <c r="JK11" s="6">
        <v>0</v>
      </c>
      <c r="JL11" s="6">
        <v>2.8907496154483598</v>
      </c>
      <c r="JM11" s="6">
        <v>2.3290167382625402</v>
      </c>
      <c r="JN11" s="6">
        <v>0</v>
      </c>
      <c r="JO11" s="6">
        <v>0</v>
      </c>
      <c r="JP11" s="6">
        <v>0</v>
      </c>
      <c r="JQ11" s="6">
        <v>0</v>
      </c>
      <c r="JR11" s="6">
        <v>0</v>
      </c>
      <c r="JS11" s="6">
        <v>0</v>
      </c>
      <c r="JT11" s="6">
        <v>0</v>
      </c>
      <c r="JU11" s="6">
        <v>1.0681032005686999</v>
      </c>
      <c r="JV11" s="6">
        <v>0</v>
      </c>
      <c r="JW11" s="6">
        <v>0</v>
      </c>
      <c r="JX11" s="6">
        <v>0</v>
      </c>
      <c r="JY11" s="6">
        <v>0</v>
      </c>
      <c r="JZ11" s="6">
        <v>0</v>
      </c>
      <c r="KA11" s="6">
        <v>0</v>
      </c>
      <c r="KB11" s="6">
        <v>0</v>
      </c>
      <c r="KC11" s="6">
        <v>0</v>
      </c>
      <c r="KD11" s="6">
        <v>0.58964155592406897</v>
      </c>
      <c r="KE11" s="6">
        <v>0</v>
      </c>
      <c r="KF11" s="6">
        <v>0</v>
      </c>
      <c r="KG11" s="6">
        <v>0</v>
      </c>
      <c r="KH11" s="6">
        <v>1.0768297657642101</v>
      </c>
      <c r="KI11" s="6">
        <v>0</v>
      </c>
      <c r="KJ11" s="6">
        <v>0.95590546576787505</v>
      </c>
      <c r="KK11" s="6">
        <v>0</v>
      </c>
      <c r="KL11" s="6">
        <v>0.69955826791683495</v>
      </c>
      <c r="KM11" s="6">
        <v>0</v>
      </c>
      <c r="KN11" s="6">
        <v>0.83117209101746903</v>
      </c>
      <c r="KO11" s="6">
        <v>0</v>
      </c>
      <c r="KP11" s="6">
        <v>0</v>
      </c>
      <c r="KQ11" s="6">
        <v>1.45038897865379</v>
      </c>
      <c r="KR11" s="6">
        <v>1.6769258345209199</v>
      </c>
      <c r="KS11" s="6">
        <v>0</v>
      </c>
      <c r="KT11" s="6">
        <v>2.1057514337264198</v>
      </c>
      <c r="KU11" s="6">
        <v>0</v>
      </c>
      <c r="KV11" s="6">
        <v>0</v>
      </c>
      <c r="KW11" s="6">
        <v>0</v>
      </c>
      <c r="KX11" s="6">
        <v>0</v>
      </c>
      <c r="KY11" s="6">
        <v>0</v>
      </c>
      <c r="KZ11" s="6">
        <v>0</v>
      </c>
      <c r="LA11" s="6">
        <v>1.1233437035498499</v>
      </c>
      <c r="LB11" s="6">
        <v>1.1355306248011099</v>
      </c>
      <c r="LC11" s="6">
        <v>1.3340586706206601</v>
      </c>
      <c r="LD11" s="6">
        <v>1.2631266894265201</v>
      </c>
      <c r="LE11" s="6">
        <v>0</v>
      </c>
      <c r="LF11" s="6">
        <v>1.84627595203225</v>
      </c>
      <c r="LG11" s="6">
        <v>0</v>
      </c>
      <c r="LH11" s="6">
        <v>0</v>
      </c>
      <c r="LI11" s="6">
        <v>0</v>
      </c>
      <c r="LJ11" s="6">
        <v>0</v>
      </c>
      <c r="LK11" s="6">
        <v>1.3861443798672699</v>
      </c>
      <c r="LL11" s="6">
        <v>0</v>
      </c>
      <c r="LM11" s="6">
        <v>0</v>
      </c>
      <c r="LN11" s="6">
        <v>1.8022527449438901</v>
      </c>
      <c r="LO11" s="6">
        <v>0.84592877859891102</v>
      </c>
      <c r="LP11" s="6">
        <v>0</v>
      </c>
      <c r="LQ11" s="6">
        <v>0</v>
      </c>
      <c r="LR11" s="6">
        <v>1.2858663957210399</v>
      </c>
      <c r="LS11" s="6">
        <v>0</v>
      </c>
      <c r="LT11" s="6">
        <v>1.47820088352663</v>
      </c>
      <c r="LU11" s="6">
        <v>0.93502183238512604</v>
      </c>
      <c r="LV11" s="6">
        <v>1.01930569909525</v>
      </c>
      <c r="LW11" s="6">
        <v>0.81002849664548804</v>
      </c>
      <c r="LX11" s="6">
        <v>1.7500884590359</v>
      </c>
      <c r="LY11" s="6">
        <v>0</v>
      </c>
      <c r="LZ11" s="6">
        <v>0</v>
      </c>
      <c r="MA11" s="6">
        <v>0</v>
      </c>
      <c r="MB11" s="6">
        <v>0</v>
      </c>
      <c r="MC11" s="6">
        <v>0</v>
      </c>
      <c r="MD11" s="6">
        <v>1.2311892743678701</v>
      </c>
      <c r="ME11" s="6">
        <v>0</v>
      </c>
      <c r="MF11" s="6">
        <v>1.0355838939325499</v>
      </c>
      <c r="MG11" s="6">
        <v>0.62724671337538995</v>
      </c>
      <c r="MH11" s="6">
        <v>0.70729125459384601</v>
      </c>
      <c r="MI11" s="6">
        <v>0.68697974921830796</v>
      </c>
      <c r="MJ11" s="6">
        <v>0</v>
      </c>
      <c r="MK11" s="6">
        <v>1.45964232305437</v>
      </c>
      <c r="ML11" s="6">
        <v>2.0626208453280599</v>
      </c>
      <c r="MM11" s="6">
        <v>0</v>
      </c>
      <c r="MN11" s="6">
        <v>1.3737516770526701</v>
      </c>
      <c r="MO11" s="6">
        <v>0.89067815601742895</v>
      </c>
      <c r="MP11" s="6">
        <v>0</v>
      </c>
      <c r="MQ11" s="6">
        <v>0</v>
      </c>
      <c r="MR11" s="6">
        <v>1.2723899705580699</v>
      </c>
      <c r="MS11" s="6">
        <v>0</v>
      </c>
      <c r="MT11" s="6">
        <v>0</v>
      </c>
      <c r="MU11" s="6">
        <v>1.3051309540126801</v>
      </c>
      <c r="MV11" s="6">
        <v>2.1429390301602398</v>
      </c>
      <c r="MW11" s="6">
        <v>0.81970990386837495</v>
      </c>
      <c r="MX11" s="6">
        <v>0</v>
      </c>
      <c r="MY11" s="6">
        <v>0</v>
      </c>
      <c r="MZ11" s="6">
        <v>1.39096245844107</v>
      </c>
      <c r="NA11" s="6">
        <v>0</v>
      </c>
      <c r="NB11" s="6">
        <v>0</v>
      </c>
      <c r="NC11" s="6">
        <v>0</v>
      </c>
      <c r="ND11" s="6">
        <v>0</v>
      </c>
      <c r="NE11" s="6">
        <v>1.58042768687607</v>
      </c>
      <c r="NF11" s="6">
        <v>1.3646052111774201</v>
      </c>
      <c r="NG11" s="6">
        <v>1.1903000751584101</v>
      </c>
      <c r="NH11" s="6">
        <v>0</v>
      </c>
      <c r="NI11" s="6">
        <v>0</v>
      </c>
      <c r="NJ11" s="6">
        <v>0</v>
      </c>
      <c r="NK11" s="6">
        <v>1.7380132766405401</v>
      </c>
      <c r="NL11" s="6">
        <v>0</v>
      </c>
      <c r="NM11" s="6">
        <v>0</v>
      </c>
      <c r="NN11" s="6">
        <v>1.6551185334619101</v>
      </c>
      <c r="NO11" s="6">
        <v>0</v>
      </c>
      <c r="NP11" s="6">
        <v>0</v>
      </c>
      <c r="NQ11" s="6">
        <v>0</v>
      </c>
      <c r="NR11" s="6">
        <v>1.2472546832768301</v>
      </c>
      <c r="NS11" s="6">
        <v>0.83447789284875895</v>
      </c>
      <c r="NT11" s="6">
        <v>0</v>
      </c>
      <c r="NU11" s="6">
        <v>0</v>
      </c>
      <c r="NV11" s="6">
        <v>1.4943905024347</v>
      </c>
      <c r="NW11" s="6">
        <v>1.93755687852634</v>
      </c>
      <c r="NX11" s="6">
        <v>0</v>
      </c>
      <c r="NY11" s="6">
        <v>1.8086232752800599</v>
      </c>
      <c r="NZ11" s="6">
        <v>1.33359539376505</v>
      </c>
      <c r="OA11" s="6">
        <v>1.3931584272931199</v>
      </c>
      <c r="OB11" s="6">
        <v>0</v>
      </c>
      <c r="OC11" s="6">
        <v>0.90428124035765201</v>
      </c>
      <c r="OD11" s="6">
        <v>0</v>
      </c>
      <c r="OE11" s="6">
        <v>0.81815016051982703</v>
      </c>
      <c r="OF11" s="6">
        <v>0</v>
      </c>
      <c r="OG11" s="6">
        <v>0</v>
      </c>
      <c r="OH11" s="6">
        <v>0</v>
      </c>
      <c r="OI11" s="6">
        <v>0</v>
      </c>
      <c r="OJ11" s="6">
        <v>0</v>
      </c>
      <c r="OK11" s="6">
        <v>0.54875764431354002</v>
      </c>
      <c r="OL11" s="6">
        <v>1.3268935470546199</v>
      </c>
      <c r="OM11" s="6">
        <v>0</v>
      </c>
      <c r="ON11" s="6">
        <v>0</v>
      </c>
      <c r="OO11" s="6">
        <v>0</v>
      </c>
      <c r="OP11" s="6">
        <v>0</v>
      </c>
      <c r="OQ11" s="6">
        <v>0</v>
      </c>
      <c r="OR11" s="6">
        <v>1.39224877856195</v>
      </c>
      <c r="OS11" s="6">
        <v>1.7088922829755799</v>
      </c>
      <c r="OT11" s="6">
        <v>0.95897101479660696</v>
      </c>
      <c r="OU11" s="6">
        <v>0</v>
      </c>
      <c r="OV11" s="6">
        <v>0</v>
      </c>
      <c r="OW11" s="6">
        <v>2.6214098128016801</v>
      </c>
      <c r="OX11" s="6">
        <v>1.4341100592652301</v>
      </c>
      <c r="OY11" s="6">
        <v>0</v>
      </c>
      <c r="OZ11" s="6">
        <v>0</v>
      </c>
      <c r="PA11" s="6">
        <v>0</v>
      </c>
      <c r="PB11" s="6">
        <v>1.24153811733635</v>
      </c>
      <c r="PC11" s="6">
        <v>1.39927724899813</v>
      </c>
      <c r="PD11" s="6">
        <v>0</v>
      </c>
      <c r="PE11" s="6">
        <v>0</v>
      </c>
      <c r="PF11" s="6">
        <v>0.78880661383852702</v>
      </c>
      <c r="PG11" s="6">
        <v>0</v>
      </c>
      <c r="PH11" s="6">
        <v>0.66590590274356398</v>
      </c>
      <c r="PI11" s="6">
        <v>0</v>
      </c>
    </row>
    <row r="12" spans="1:425" s="6" customFormat="1" x14ac:dyDescent="0.3">
      <c r="A12" s="5"/>
      <c r="D12" s="24" t="s">
        <v>34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 t="s">
        <v>35</v>
      </c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  <c r="KO12" s="24"/>
      <c r="KP12" s="24"/>
      <c r="KQ12" s="24"/>
      <c r="KR12" s="24"/>
      <c r="KS12" s="24"/>
      <c r="KT12" s="24"/>
      <c r="KU12" s="24"/>
      <c r="KV12" s="24"/>
      <c r="KW12" s="24"/>
      <c r="KX12" s="24"/>
      <c r="KY12" s="24"/>
      <c r="KZ12" s="24"/>
      <c r="LA12" s="24"/>
      <c r="LB12" s="24"/>
      <c r="LC12" s="24"/>
      <c r="LD12" s="24"/>
      <c r="LE12" s="24"/>
      <c r="LF12" s="24"/>
      <c r="LG12" s="24"/>
      <c r="LH12" s="24"/>
      <c r="LI12" s="24"/>
      <c r="LJ12" s="24"/>
      <c r="LK12" s="24"/>
      <c r="LL12" s="24"/>
      <c r="LM12" s="24"/>
      <c r="LN12" s="24"/>
      <c r="LO12" s="24"/>
      <c r="LP12" s="24"/>
      <c r="LQ12" s="24"/>
      <c r="LR12" s="24"/>
      <c r="LS12" s="24"/>
      <c r="LT12" s="24"/>
      <c r="LU12" s="24"/>
      <c r="LV12" s="24"/>
      <c r="LW12" s="24"/>
      <c r="LX12" s="24"/>
      <c r="LY12" s="24"/>
      <c r="LZ12" s="24"/>
      <c r="MA12" s="24"/>
      <c r="MB12" s="24"/>
      <c r="MC12" s="24"/>
      <c r="MD12" s="24"/>
      <c r="ME12" s="24"/>
      <c r="MF12" s="24"/>
      <c r="MG12" s="24"/>
      <c r="MH12" s="24"/>
      <c r="MI12" s="24"/>
      <c r="MJ12" s="24"/>
      <c r="MK12" s="24"/>
      <c r="ML12" s="24"/>
      <c r="MM12" s="24"/>
      <c r="MN12" s="24"/>
      <c r="MO12" s="24"/>
      <c r="MP12" s="24"/>
      <c r="MQ12" s="24"/>
      <c r="MR12" s="24"/>
      <c r="MS12" s="24"/>
      <c r="MT12" s="24"/>
      <c r="MU12" s="24"/>
      <c r="MV12" s="24"/>
      <c r="MW12" s="24"/>
      <c r="MX12" s="24"/>
      <c r="MY12" s="24"/>
      <c r="MZ12" s="24"/>
      <c r="NA12" s="24"/>
      <c r="NB12" s="24"/>
      <c r="NC12" s="24"/>
      <c r="ND12" s="24"/>
      <c r="NE12" s="24"/>
      <c r="NF12" s="24"/>
      <c r="NG12" s="24"/>
      <c r="NH12" s="24"/>
      <c r="NI12" s="24"/>
      <c r="NJ12" s="24"/>
      <c r="NK12" s="24"/>
      <c r="NL12" s="24"/>
      <c r="NM12" s="24"/>
      <c r="NN12" s="24"/>
      <c r="NO12" s="24"/>
      <c r="NP12" s="24"/>
      <c r="NQ12" s="24"/>
      <c r="NR12" s="24"/>
      <c r="NS12" s="24"/>
      <c r="NT12" s="24"/>
      <c r="NU12" s="24"/>
      <c r="NV12" s="24"/>
      <c r="NW12" s="24"/>
      <c r="NX12" s="24"/>
      <c r="NY12" s="24"/>
      <c r="NZ12" s="24"/>
      <c r="OA12" s="24"/>
      <c r="OB12" s="24"/>
      <c r="OC12" s="24"/>
      <c r="OD12" s="24"/>
      <c r="OE12" s="24"/>
      <c r="OF12" s="24"/>
      <c r="OG12" s="24"/>
      <c r="OH12" s="24"/>
      <c r="OI12" s="24"/>
      <c r="OJ12" s="24"/>
      <c r="OK12" s="24"/>
      <c r="OL12" s="24"/>
      <c r="OM12" s="24"/>
      <c r="ON12" s="24"/>
      <c r="OO12" s="24"/>
      <c r="OP12" s="24"/>
      <c r="OQ12" s="24"/>
      <c r="OR12" s="24"/>
      <c r="OS12" s="24"/>
      <c r="OT12" s="24"/>
      <c r="OU12" s="24"/>
      <c r="OV12" s="24"/>
      <c r="OW12" s="24"/>
      <c r="OX12" s="24"/>
      <c r="OY12" s="24"/>
      <c r="OZ12" s="24"/>
      <c r="PA12" s="24"/>
      <c r="PB12" s="24"/>
      <c r="PC12" s="24"/>
      <c r="PD12" s="24"/>
      <c r="PE12" s="24"/>
      <c r="PF12" s="24"/>
      <c r="PG12" s="24"/>
      <c r="PH12" s="24"/>
      <c r="PI12" s="24"/>
    </row>
    <row r="13" spans="1:425" s="6" customFormat="1" x14ac:dyDescent="0.3">
      <c r="A13" s="5"/>
      <c r="B13" s="6" t="s">
        <v>41</v>
      </c>
      <c r="C13" s="7" t="s">
        <v>42</v>
      </c>
      <c r="D13" s="6">
        <v>3.00498765187892</v>
      </c>
      <c r="E13" s="6">
        <v>4.1148163096503003</v>
      </c>
      <c r="F13" s="6">
        <v>0</v>
      </c>
      <c r="G13" s="6">
        <v>0</v>
      </c>
      <c r="H13" s="6">
        <v>2.3553658302081399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2.79309849241251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1.98967154225113</v>
      </c>
      <c r="AC13" s="6">
        <v>0</v>
      </c>
      <c r="AD13" s="6">
        <v>0</v>
      </c>
      <c r="AE13" s="6">
        <v>3.8179405582984201</v>
      </c>
      <c r="AF13" s="6">
        <v>0</v>
      </c>
      <c r="AG13" s="6">
        <v>0</v>
      </c>
      <c r="AH13" s="6">
        <v>0</v>
      </c>
      <c r="AI13" s="6">
        <v>2.7160695698822899</v>
      </c>
      <c r="AJ13" s="6">
        <v>0</v>
      </c>
      <c r="AK13" s="6">
        <v>0</v>
      </c>
      <c r="AL13" s="6">
        <v>2.3391167349630302</v>
      </c>
      <c r="AM13" s="6">
        <v>0</v>
      </c>
      <c r="AN13" s="6">
        <v>0</v>
      </c>
      <c r="AO13" s="6">
        <v>0.868011839885382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2.1309426529517701</v>
      </c>
      <c r="AX13" s="6">
        <v>0</v>
      </c>
      <c r="AY13" s="6">
        <v>0</v>
      </c>
      <c r="AZ13" s="6">
        <v>0</v>
      </c>
      <c r="BA13" s="6">
        <v>2.9201387180356901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3.1972434448139802</v>
      </c>
      <c r="BJ13" s="6">
        <v>0</v>
      </c>
      <c r="BK13" s="6">
        <v>0</v>
      </c>
      <c r="BL13" s="6">
        <v>0</v>
      </c>
      <c r="BM13" s="6">
        <v>2.30267509794438</v>
      </c>
      <c r="BN13" s="6">
        <v>0</v>
      </c>
      <c r="BO13" s="6">
        <v>0</v>
      </c>
      <c r="BP13" s="6">
        <v>2.7937548771196998</v>
      </c>
      <c r="BQ13" s="6">
        <v>2.7891493088974699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1.61716244392321</v>
      </c>
      <c r="CJ13" s="6">
        <v>0</v>
      </c>
      <c r="CK13" s="6">
        <v>2.09090045948391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2.8685404962389298</v>
      </c>
      <c r="CX13" s="6">
        <v>0</v>
      </c>
      <c r="CY13" s="6">
        <v>4.0261704904206201</v>
      </c>
      <c r="CZ13" s="6">
        <v>2.6333192296507502</v>
      </c>
      <c r="DA13" s="6">
        <v>0</v>
      </c>
      <c r="DB13" s="6">
        <v>2.0000974716912898</v>
      </c>
      <c r="DC13" s="6">
        <v>2.3816903809221901</v>
      </c>
      <c r="DD13" s="6">
        <v>0</v>
      </c>
      <c r="DE13" s="6">
        <v>3.0275392953150702</v>
      </c>
      <c r="DF13" s="6">
        <v>2.4829838363951402</v>
      </c>
      <c r="DG13" s="6">
        <v>0</v>
      </c>
      <c r="DH13" s="6">
        <v>0.79073333812011304</v>
      </c>
      <c r="DI13" s="6">
        <v>3.0483399647875902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2.0804046376698802</v>
      </c>
      <c r="DR13" s="6">
        <v>2.04586163179667</v>
      </c>
      <c r="DS13" s="6">
        <v>2.3415398600295401</v>
      </c>
      <c r="DT13" s="6">
        <v>2.6089445086315002</v>
      </c>
      <c r="DU13" s="6">
        <v>1.5313686097044601</v>
      </c>
      <c r="DV13" s="6">
        <v>0</v>
      </c>
      <c r="DW13" s="6">
        <v>0</v>
      </c>
      <c r="DX13" s="6">
        <v>0.99489805080823002</v>
      </c>
      <c r="DY13" s="6">
        <v>1.4070867172280801</v>
      </c>
      <c r="DZ13" s="6">
        <v>0</v>
      </c>
      <c r="EA13" s="6">
        <v>0</v>
      </c>
      <c r="EB13" s="6">
        <v>0</v>
      </c>
      <c r="EC13" s="6">
        <v>2.5608974134335201</v>
      </c>
      <c r="ED13" s="6">
        <v>0</v>
      </c>
      <c r="EE13" s="6">
        <v>0</v>
      </c>
      <c r="EF13" s="6">
        <v>1.2599520720678401</v>
      </c>
      <c r="EG13" s="6">
        <v>0.86085739017283602</v>
      </c>
      <c r="EH13" s="6">
        <v>2.6005703793209101</v>
      </c>
      <c r="EI13" s="6">
        <v>0</v>
      </c>
      <c r="EJ13" s="6">
        <v>0</v>
      </c>
      <c r="EK13" s="6">
        <v>0</v>
      </c>
      <c r="EL13" s="6">
        <v>0</v>
      </c>
      <c r="EM13" s="6">
        <v>1.4380172130898199</v>
      </c>
      <c r="EN13" s="6">
        <v>0.29421130234009302</v>
      </c>
      <c r="EO13" s="6">
        <v>0</v>
      </c>
      <c r="EP13" s="6">
        <v>0</v>
      </c>
      <c r="EQ13" s="6">
        <v>0</v>
      </c>
      <c r="ER13" s="6">
        <v>2.78486113153141</v>
      </c>
      <c r="ES13" s="6">
        <v>2.1282434519686402</v>
      </c>
      <c r="ET13" s="6">
        <v>3.6109735127313498</v>
      </c>
      <c r="EU13" s="6">
        <v>0</v>
      </c>
      <c r="EV13" s="6">
        <v>0</v>
      </c>
      <c r="EW13" s="6">
        <v>3.0840705912408399</v>
      </c>
      <c r="EX13" s="6">
        <v>0</v>
      </c>
      <c r="EY13" s="6">
        <v>1.46437434287662</v>
      </c>
      <c r="EZ13" s="6">
        <v>2.3075501223766701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2.93407781897116</v>
      </c>
      <c r="FI13" s="6">
        <v>3.1588213741072599</v>
      </c>
      <c r="FJ13" s="6">
        <v>0</v>
      </c>
      <c r="FK13" s="6">
        <v>3.1118040773147202</v>
      </c>
      <c r="FL13" s="6">
        <v>2.0859436294321299</v>
      </c>
      <c r="FM13" s="6">
        <v>1.64435922898416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2.9891065985818499</v>
      </c>
      <c r="FV13" s="6">
        <v>3.58510012029301</v>
      </c>
      <c r="FW13" s="6">
        <v>0</v>
      </c>
      <c r="FX13" s="6">
        <v>1.88330072238117</v>
      </c>
      <c r="FY13" s="6">
        <v>1.8206681308621799</v>
      </c>
      <c r="FZ13" s="6">
        <v>0</v>
      </c>
      <c r="GA13" s="6">
        <v>0</v>
      </c>
      <c r="GB13" s="6">
        <v>2.8434365913886301</v>
      </c>
      <c r="GC13" s="6">
        <v>0</v>
      </c>
      <c r="GD13" s="6">
        <v>0</v>
      </c>
      <c r="GE13" s="6">
        <v>3.3225987006420898</v>
      </c>
      <c r="GF13" s="6">
        <v>1.3323104425902299</v>
      </c>
      <c r="GG13" s="6">
        <v>0</v>
      </c>
      <c r="GH13" s="6">
        <v>0</v>
      </c>
      <c r="GI13" s="6">
        <v>2.9963024531760101</v>
      </c>
      <c r="GJ13" s="6">
        <v>0</v>
      </c>
      <c r="GK13" s="6">
        <v>1.84762540377944</v>
      </c>
      <c r="GL13" s="6">
        <v>2.5593553490566698</v>
      </c>
      <c r="GM13" s="6">
        <v>3.5696563921548301</v>
      </c>
      <c r="GN13" s="6">
        <v>1.9715035894122599</v>
      </c>
      <c r="GO13" s="6">
        <v>3.5939465616183699</v>
      </c>
      <c r="GP13" s="6">
        <v>3.09364352292297</v>
      </c>
      <c r="GQ13" s="6">
        <v>3.2829666242005899</v>
      </c>
      <c r="GR13" s="6">
        <v>2.6214098128016801</v>
      </c>
      <c r="GS13" s="6">
        <v>3.0055812239430901</v>
      </c>
      <c r="GT13" s="6">
        <v>0</v>
      </c>
      <c r="GU13" s="6">
        <v>2.0021092526004201</v>
      </c>
      <c r="GV13" s="6">
        <v>2.7881578815774302</v>
      </c>
      <c r="GW13" s="6">
        <v>2.0896582942801998</v>
      </c>
      <c r="GX13" s="6">
        <v>2.6321208856185998</v>
      </c>
      <c r="GY13" s="6">
        <v>3.67682714678006</v>
      </c>
      <c r="GZ13" s="6">
        <v>2.9696084154087101</v>
      </c>
      <c r="HA13" s="6">
        <v>0</v>
      </c>
      <c r="HB13" s="6">
        <v>2.6770596657075298</v>
      </c>
      <c r="HC13" s="6">
        <v>2.3960790717905902</v>
      </c>
      <c r="HD13" s="6">
        <v>0</v>
      </c>
      <c r="HE13" s="6">
        <v>3.1957442735466501</v>
      </c>
      <c r="HF13" s="6">
        <v>1.7872942953000901</v>
      </c>
      <c r="HG13" s="6">
        <v>2.1868039068159901</v>
      </c>
      <c r="HH13" s="6">
        <v>3.9912195077912198</v>
      </c>
      <c r="HI13" s="6">
        <v>2.1932050654962101</v>
      </c>
      <c r="HJ13" s="6">
        <v>2.7777600938323199</v>
      </c>
      <c r="HK13" s="6">
        <v>0</v>
      </c>
      <c r="HL13" s="6">
        <v>2.36512298681793</v>
      </c>
      <c r="HM13" s="6">
        <v>3.9160248275444798</v>
      </c>
      <c r="HN13" s="6">
        <v>3.59538118362582</v>
      </c>
      <c r="HO13" s="6">
        <v>2.9159988339182501</v>
      </c>
      <c r="HP13" s="6">
        <v>2.8646320482605501</v>
      </c>
      <c r="HQ13" s="6">
        <v>3.3969857661841201</v>
      </c>
      <c r="HR13" s="6">
        <v>3.4769851164861101</v>
      </c>
      <c r="HS13" s="6">
        <v>0</v>
      </c>
      <c r="HT13" s="6">
        <v>2.3356308695660899</v>
      </c>
      <c r="HU13" s="6">
        <v>1.7430518099058301</v>
      </c>
      <c r="HV13" s="6">
        <v>2.3562299660017398</v>
      </c>
      <c r="HW13" s="6">
        <v>1.52712153324676</v>
      </c>
      <c r="HX13" s="6">
        <v>2.7525219652178401</v>
      </c>
      <c r="HY13" s="6">
        <v>0</v>
      </c>
      <c r="HZ13" s="6">
        <v>2.3957767561776899</v>
      </c>
      <c r="IA13" s="6">
        <v>0</v>
      </c>
      <c r="IB13" s="6">
        <v>2.8177113829842302</v>
      </c>
      <c r="IC13" s="6">
        <v>2.0844010637944499</v>
      </c>
      <c r="ID13" s="6">
        <v>0</v>
      </c>
      <c r="IE13" s="6">
        <v>1.4521409269174801</v>
      </c>
      <c r="IF13" s="6">
        <v>0</v>
      </c>
      <c r="IG13" s="6">
        <v>0</v>
      </c>
      <c r="IH13" s="6">
        <v>2.6826625241222599</v>
      </c>
      <c r="II13" s="6">
        <v>0</v>
      </c>
      <c r="IJ13" s="6">
        <v>1.8176379761027399</v>
      </c>
      <c r="IK13" s="6">
        <v>1.0405703778467701</v>
      </c>
      <c r="IL13" s="6">
        <v>0</v>
      </c>
      <c r="IM13" s="6">
        <v>0.93025479914119502</v>
      </c>
      <c r="IN13" s="6">
        <v>4.3267325224770499</v>
      </c>
      <c r="IO13" s="6">
        <v>2.5736375663173798</v>
      </c>
      <c r="IP13" s="6">
        <v>3.0731588409530599</v>
      </c>
      <c r="IQ13" s="6">
        <v>0</v>
      </c>
      <c r="IR13" s="6">
        <v>0</v>
      </c>
      <c r="IS13" s="6">
        <v>3.02707204560885</v>
      </c>
      <c r="IT13" s="6">
        <v>3.8384743174053302</v>
      </c>
      <c r="IU13" s="6">
        <v>2.3719407104721002</v>
      </c>
      <c r="IV13" s="6">
        <v>1.3977273836309101</v>
      </c>
      <c r="IW13" s="6">
        <v>3.9487809388747599</v>
      </c>
      <c r="IX13" s="6">
        <v>4.6072315519760902</v>
      </c>
      <c r="IY13" s="6">
        <v>4.5328633279941801</v>
      </c>
      <c r="IZ13" s="6">
        <v>5.12953729635126</v>
      </c>
      <c r="JA13" s="6">
        <v>4.9943690773324203</v>
      </c>
      <c r="JB13" s="6">
        <v>3.7469296703270798</v>
      </c>
      <c r="JC13" s="6">
        <v>5.0108439161483602</v>
      </c>
      <c r="JD13" s="6">
        <v>4.3569885676841702</v>
      </c>
      <c r="JE13" s="6">
        <v>4.0991419952724097</v>
      </c>
      <c r="JF13" s="6">
        <v>4.7474135192146401</v>
      </c>
      <c r="JG13" s="6">
        <v>4.6532562642299604</v>
      </c>
      <c r="JH13" s="6">
        <v>5.0348188712976798</v>
      </c>
      <c r="JI13" s="6">
        <v>5.3723843542553498</v>
      </c>
      <c r="JJ13" s="6">
        <v>5.1159717130782196</v>
      </c>
      <c r="JK13" s="6">
        <v>4.6179534601790202</v>
      </c>
      <c r="JL13" s="6">
        <v>5.2368399151894502</v>
      </c>
      <c r="JM13" s="6">
        <v>4.8732853308898099</v>
      </c>
      <c r="JN13" s="6">
        <v>5.0182737146100198</v>
      </c>
      <c r="JO13" s="6">
        <v>5.4611799869773199</v>
      </c>
      <c r="JP13" s="6">
        <v>5.02495093917618</v>
      </c>
      <c r="JQ13" s="6">
        <v>5.5736383693726204</v>
      </c>
      <c r="JR13" s="6">
        <v>5.7126071728447902</v>
      </c>
      <c r="JS13" s="6">
        <v>4.4549828850066202</v>
      </c>
      <c r="JT13" s="6">
        <v>5.6584861997410201</v>
      </c>
      <c r="JU13" s="6">
        <v>3.5660728397234598</v>
      </c>
      <c r="JV13" s="6">
        <v>4.6250718378919702</v>
      </c>
      <c r="JW13" s="6">
        <v>1.95120881270472</v>
      </c>
      <c r="JX13" s="6">
        <v>4.03208644694333</v>
      </c>
      <c r="JY13" s="6">
        <v>4.6441164595128299</v>
      </c>
      <c r="JZ13" s="6">
        <v>4.79232558154398</v>
      </c>
      <c r="KA13" s="6">
        <v>3.8570364130692298</v>
      </c>
      <c r="KB13" s="6">
        <v>4.4359542690114599</v>
      </c>
      <c r="KC13" s="6">
        <v>5.2071021429098003</v>
      </c>
      <c r="KD13" s="6">
        <v>0</v>
      </c>
      <c r="KE13" s="6">
        <v>2.25699340106876</v>
      </c>
      <c r="KF13" s="6">
        <v>3.2993873482768401</v>
      </c>
      <c r="KG13" s="6">
        <v>4.33183044914911</v>
      </c>
      <c r="KH13" s="6">
        <v>4.5422009122614098</v>
      </c>
      <c r="KI13" s="6">
        <v>3.6804276546929802</v>
      </c>
      <c r="KJ13" s="6">
        <v>2.73496615500187</v>
      </c>
      <c r="KK13" s="6">
        <v>3.0864246069669901</v>
      </c>
      <c r="KL13" s="6">
        <v>1.10715130377471</v>
      </c>
      <c r="KM13" s="6">
        <v>3.3253831357880101</v>
      </c>
      <c r="KN13" s="6">
        <v>3.74885128461433</v>
      </c>
      <c r="KO13" s="6">
        <v>4.69651374172203</v>
      </c>
      <c r="KP13" s="6">
        <v>5.4285317721129296</v>
      </c>
      <c r="KQ13" s="6">
        <v>1.8627285972954299</v>
      </c>
      <c r="KR13" s="6">
        <v>0</v>
      </c>
      <c r="KS13" s="6">
        <v>3.4253177435588702</v>
      </c>
      <c r="KT13" s="6">
        <v>4.62483372417626</v>
      </c>
      <c r="KU13" s="6">
        <v>2.44343197480468</v>
      </c>
      <c r="KV13" s="6">
        <v>3.0421445980582802</v>
      </c>
      <c r="KW13" s="6">
        <v>4.0818067443148598</v>
      </c>
      <c r="KX13" s="6">
        <v>4.3203041817971997</v>
      </c>
      <c r="KY13" s="6">
        <v>1.1895045696934601</v>
      </c>
      <c r="KZ13" s="6">
        <v>4.0103394247364204</v>
      </c>
      <c r="LA13" s="6">
        <v>4.0064801360964504</v>
      </c>
      <c r="LB13" s="6">
        <v>1.6535791334013501</v>
      </c>
      <c r="LC13" s="6">
        <v>2.3342195976150202</v>
      </c>
      <c r="LD13" s="6">
        <v>1.9934960632426899</v>
      </c>
      <c r="LE13" s="6">
        <v>5.2217311295359297</v>
      </c>
      <c r="LF13" s="6">
        <v>4.4166866736757102</v>
      </c>
      <c r="LG13" s="6">
        <v>3.5344999627535798</v>
      </c>
      <c r="LH13" s="6">
        <v>4.9510130540428801</v>
      </c>
      <c r="LI13" s="6">
        <v>3.8704310422558601</v>
      </c>
      <c r="LJ13" s="6">
        <v>4.3345786396656001</v>
      </c>
      <c r="LK13" s="6">
        <v>5.0170811813146896</v>
      </c>
      <c r="LL13" s="6">
        <v>5.0617259535756496</v>
      </c>
      <c r="LM13" s="6">
        <v>3.5791540253714098</v>
      </c>
      <c r="LN13" s="6">
        <v>2.61434211279111</v>
      </c>
      <c r="LO13" s="6">
        <v>2.0347977971516902</v>
      </c>
      <c r="LP13" s="6">
        <v>2.3520411717376701</v>
      </c>
      <c r="LQ13" s="6">
        <v>3.5339616656477402</v>
      </c>
      <c r="LR13" s="6">
        <v>3.0884212198784402</v>
      </c>
      <c r="LS13" s="6">
        <v>3.5693515998746701</v>
      </c>
      <c r="LT13" s="6">
        <v>0.99047929719362005</v>
      </c>
      <c r="LU13" s="6">
        <v>1.7302044415376101</v>
      </c>
      <c r="LV13" s="6">
        <v>0.77971318078669605</v>
      </c>
      <c r="LW13" s="6">
        <v>3.3034894712426999</v>
      </c>
      <c r="LX13" s="6">
        <v>3.6178593610740202</v>
      </c>
      <c r="LY13" s="6">
        <v>2.9626212982496298</v>
      </c>
      <c r="LZ13" s="6">
        <v>3.0831320723746098</v>
      </c>
      <c r="MA13" s="6">
        <v>2.1467434668876502</v>
      </c>
      <c r="MB13" s="6">
        <v>4.3066704350081801</v>
      </c>
      <c r="MC13" s="6">
        <v>4.5636886913450097</v>
      </c>
      <c r="MD13" s="6">
        <v>1.9199652975605299</v>
      </c>
      <c r="ME13" s="6">
        <v>2.2799865650203901</v>
      </c>
      <c r="MF13" s="6">
        <v>0.47348722926087999</v>
      </c>
      <c r="MG13" s="6">
        <v>2.3605642405306799</v>
      </c>
      <c r="MH13" s="6">
        <v>1.9700360361584599</v>
      </c>
      <c r="MI13" s="6">
        <v>2.1291566616801099</v>
      </c>
      <c r="MJ13" s="6">
        <v>1.7444145411933201</v>
      </c>
      <c r="MK13" s="6">
        <v>2.22581734172641</v>
      </c>
      <c r="ML13" s="6">
        <v>3.8453930334530999</v>
      </c>
      <c r="MM13" s="6">
        <v>2.4475216319184798</v>
      </c>
      <c r="MN13" s="6">
        <v>3.1194699449023102</v>
      </c>
      <c r="MO13" s="6">
        <v>2.0102947174560701</v>
      </c>
      <c r="MP13" s="6">
        <v>3.4945148673497699</v>
      </c>
      <c r="MQ13" s="6">
        <v>4.8557635485719697</v>
      </c>
      <c r="MR13" s="6">
        <v>4.39012581337587</v>
      </c>
      <c r="MS13" s="6">
        <v>4.9036383603404401</v>
      </c>
      <c r="MT13" s="6">
        <v>2.8553210623003502</v>
      </c>
      <c r="MU13" s="6">
        <v>4.0030228337313503</v>
      </c>
      <c r="MV13" s="6">
        <v>3.7467827204881998</v>
      </c>
      <c r="MW13" s="6">
        <v>3.75898281988492</v>
      </c>
      <c r="MX13" s="6">
        <v>3.5513413351778702</v>
      </c>
      <c r="MY13" s="6">
        <v>3.62230796281492</v>
      </c>
      <c r="MZ13" s="6">
        <v>3.8562349779288199</v>
      </c>
      <c r="NA13" s="6">
        <v>5.3296767217008396</v>
      </c>
      <c r="NB13" s="6">
        <v>2.8708938072789798</v>
      </c>
      <c r="NC13" s="6">
        <v>2.9417175920543199</v>
      </c>
      <c r="ND13" s="6">
        <v>4.5913654349976403</v>
      </c>
      <c r="NE13" s="6">
        <v>3.5007995136591701</v>
      </c>
      <c r="NF13" s="6">
        <v>2.47890245440174</v>
      </c>
      <c r="NG13" s="6">
        <v>2.96034039539868</v>
      </c>
      <c r="NH13" s="6">
        <v>0</v>
      </c>
      <c r="NI13" s="6">
        <v>4.2471531335065098</v>
      </c>
      <c r="NJ13" s="6">
        <v>3.9951379121386501</v>
      </c>
      <c r="NK13" s="6">
        <v>4.1629603971080797</v>
      </c>
      <c r="NL13" s="6">
        <v>3.4104438278073501</v>
      </c>
      <c r="NM13" s="6">
        <v>3.2443108220425199</v>
      </c>
      <c r="NN13" s="6">
        <v>3.4221725819498401</v>
      </c>
      <c r="NO13" s="6">
        <v>4.0216756665000197</v>
      </c>
      <c r="NP13" s="6">
        <v>3.9554930274698199</v>
      </c>
      <c r="NQ13" s="6">
        <v>3.4867322496954798</v>
      </c>
      <c r="NR13" s="6">
        <v>4.2192267545394699</v>
      </c>
      <c r="NS13" s="6">
        <v>4.2863221977835702</v>
      </c>
      <c r="NT13" s="6">
        <v>3.7952505870917701</v>
      </c>
      <c r="NU13" s="6">
        <v>4.5275672913107901</v>
      </c>
      <c r="NV13" s="6">
        <v>4.3882850946266601</v>
      </c>
      <c r="NW13" s="6">
        <v>2.5559506281734099</v>
      </c>
      <c r="NX13" s="6">
        <v>4.0143046870847696</v>
      </c>
      <c r="NY13" s="6">
        <v>4.0451971914048297</v>
      </c>
      <c r="NZ13" s="6">
        <v>2.9531015749833802</v>
      </c>
      <c r="OA13" s="6">
        <v>4.4863750579574901</v>
      </c>
      <c r="OB13" s="6">
        <v>4.7631162666426698</v>
      </c>
      <c r="OC13" s="6">
        <v>4.4909858568628502</v>
      </c>
      <c r="OD13" s="6">
        <v>3.8429322817957101</v>
      </c>
      <c r="OE13" s="6">
        <v>3.7854235184377001</v>
      </c>
      <c r="OF13" s="6">
        <v>4.6499346811153801</v>
      </c>
      <c r="OG13" s="6">
        <v>3.8991249837955699</v>
      </c>
      <c r="OH13" s="6">
        <v>4.8117876873783203</v>
      </c>
      <c r="OI13" s="6">
        <v>3.8095610992930999</v>
      </c>
      <c r="OJ13" s="6">
        <v>4.7225234212349401</v>
      </c>
      <c r="OK13" s="6">
        <v>2.48211238048893</v>
      </c>
      <c r="OL13" s="6">
        <v>3.3566587594997999</v>
      </c>
      <c r="OM13" s="6">
        <v>3.9969719667802801</v>
      </c>
      <c r="ON13" s="6">
        <v>3.2074271388397801</v>
      </c>
      <c r="OO13" s="6">
        <v>5.9957767298940299</v>
      </c>
      <c r="OP13" s="6">
        <v>2.7547240613476598</v>
      </c>
      <c r="OQ13" s="6">
        <v>5.159497288172</v>
      </c>
      <c r="OR13" s="6">
        <v>3.7334344179961101</v>
      </c>
      <c r="OS13" s="6">
        <v>3.3370869311084999</v>
      </c>
      <c r="OT13" s="6">
        <v>3.5019535888822602</v>
      </c>
      <c r="OU13" s="6">
        <v>2.7163023109465199</v>
      </c>
      <c r="OV13" s="6">
        <v>5.0680676314492104</v>
      </c>
      <c r="OW13" s="6">
        <v>2.6214098128016801</v>
      </c>
      <c r="OX13" s="6">
        <v>3.7506051182739002</v>
      </c>
      <c r="OY13" s="6">
        <v>3.4050544123070101</v>
      </c>
      <c r="OZ13" s="6">
        <v>4.7967827814333601</v>
      </c>
      <c r="PA13" s="6">
        <v>3.4486168542241198</v>
      </c>
      <c r="PB13" s="6">
        <v>2.1261817585795701</v>
      </c>
      <c r="PC13" s="6">
        <v>2.9204996120028199</v>
      </c>
      <c r="PD13" s="6">
        <v>4.03249862703899</v>
      </c>
      <c r="PE13" s="6">
        <v>5.2745394908986496</v>
      </c>
      <c r="PF13" s="6">
        <v>0</v>
      </c>
      <c r="PG13" s="6">
        <v>4.2848046733219496</v>
      </c>
      <c r="PH13" s="6">
        <v>2.7813034769726799</v>
      </c>
      <c r="PI13" s="6">
        <v>5.11447585822029</v>
      </c>
    </row>
    <row r="14" spans="1:425" s="5" customFormat="1" x14ac:dyDescent="0.3">
      <c r="C14" s="8"/>
    </row>
    <row r="16" spans="1:425" x14ac:dyDescent="0.3">
      <c r="A16" t="s">
        <v>0</v>
      </c>
      <c r="B16" s="20" t="s">
        <v>3</v>
      </c>
      <c r="C16" s="20"/>
      <c r="D16" s="20"/>
      <c r="E16" s="20"/>
      <c r="F16" s="20"/>
      <c r="G16" s="20"/>
      <c r="I16" s="20" t="s">
        <v>6</v>
      </c>
      <c r="J16" s="20"/>
    </row>
    <row r="17" spans="1:10" x14ac:dyDescent="0.3">
      <c r="B17" s="20" t="s">
        <v>4</v>
      </c>
      <c r="C17" s="20"/>
      <c r="D17" s="20"/>
      <c r="E17" s="20" t="s">
        <v>5</v>
      </c>
      <c r="F17" s="20"/>
      <c r="G17" s="20"/>
      <c r="I17" s="20" t="s">
        <v>9</v>
      </c>
      <c r="J17" s="20"/>
    </row>
    <row r="18" spans="1:10" x14ac:dyDescent="0.3">
      <c r="B18" s="1">
        <v>14.836</v>
      </c>
      <c r="C18" s="1">
        <v>46.28</v>
      </c>
      <c r="D18" s="1">
        <v>29.446000000000002</v>
      </c>
      <c r="E18" s="1">
        <v>67.369</v>
      </c>
      <c r="F18" s="1">
        <v>76.028000000000006</v>
      </c>
      <c r="G18" s="1">
        <v>61.496000000000002</v>
      </c>
      <c r="I18" s="21">
        <v>1.9E-2</v>
      </c>
      <c r="J18" s="21"/>
    </row>
    <row r="22" spans="1:10" x14ac:dyDescent="0.3">
      <c r="A22" t="s">
        <v>7</v>
      </c>
      <c r="B22" s="20" t="s">
        <v>8</v>
      </c>
      <c r="C22" s="20"/>
      <c r="D22" s="20"/>
      <c r="E22" s="20"/>
      <c r="F22" s="20"/>
      <c r="G22" s="20"/>
      <c r="I22" s="20" t="s">
        <v>6</v>
      </c>
      <c r="J22" s="20"/>
    </row>
    <row r="23" spans="1:10" x14ac:dyDescent="0.3">
      <c r="B23" s="25" t="s">
        <v>1</v>
      </c>
      <c r="C23" s="25"/>
      <c r="D23" s="25"/>
      <c r="E23" s="25" t="s">
        <v>2</v>
      </c>
      <c r="F23" s="25"/>
      <c r="G23" s="25"/>
      <c r="I23" s="20" t="s">
        <v>9</v>
      </c>
      <c r="J23" s="20"/>
    </row>
    <row r="24" spans="1:10" x14ac:dyDescent="0.3">
      <c r="B24" s="4">
        <v>106</v>
      </c>
      <c r="C24" s="4">
        <v>98</v>
      </c>
      <c r="D24" s="4">
        <v>109</v>
      </c>
      <c r="E24" s="4">
        <v>26</v>
      </c>
      <c r="F24" s="4">
        <v>50</v>
      </c>
      <c r="G24" s="4">
        <v>48</v>
      </c>
      <c r="I24" s="21">
        <v>1.6999999999999999E-3</v>
      </c>
      <c r="J24" s="21"/>
    </row>
  </sheetData>
  <mergeCells count="24">
    <mergeCell ref="B16:G16"/>
    <mergeCell ref="I16:J16"/>
    <mergeCell ref="D2:GU2"/>
    <mergeCell ref="GV2:KM2"/>
    <mergeCell ref="D4:GT4"/>
    <mergeCell ref="GU4:KL4"/>
    <mergeCell ref="D6:GV6"/>
    <mergeCell ref="GW6:JT6"/>
    <mergeCell ref="D8:GV8"/>
    <mergeCell ref="GW8:JT8"/>
    <mergeCell ref="D10:IW10"/>
    <mergeCell ref="IX10:PI10"/>
    <mergeCell ref="D12:IW12"/>
    <mergeCell ref="IX12:PI12"/>
    <mergeCell ref="I24:J24"/>
    <mergeCell ref="I17:J17"/>
    <mergeCell ref="I23:J23"/>
    <mergeCell ref="I18:J18"/>
    <mergeCell ref="B23:D23"/>
    <mergeCell ref="E23:G23"/>
    <mergeCell ref="B22:G22"/>
    <mergeCell ref="I22:J22"/>
    <mergeCell ref="B17:D17"/>
    <mergeCell ref="E17:G17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46B34-CC22-45D9-B194-E52DCDAA256B}">
  <dimension ref="A2:BC8"/>
  <sheetViews>
    <sheetView workbookViewId="0">
      <selection activeCell="G10" sqref="G10"/>
    </sheetView>
  </sheetViews>
  <sheetFormatPr defaultRowHeight="14" x14ac:dyDescent="0.3"/>
  <cols>
    <col min="3" max="3" width="19.58203125" customWidth="1"/>
  </cols>
  <sheetData>
    <row r="2" spans="1:55" s="5" customFormat="1" x14ac:dyDescent="0.3">
      <c r="A2" s="5" t="s">
        <v>45</v>
      </c>
      <c r="B2" s="6"/>
      <c r="C2" s="6" t="s">
        <v>52</v>
      </c>
      <c r="D2" s="24" t="s">
        <v>27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 t="s">
        <v>28</v>
      </c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5" customFormat="1" x14ac:dyDescent="0.3">
      <c r="B3" s="6" t="s">
        <v>46</v>
      </c>
      <c r="C3" s="9">
        <v>2.0999999999999999E-3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1.2825994014536101E-3</v>
      </c>
      <c r="X3" s="6">
        <v>1.8910741301058999E-2</v>
      </c>
      <c r="Y3" s="6">
        <v>0.18882769472856001</v>
      </c>
      <c r="Z3" s="6">
        <v>2.1947101857062501E-2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0.24486845909222299</v>
      </c>
      <c r="AL3" s="6">
        <v>0</v>
      </c>
      <c r="AM3" s="6">
        <v>0.113746630727763</v>
      </c>
      <c r="AN3" s="6">
        <v>2.7234267583289298E-2</v>
      </c>
      <c r="AO3" s="6">
        <v>0</v>
      </c>
      <c r="AP3" s="6">
        <v>0.60028694404591099</v>
      </c>
      <c r="AQ3" s="6">
        <v>0</v>
      </c>
      <c r="AR3" s="6">
        <v>0</v>
      </c>
      <c r="AS3" s="6">
        <v>2.4660912453760798E-3</v>
      </c>
      <c r="AT3" s="6">
        <v>0.23553162853297399</v>
      </c>
      <c r="AU3" s="6">
        <v>0</v>
      </c>
      <c r="AV3" s="6">
        <v>0</v>
      </c>
      <c r="AW3" s="6">
        <v>0</v>
      </c>
      <c r="AX3" s="6">
        <v>0</v>
      </c>
      <c r="AY3" s="6">
        <v>0</v>
      </c>
      <c r="AZ3" s="6">
        <v>2.8449502133712699E-2</v>
      </c>
      <c r="BA3" s="6">
        <v>0</v>
      </c>
      <c r="BB3" s="6">
        <v>0.28744493392070503</v>
      </c>
      <c r="BC3" s="6">
        <v>0.49401913875598102</v>
      </c>
    </row>
    <row r="4" spans="1:55" s="5" customFormat="1" x14ac:dyDescent="0.3">
      <c r="B4" s="6" t="s">
        <v>47</v>
      </c>
      <c r="C4" s="9">
        <v>4.3999999999999997E-2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0.221917808219178</v>
      </c>
      <c r="O4" s="6">
        <v>0.37694704049844202</v>
      </c>
      <c r="P4" s="6">
        <v>0</v>
      </c>
      <c r="Q4" s="6">
        <v>0</v>
      </c>
      <c r="R4" s="6">
        <v>0</v>
      </c>
      <c r="S4" s="6">
        <v>9.3632958801498096E-3</v>
      </c>
      <c r="T4" s="6">
        <v>0</v>
      </c>
      <c r="U4" s="6">
        <v>0</v>
      </c>
      <c r="V4" s="6">
        <v>0</v>
      </c>
      <c r="W4" s="6">
        <v>0.13168020521590401</v>
      </c>
      <c r="X4" s="6">
        <v>0.22012102874432701</v>
      </c>
      <c r="Y4" s="6">
        <v>0</v>
      </c>
      <c r="Z4" s="6">
        <v>0</v>
      </c>
      <c r="AA4" s="6">
        <v>0.52893738140417501</v>
      </c>
      <c r="AB4" s="6">
        <v>0.57885906040268498</v>
      </c>
      <c r="AC4" s="6">
        <v>0.33397312859884798</v>
      </c>
      <c r="AD4" s="6">
        <v>1.29757785467128E-2</v>
      </c>
      <c r="AE4" s="6">
        <v>0</v>
      </c>
      <c r="AF4" s="6">
        <v>0</v>
      </c>
      <c r="AG4" s="6">
        <v>9.2931937172774898E-2</v>
      </c>
      <c r="AH4" s="6">
        <v>5.7142857142857099E-3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0.42728297632468998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0.157627118644068</v>
      </c>
      <c r="AV4" s="6">
        <v>0</v>
      </c>
      <c r="AW4" s="6">
        <v>6.2909567496723495E-2</v>
      </c>
      <c r="AX4" s="6">
        <v>0.171597633136095</v>
      </c>
      <c r="AY4" s="6">
        <v>3.2871972318339097E-2</v>
      </c>
      <c r="AZ4" s="6">
        <v>2.84495021337127E-3</v>
      </c>
      <c r="BA4" s="6">
        <v>2.1621621621621599E-2</v>
      </c>
      <c r="BB4" s="6">
        <v>0</v>
      </c>
      <c r="BC4" s="6">
        <v>0</v>
      </c>
    </row>
    <row r="5" spans="1:55" s="5" customFormat="1" x14ac:dyDescent="0.3">
      <c r="B5" s="6" t="s">
        <v>48</v>
      </c>
      <c r="C5" s="9">
        <v>1.2E-2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0.10734463276836199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0.238563488670372</v>
      </c>
      <c r="X5" s="6">
        <v>3.9334341906202698E-2</v>
      </c>
      <c r="Y5" s="6">
        <v>0</v>
      </c>
      <c r="Z5" s="6">
        <v>0.23860438942037099</v>
      </c>
      <c r="AA5" s="6">
        <v>2.3719165085388998E-2</v>
      </c>
      <c r="AB5" s="6">
        <v>0</v>
      </c>
      <c r="AC5" s="6">
        <v>0</v>
      </c>
      <c r="AD5" s="6">
        <v>0</v>
      </c>
      <c r="AE5" s="6">
        <v>0</v>
      </c>
      <c r="AF5" s="6">
        <v>4.45807770961145E-2</v>
      </c>
      <c r="AG5" s="6">
        <v>0</v>
      </c>
      <c r="AH5" s="6">
        <v>7.5187969924811998E-2</v>
      </c>
      <c r="AI5" s="6">
        <v>4.6205860255446998E-2</v>
      </c>
      <c r="AJ5" s="6">
        <v>6.5913370998116798E-3</v>
      </c>
      <c r="AK5" s="6">
        <v>0</v>
      </c>
      <c r="AL5" s="6">
        <v>0</v>
      </c>
      <c r="AM5" s="6">
        <v>0.11832884097035</v>
      </c>
      <c r="AN5" s="6">
        <v>0</v>
      </c>
      <c r="AO5" s="6">
        <v>8.6433671552048098E-3</v>
      </c>
      <c r="AP5" s="6">
        <v>0</v>
      </c>
      <c r="AQ5" s="6">
        <v>1.5735641227380001E-3</v>
      </c>
      <c r="AR5" s="6">
        <v>0</v>
      </c>
      <c r="AS5" s="6">
        <v>0</v>
      </c>
      <c r="AT5" s="6">
        <v>3.2301480484522201E-2</v>
      </c>
      <c r="AU5" s="6">
        <v>0</v>
      </c>
      <c r="AV5" s="6">
        <v>0</v>
      </c>
      <c r="AW5" s="6">
        <v>0</v>
      </c>
      <c r="AX5" s="6">
        <v>0</v>
      </c>
      <c r="AY5" s="6">
        <v>0</v>
      </c>
      <c r="AZ5" s="6">
        <v>2.4182076813655799E-2</v>
      </c>
      <c r="BA5" s="6">
        <v>0</v>
      </c>
      <c r="BB5" s="6">
        <v>0</v>
      </c>
      <c r="BC5" s="6">
        <v>0</v>
      </c>
    </row>
    <row r="6" spans="1:55" s="5" customFormat="1" x14ac:dyDescent="0.3">
      <c r="B6" s="6" t="s">
        <v>49</v>
      </c>
      <c r="C6" s="9">
        <v>7.0000000000000007E-2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1.5267175572519099E-3</v>
      </c>
      <c r="J6" s="6">
        <v>0</v>
      </c>
      <c r="K6" s="6">
        <v>0</v>
      </c>
      <c r="L6" s="6">
        <v>0</v>
      </c>
      <c r="M6" s="6">
        <v>0</v>
      </c>
      <c r="N6" s="6">
        <v>2.7397260273972599E-3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7.8195488721804502E-3</v>
      </c>
      <c r="AI6" s="6">
        <v>0</v>
      </c>
      <c r="AJ6" s="6">
        <v>0</v>
      </c>
      <c r="AK6" s="6">
        <v>6.5336802544087899E-2</v>
      </c>
      <c r="AL6" s="6">
        <v>0.90815006468305304</v>
      </c>
      <c r="AM6" s="6">
        <v>0.38625336927223702</v>
      </c>
      <c r="AN6" s="6">
        <v>0</v>
      </c>
      <c r="AO6" s="6">
        <v>2.7057497181510699E-2</v>
      </c>
      <c r="AP6" s="6">
        <v>0</v>
      </c>
      <c r="AQ6" s="6">
        <v>2.9897718332022E-2</v>
      </c>
      <c r="AR6" s="6">
        <v>0</v>
      </c>
      <c r="AS6" s="6">
        <v>3.6991368680641202E-3</v>
      </c>
      <c r="AT6" s="6">
        <v>0</v>
      </c>
      <c r="AU6" s="6">
        <v>1.69491525423729E-3</v>
      </c>
      <c r="AV6" s="6">
        <v>0.47047434656340797</v>
      </c>
      <c r="AW6" s="6">
        <v>0</v>
      </c>
      <c r="AX6" s="6">
        <v>1.06508875739645E-2</v>
      </c>
      <c r="AY6" s="6">
        <v>0</v>
      </c>
      <c r="AZ6" s="6">
        <v>0</v>
      </c>
      <c r="BA6" s="6">
        <v>0</v>
      </c>
      <c r="BB6" s="6">
        <v>0</v>
      </c>
      <c r="BC6" s="6">
        <v>0</v>
      </c>
    </row>
    <row r="7" spans="1:55" s="5" customFormat="1" x14ac:dyDescent="0.3">
      <c r="B7" s="6" t="s">
        <v>50</v>
      </c>
      <c r="C7" s="9">
        <v>2.1999999999999999E-2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0.53973249409913404</v>
      </c>
      <c r="Z7" s="6">
        <v>0.53404614518852001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2.3128071697022302E-3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8.0753701211305502E-3</v>
      </c>
      <c r="AU7" s="6">
        <v>0</v>
      </c>
      <c r="AV7" s="6">
        <v>9.6805421103581795E-3</v>
      </c>
      <c r="AW7" s="6">
        <v>0</v>
      </c>
      <c r="AX7" s="6">
        <v>0</v>
      </c>
      <c r="AY7" s="6">
        <v>0</v>
      </c>
      <c r="AZ7" s="6">
        <v>2.1337126600284501E-2</v>
      </c>
      <c r="BA7" s="6">
        <v>0</v>
      </c>
      <c r="BB7" s="6">
        <v>0.20374449339206999</v>
      </c>
      <c r="BC7" s="6">
        <v>0.118421052631579</v>
      </c>
    </row>
    <row r="8" spans="1:55" s="5" customFormat="1" x14ac:dyDescent="0.3">
      <c r="B8" s="6" t="s">
        <v>51</v>
      </c>
      <c r="C8" s="9">
        <v>1.1000000000000001E-3</v>
      </c>
      <c r="D8" s="6">
        <v>0.39882697947214102</v>
      </c>
      <c r="E8" s="6">
        <v>0.43169398907103801</v>
      </c>
      <c r="F8" s="6">
        <v>5.0473186119873802E-2</v>
      </c>
      <c r="G8" s="6">
        <v>0.59770114942528696</v>
      </c>
      <c r="H8" s="6">
        <v>0.483333333333333</v>
      </c>
      <c r="I8" s="6">
        <v>0.25954198473282403</v>
      </c>
      <c r="J8" s="6">
        <v>6.6810344827586202E-2</v>
      </c>
      <c r="K8" s="6">
        <v>0.86290322580645196</v>
      </c>
      <c r="L8" s="6">
        <v>0.77570093457943901</v>
      </c>
      <c r="M8" s="6">
        <v>0.43269230769230799</v>
      </c>
      <c r="N8" s="6">
        <v>0.761643835616438</v>
      </c>
      <c r="O8" s="6">
        <v>0.31308411214953302</v>
      </c>
      <c r="P8" s="6">
        <v>0.30320150659133699</v>
      </c>
      <c r="Q8" s="6">
        <v>0.38162544169611301</v>
      </c>
      <c r="R8" s="6">
        <v>0.76504297994269299</v>
      </c>
      <c r="S8" s="6">
        <v>0.4812734082397</v>
      </c>
      <c r="T8" s="6">
        <v>0.28273244781783702</v>
      </c>
      <c r="U8" s="6">
        <v>0.30150753768844202</v>
      </c>
      <c r="V8" s="6">
        <v>0.41176470588235298</v>
      </c>
      <c r="W8" s="6">
        <v>0.384779820436084</v>
      </c>
      <c r="X8" s="6">
        <v>0.23373676248108899</v>
      </c>
      <c r="Y8" s="6">
        <v>5.7041699449252602E-2</v>
      </c>
      <c r="Z8" s="6">
        <v>0.19583567810917299</v>
      </c>
      <c r="AA8" s="6">
        <v>0.380455407969639</v>
      </c>
      <c r="AB8" s="6">
        <v>0.17701342281879201</v>
      </c>
      <c r="AC8" s="6">
        <v>0.410748560460653</v>
      </c>
      <c r="AD8" s="6">
        <v>0.41435986159169602</v>
      </c>
      <c r="AE8" s="6">
        <v>0.45624270711785297</v>
      </c>
      <c r="AF8" s="6">
        <v>0.58118609406953003</v>
      </c>
      <c r="AG8" s="6">
        <v>0.24738219895287999</v>
      </c>
      <c r="AH8" s="6">
        <v>8.6315789473684207E-2</v>
      </c>
      <c r="AI8" s="6">
        <v>7.8136739293764093E-2</v>
      </c>
      <c r="AJ8" s="6">
        <v>4.2686754551161298E-2</v>
      </c>
      <c r="AK8" s="6">
        <v>0.127782596126048</v>
      </c>
      <c r="AL8" s="6">
        <v>9.7024579560155196E-3</v>
      </c>
      <c r="AM8" s="6">
        <v>2.8032345013477102E-2</v>
      </c>
      <c r="AN8" s="6">
        <v>3.4373347435219498E-2</v>
      </c>
      <c r="AO8" s="6">
        <v>0.13378429161969199</v>
      </c>
      <c r="AP8" s="6">
        <v>8.5222381635581101E-2</v>
      </c>
      <c r="AQ8" s="6">
        <v>0.35562549173878799</v>
      </c>
      <c r="AR8" s="6">
        <v>3.1382527565733703E-2</v>
      </c>
      <c r="AS8" s="6">
        <v>0.114673242909988</v>
      </c>
      <c r="AT8" s="6">
        <v>9.4212651413189796E-2</v>
      </c>
      <c r="AU8" s="6">
        <v>0.586440677966102</v>
      </c>
      <c r="AV8" s="6">
        <v>0.14424007744433701</v>
      </c>
      <c r="AW8" s="6">
        <v>0.35386631716906902</v>
      </c>
      <c r="AX8" s="6">
        <v>0.111242603550296</v>
      </c>
      <c r="AY8" s="6">
        <v>0.43079584775086499</v>
      </c>
      <c r="AZ8" s="6">
        <v>0.26742532005689901</v>
      </c>
      <c r="BA8" s="6">
        <v>0.445945945945946</v>
      </c>
      <c r="BB8" s="6">
        <v>0.120044052863436</v>
      </c>
      <c r="BC8" s="6">
        <v>0.28468899521531099</v>
      </c>
    </row>
  </sheetData>
  <mergeCells count="2">
    <mergeCell ref="D2:V2"/>
    <mergeCell ref="W2:BC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7408A-D37D-46F7-98AC-729B79B59FE9}">
  <dimension ref="A2:H8"/>
  <sheetViews>
    <sheetView workbookViewId="0">
      <selection activeCell="H8" sqref="H8"/>
    </sheetView>
  </sheetViews>
  <sheetFormatPr defaultRowHeight="14" x14ac:dyDescent="0.3"/>
  <cols>
    <col min="2" max="5" width="15.1640625" customWidth="1"/>
    <col min="7" max="8" width="17.33203125" customWidth="1"/>
  </cols>
  <sheetData>
    <row r="2" spans="1:8" x14ac:dyDescent="0.3">
      <c r="A2" t="s">
        <v>77</v>
      </c>
      <c r="B2" s="20" t="s">
        <v>80</v>
      </c>
      <c r="C2" s="20"/>
      <c r="D2" s="20" t="s">
        <v>81</v>
      </c>
      <c r="E2" s="20"/>
      <c r="G2" s="20" t="s">
        <v>6</v>
      </c>
      <c r="H2" s="20"/>
    </row>
    <row r="3" spans="1:8" x14ac:dyDescent="0.3">
      <c r="B3" s="2" t="s">
        <v>78</v>
      </c>
      <c r="C3" s="2" t="s">
        <v>79</v>
      </c>
      <c r="D3" s="2" t="s">
        <v>78</v>
      </c>
      <c r="E3" s="2" t="s">
        <v>79</v>
      </c>
      <c r="G3" s="20" t="s">
        <v>82</v>
      </c>
      <c r="H3" s="20"/>
    </row>
    <row r="4" spans="1:8" x14ac:dyDescent="0.3">
      <c r="B4" s="2">
        <v>14.4</v>
      </c>
      <c r="C4" s="2">
        <v>16.100000000000001</v>
      </c>
      <c r="D4" s="2">
        <v>10.7</v>
      </c>
      <c r="E4" s="2">
        <v>24.1</v>
      </c>
      <c r="G4" s="21">
        <v>1E-4</v>
      </c>
      <c r="H4" s="21"/>
    </row>
    <row r="5" spans="1:8" x14ac:dyDescent="0.3">
      <c r="B5" s="2">
        <v>24.4</v>
      </c>
      <c r="C5" s="2">
        <v>17.100000000000001</v>
      </c>
      <c r="D5" s="2">
        <v>31.9</v>
      </c>
      <c r="E5" s="2">
        <v>15.7</v>
      </c>
      <c r="G5" s="20" t="s">
        <v>83</v>
      </c>
      <c r="H5" s="20"/>
    </row>
    <row r="6" spans="1:8" x14ac:dyDescent="0.3">
      <c r="B6" s="2">
        <v>19.899999999999999</v>
      </c>
      <c r="C6" s="2">
        <v>31.2</v>
      </c>
      <c r="D6" s="2">
        <v>28.6</v>
      </c>
      <c r="E6" s="2">
        <v>26.7</v>
      </c>
      <c r="G6" s="21">
        <v>8.9999999999999998E-4</v>
      </c>
      <c r="H6" s="21"/>
    </row>
    <row r="7" spans="1:8" x14ac:dyDescent="0.3">
      <c r="B7" s="2">
        <v>30.9</v>
      </c>
      <c r="C7" s="2">
        <v>12.4</v>
      </c>
      <c r="D7" s="2">
        <v>36.1</v>
      </c>
      <c r="E7" s="2">
        <v>14.2</v>
      </c>
    </row>
    <row r="8" spans="1:8" x14ac:dyDescent="0.3">
      <c r="B8" s="2">
        <v>16.5</v>
      </c>
      <c r="C8" s="2">
        <v>24.1</v>
      </c>
      <c r="D8" s="2">
        <v>32.1</v>
      </c>
      <c r="E8" s="2">
        <v>26</v>
      </c>
    </row>
  </sheetData>
  <mergeCells count="7">
    <mergeCell ref="G6:H6"/>
    <mergeCell ref="B2:C2"/>
    <mergeCell ref="D2:E2"/>
    <mergeCell ref="G2:H2"/>
    <mergeCell ref="G3:H3"/>
    <mergeCell ref="G4:H4"/>
    <mergeCell ref="G5:H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 2</vt:lpstr>
      <vt:lpstr>Figure 3</vt:lpstr>
      <vt:lpstr>Figure 5</vt:lpstr>
      <vt:lpstr>Figure 6</vt:lpstr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86178</dc:creator>
  <cp:lastModifiedBy>86178</cp:lastModifiedBy>
  <dcterms:created xsi:type="dcterms:W3CDTF">2023-03-16T09:02:22Z</dcterms:created>
  <dcterms:modified xsi:type="dcterms:W3CDTF">2023-03-23T11:06:03Z</dcterms:modified>
</cp:coreProperties>
</file>